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f1\l6489\PRJ\Aug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D13" i="33" s="1"/>
  <c r="O11" i="33"/>
  <c r="E11" i="33"/>
  <c r="E13" i="33" s="1"/>
  <c r="AA11" i="33"/>
  <c r="AA13" i="33" l="1"/>
  <c r="O13" i="33"/>
  <c r="P11" i="33"/>
  <c r="F11" i="33"/>
  <c r="F13" i="33" s="1"/>
  <c r="AB11" i="33"/>
  <c r="AM11" i="33"/>
  <c r="C74" i="43" l="1"/>
  <c r="P13" i="33"/>
  <c r="Q11" i="33"/>
  <c r="R11" i="33" s="1"/>
  <c r="AB13" i="33"/>
  <c r="AM13" i="33"/>
  <c r="D74" i="43"/>
  <c r="G11" i="33"/>
  <c r="G13" i="33" s="1"/>
  <c r="AY11" i="33"/>
  <c r="AN11" i="33"/>
  <c r="AC11" i="33"/>
  <c r="R13" i="33" l="1"/>
  <c r="AY13" i="33"/>
  <c r="AC13" i="33"/>
  <c r="AN13" i="33"/>
  <c r="O74" i="43"/>
  <c r="Q13" i="33"/>
  <c r="E74" i="43"/>
  <c r="H11" i="33"/>
  <c r="H13" i="33" s="1"/>
  <c r="AA74" i="43"/>
  <c r="AZ11" i="33"/>
  <c r="BK11" i="33"/>
  <c r="AD11" i="33"/>
  <c r="S11" i="33"/>
  <c r="AO11" i="33"/>
  <c r="P74" i="43" l="1"/>
  <c r="BK13" i="33"/>
  <c r="AZ13" i="33"/>
  <c r="AO13" i="33"/>
  <c r="S13" i="33"/>
  <c r="AD13" i="33"/>
  <c r="F74" i="43"/>
  <c r="I11" i="33"/>
  <c r="I13" i="33" s="1"/>
  <c r="AM74" i="43"/>
  <c r="AB74" i="43"/>
  <c r="AE11" i="33"/>
  <c r="AP11" i="33"/>
  <c r="T11" i="33"/>
  <c r="BL11" i="33"/>
  <c r="BA11" i="33"/>
  <c r="Q74" i="43" l="1"/>
  <c r="BL13" i="33"/>
  <c r="T13" i="33"/>
  <c r="AE13" i="33"/>
  <c r="AP13" i="33"/>
  <c r="BA13" i="33"/>
  <c r="J11" i="33"/>
  <c r="J13" i="33" s="1"/>
  <c r="G74" i="43"/>
  <c r="AF11" i="33"/>
  <c r="BB11" i="33"/>
  <c r="AC74" i="43"/>
  <c r="U11" i="33"/>
  <c r="BM11" i="33"/>
  <c r="AN74" i="43"/>
  <c r="AQ11" i="33"/>
  <c r="AY74" i="43"/>
  <c r="R74" i="43"/>
  <c r="AF13" i="33" l="1"/>
  <c r="BB13" i="33"/>
  <c r="BM13" i="33"/>
  <c r="AQ13" i="33"/>
  <c r="U13" i="33"/>
  <c r="H74" i="43"/>
  <c r="K11" i="33"/>
  <c r="K13" i="33" s="1"/>
  <c r="AD74" i="43"/>
  <c r="AO74" i="43"/>
  <c r="AZ74" i="43"/>
  <c r="BC11" i="33"/>
  <c r="AG11" i="33"/>
  <c r="BN11" i="33"/>
  <c r="AR11" i="33"/>
  <c r="S74" i="43"/>
  <c r="V11" i="33"/>
  <c r="BK74" i="43"/>
  <c r="V13" i="33" l="1"/>
  <c r="AR13" i="33"/>
  <c r="AG13" i="33"/>
  <c r="BN13" i="33"/>
  <c r="BC13" i="33"/>
  <c r="I74" i="43"/>
  <c r="L11" i="33"/>
  <c r="L13" i="33" s="1"/>
  <c r="AP74" i="43"/>
  <c r="AS11" i="33"/>
  <c r="BO11" i="33"/>
  <c r="BL74" i="43"/>
  <c r="BA74" i="43"/>
  <c r="T74" i="43"/>
  <c r="AH11" i="33"/>
  <c r="W11" i="33"/>
  <c r="AE74" i="43"/>
  <c r="BD11" i="33"/>
  <c r="BB74" i="43" l="1"/>
  <c r="BO13" i="33"/>
  <c r="BD13" i="33"/>
  <c r="AS13" i="33"/>
  <c r="W13" i="33"/>
  <c r="AH13" i="33"/>
  <c r="M11" i="33"/>
  <c r="M13" i="33" s="1"/>
  <c r="J74" i="43"/>
  <c r="AI11" i="33"/>
  <c r="BP11" i="33"/>
  <c r="AF74" i="43"/>
  <c r="U74" i="43"/>
  <c r="X11" i="33"/>
  <c r="BE11" i="33"/>
  <c r="BM74" i="43"/>
  <c r="AQ74" i="43"/>
  <c r="AT11" i="33"/>
  <c r="AT13" i="33" l="1"/>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AX74" i="43"/>
  <c r="BV11" i="33"/>
  <c r="BV13" i="33" l="1"/>
  <c r="BT74" i="43"/>
  <c r="BI74" i="43"/>
  <c r="BJ74" i="43" l="1"/>
  <c r="BU74" i="43"/>
  <c r="BV74" i="43" l="1"/>
</calcChain>
</file>

<file path=xl/sharedStrings.xml><?xml version="1.0" encoding="utf-8"?>
<sst xmlns="http://schemas.openxmlformats.org/spreadsheetml/2006/main" count="3861" uniqueCount="1369">
  <si>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</si>
  <si>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</si>
  <si>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</si>
  <si>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</si>
  <si>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</si>
  <si>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</si>
  <si>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</si>
  <si>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</si>
  <si>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</si>
  <si>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</si>
  <si>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</si>
  <si>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</si>
  <si>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</si>
  <si>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</si>
  <si>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</si>
  <si>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</si>
  <si>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</si>
  <si>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</si>
  <si>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</si>
  <si>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</si>
  <si>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</si>
  <si>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</si>
  <si>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</si>
  <si>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</si>
  <si>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</si>
  <si>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</si>
  <si>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</si>
  <si>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</si>
  <si>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</si>
  <si>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</si>
  <si>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</si>
  <si>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</si>
  <si>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</si>
  <si>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</si>
  <si>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</si>
  <si>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</si>
  <si>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</si>
  <si>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</si>
  <si>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</si>
  <si>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</si>
  <si>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</si>
  <si>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</si>
  <si>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</si>
  <si>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</si>
  <si>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</si>
  <si>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</si>
  <si>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</si>
  <si>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</si>
  <si>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</si>
  <si>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</si>
  <si>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</si>
  <si>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</si>
  <si>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</si>
  <si>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</si>
  <si>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</si>
  <si>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</si>
  <si>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</si>
  <si>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</si>
  <si>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</si>
  <si>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</si>
  <si>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</si>
  <si>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</si>
  <si>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</si>
  <si>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</si>
  <si>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</si>
  <si>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</si>
  <si>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</si>
  <si>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</si>
  <si>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</si>
  <si>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</si>
  <si>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</si>
  <si>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</si>
  <si>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</si>
  <si>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</si>
  <si>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</si>
  <si>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</si>
  <si>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</si>
  <si>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</si>
  <si>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</si>
  <si>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</si>
  <si>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</si>
  <si>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</si>
  <si>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</si>
  <si>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</si>
  <si>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</si>
  <si>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</si>
  <si>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</si>
  <si>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</si>
  <si>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</si>
  <si>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</si>
  <si>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</si>
  <si>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</si>
  <si>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</si>
  <si>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</si>
  <si>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</si>
  <si>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</si>
  <si>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</si>
  <si>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</si>
  <si>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</si>
  <si>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</si>
  <si>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</si>
  <si>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</si>
  <si>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</si>
  <si>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</si>
  <si>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</si>
  <si>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</si>
  <si>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</si>
  <si>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</si>
  <si>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</si>
  <si>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</si>
  <si>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</si>
  <si>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</si>
  <si>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</si>
  <si>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</si>
  <si>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</si>
  <si>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</si>
  <si>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</si>
  <si>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</si>
  <si>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</si>
  <si>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</si>
  <si>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</si>
  <si>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</si>
  <si>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</si>
  <si>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</si>
  <si>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</si>
  <si>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</si>
  <si>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</si>
  <si>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</si>
  <si>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</si>
  <si>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</si>
  <si>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</si>
  <si>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</si>
  <si>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</si>
  <si>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</si>
  <si>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</si>
  <si>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</si>
  <si>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</si>
  <si>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</si>
  <si>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</si>
  <si>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</si>
  <si>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</si>
  <si>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</si>
  <si>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</si>
  <si>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</si>
  <si>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</si>
  <si>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</si>
  <si>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</si>
  <si>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</si>
  <si>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</si>
  <si>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</si>
  <si>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</si>
  <si>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</si>
  <si>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</si>
  <si>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</si>
  <si>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</si>
  <si>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</si>
  <si>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</si>
  <si>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</si>
  <si>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</si>
  <si>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</si>
  <si>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</si>
  <si>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</si>
  <si>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</si>
  <si>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</si>
  <si>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</si>
  <si>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</si>
  <si>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</si>
  <si>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</si>
  <si>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</si>
  <si>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</si>
  <si>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</si>
  <si>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</si>
  <si>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</si>
  <si>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</si>
  <si>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</si>
  <si>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</si>
  <si>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</si>
  <si>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</si>
  <si>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</si>
  <si>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</si>
  <si>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</si>
  <si>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</si>
  <si>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</si>
  <si>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</si>
  <si>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</si>
  <si>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</si>
  <si>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</si>
  <si>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</si>
  <si>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</si>
  <si>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</si>
  <si>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</si>
  <si>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</si>
  <si>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</si>
  <si>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</si>
  <si>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</si>
  <si>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</si>
  <si>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</si>
  <si>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</si>
  <si>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</si>
  <si>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</si>
  <si>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</si>
  <si>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</si>
  <si>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</si>
  <si>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</si>
  <si>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</si>
  <si>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</si>
  <si>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</si>
  <si>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</si>
  <si>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</si>
  <si>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</si>
  <si>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</si>
  <si>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</si>
  <si>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</si>
  <si>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</si>
  <si>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</si>
  <si>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</si>
  <si>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</si>
  <si>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</si>
  <si>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</si>
  <si>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</si>
  <si>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</si>
  <si>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</si>
  <si>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</si>
  <si>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</si>
  <si>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</si>
  <si>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</si>
  <si>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</si>
  <si>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</si>
  <si>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</si>
  <si>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</si>
  <si>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</si>
  <si>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</si>
  <si>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</si>
  <si>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</si>
  <si>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</si>
  <si>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</si>
  <si>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</si>
  <si>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</si>
  <si>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</si>
  <si>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</si>
  <si>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</si>
  <si>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</si>
  <si>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</si>
  <si>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</si>
  <si>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</si>
  <si>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</si>
  <si>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</si>
  <si>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</si>
  <si>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</si>
  <si>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</si>
  <si>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</si>
  <si>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</si>
  <si>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</si>
  <si>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</si>
  <si>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</si>
  <si>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</si>
  <si>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</si>
  <si>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</si>
  <si>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</si>
  <si>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</si>
  <si>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</si>
  <si>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</si>
  <si>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</si>
  <si>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</si>
  <si>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</si>
  <si>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</si>
  <si>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</si>
  <si>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</si>
  <si>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</si>
  <si>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</si>
  <si>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</si>
  <si>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</si>
  <si>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</si>
  <si>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</si>
  <si>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</si>
  <si>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</si>
  <si>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</si>
  <si>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</si>
  <si>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</si>
  <si>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</si>
  <si>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</si>
  <si>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</si>
  <si>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</si>
  <si>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</si>
  <si>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</si>
  <si>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</si>
  <si>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</si>
  <si>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</si>
  <si>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</si>
  <si>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</si>
  <si>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</si>
  <si>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</si>
  <si>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</si>
  <si>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</si>
  <si>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</si>
  <si>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</si>
  <si>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</si>
  <si>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</si>
  <si>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</si>
  <si>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</si>
  <si>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</si>
  <si>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</si>
  <si>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</si>
  <si>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</si>
  <si>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</si>
  <si>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</si>
  <si>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</si>
  <si>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</si>
  <si>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</si>
  <si>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</si>
  <si>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</si>
  <si>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</si>
  <si>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</si>
  <si>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</si>
  <si>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</si>
  <si>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</si>
  <si>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</si>
  <si>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</si>
  <si>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</si>
  <si>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</si>
  <si>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</si>
  <si>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</si>
  <si>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</si>
  <si>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</si>
  <si>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</si>
  <si>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</si>
  <si>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</si>
  <si>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</si>
  <si>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</si>
  <si>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</si>
  <si>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</si>
  <si>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</si>
  <si>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</si>
  <si>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</si>
  <si>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</si>
  <si>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</si>
  <si>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</si>
  <si>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</si>
  <si>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</si>
  <si>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</si>
  <si>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</si>
  <si>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</si>
  <si>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</si>
  <si>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</si>
  <si>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</si>
  <si>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</si>
  <si>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</si>
  <si>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</si>
  <si>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</si>
  <si>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</si>
  <si>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</si>
  <si>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</si>
  <si>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</si>
  <si>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</si>
  <si>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</si>
  <si>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</si>
  <si>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</si>
  <si>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</si>
  <si>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</si>
  <si>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</si>
  <si>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</si>
  <si>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</si>
  <si>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</si>
  <si>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</si>
  <si>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</si>
  <si>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</si>
  <si>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</si>
  <si>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</si>
  <si>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</si>
  <si>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</si>
  <si>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</si>
  <si>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</si>
  <si>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</si>
  <si>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</si>
  <si>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</si>
  <si>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</si>
  <si>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</si>
  <si>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</si>
  <si>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</si>
  <si>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</si>
  <si>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</si>
  <si>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</si>
  <si>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</si>
  <si>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</si>
  <si>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</si>
  <si>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</si>
  <si>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</si>
  <si>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</si>
  <si>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</si>
  <si>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</si>
  <si>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</si>
  <si>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</si>
  <si>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</si>
  <si>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</si>
  <si>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</si>
  <si>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</si>
  <si>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</si>
  <si>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</si>
  <si>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</si>
  <si>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</si>
  <si>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</si>
  <si>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</si>
  <si>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</si>
  <si>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</si>
  <si>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</si>
  <si>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</si>
  <si>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</si>
  <si>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</si>
  <si>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</si>
  <si>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</si>
  <si>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</si>
  <si>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</si>
  <si>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</si>
  <si>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</si>
  <si>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</si>
  <si>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</si>
  <si>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</si>
  <si>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</si>
  <si>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</si>
  <si>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</si>
  <si>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</si>
  <si>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</si>
  <si>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</si>
  <si>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</si>
  <si>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</si>
  <si>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</si>
  <si>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</si>
  <si>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</si>
  <si>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</si>
  <si>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</si>
  <si>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</si>
  <si>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</si>
  <si>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</si>
  <si>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</si>
  <si>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</si>
  <si>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</si>
  <si>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</si>
  <si>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</si>
  <si>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</si>
  <si>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</si>
  <si>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</si>
  <si>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</si>
  <si>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</si>
  <si>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</si>
  <si>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</si>
  <si>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</si>
  <si>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</si>
  <si>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</si>
  <si>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</si>
  <si>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</si>
  <si>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</si>
  <si>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</si>
  <si>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</si>
  <si>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</si>
  <si>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</si>
  <si>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</si>
  <si>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</si>
  <si>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</si>
  <si>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</si>
  <si>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</si>
  <si>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</si>
  <si>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</si>
  <si>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</si>
  <si>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</si>
  <si>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</si>
  <si>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</si>
  <si>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</si>
  <si>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</si>
  <si>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</si>
  <si>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</si>
  <si>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</si>
  <si>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</si>
  <si>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</si>
  <si>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</si>
  <si>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</si>
  <si>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</si>
  <si>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</si>
  <si>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</si>
  <si>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</si>
  <si>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</si>
  <si>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</si>
  <si>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</si>
  <si>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</si>
  <si>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</si>
  <si>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</si>
  <si>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</si>
  <si>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</si>
  <si>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</si>
  <si>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</si>
  <si>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</si>
  <si>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</si>
  <si>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</si>
  <si>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</si>
  <si>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</si>
  <si>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</si>
  <si>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</si>
  <si>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</si>
  <si>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</si>
  <si>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</si>
  <si>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</si>
  <si>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</si>
  <si>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</si>
  <si>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</si>
  <si>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</si>
  <si>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</si>
  <si>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</si>
  <si>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</si>
  <si>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</si>
  <si>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</si>
  <si>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</si>
  <si>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</si>
  <si>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</si>
  <si>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</si>
  <si>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</si>
  <si>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</si>
  <si>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</si>
  <si>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</si>
  <si>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</si>
  <si>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</si>
  <si>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</si>
  <si>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</si>
  <si>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</si>
  <si>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</si>
  <si>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</si>
  <si>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</si>
  <si>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</si>
  <si>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</si>
  <si>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</si>
  <si>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</si>
  <si>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</si>
  <si>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</si>
  <si>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</si>
  <si>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</si>
  <si>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</si>
  <si>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</si>
  <si>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</si>
  <si>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</si>
  <si>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</si>
  <si>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</si>
  <si>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</si>
  <si>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</si>
  <si>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</si>
  <si>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</si>
  <si>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</si>
  <si>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</si>
  <si>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</si>
  <si>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</si>
  <si>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</si>
  <si>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</si>
  <si>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</si>
  <si>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</si>
  <si>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</si>
  <si>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</si>
  <si>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</si>
  <si>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</si>
  <si>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</si>
  <si>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</si>
  <si>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</si>
  <si>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</si>
  <si>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</si>
  <si>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</si>
  <si>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</si>
  <si>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</si>
  <si>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</si>
  <si>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</si>
  <si>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</si>
  <si>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</si>
  <si>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</si>
  <si>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</si>
  <si>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</si>
  <si>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</si>
  <si>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</si>
  <si>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</si>
  <si>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</si>
  <si>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</si>
  <si>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</si>
  <si>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</si>
  <si>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</si>
  <si>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</si>
  <si>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</si>
  <si>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</si>
  <si>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</si>
  <si>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</si>
  <si>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</si>
  <si>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</si>
  <si>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</si>
  <si>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</si>
  <si>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</si>
  <si>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</si>
  <si>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</si>
  <si>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</si>
  <si>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</si>
  <si>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</si>
  <si>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</si>
  <si>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</si>
  <si>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</si>
  <si>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</si>
  <si>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</si>
  <si>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</si>
  <si>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</si>
  <si>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</si>
  <si>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</si>
  <si>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</si>
  <si>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</si>
  <si>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</si>
  <si>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</si>
  <si>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</si>
  <si>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</si>
  <si>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</si>
  <si>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</si>
  <si>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</si>
  <si>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</si>
  <si>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</si>
  <si>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</si>
  <si>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</si>
  <si>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</si>
  <si>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</si>
  <si>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</si>
  <si>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</si>
  <si>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</si>
  <si>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</si>
  <si>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</si>
  <si>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</si>
  <si>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</si>
  <si>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</si>
  <si>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</si>
  <si>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</si>
  <si>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</si>
  <si>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</si>
  <si>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</si>
  <si>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</si>
  <si>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</si>
  <si>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</si>
  <si>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</si>
  <si>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</si>
  <si>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</si>
  <si>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</si>
  <si>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</si>
  <si>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</si>
  <si>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</si>
  <si>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</si>
  <si>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</si>
  <si>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</si>
  <si>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</si>
  <si>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</si>
  <si>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</si>
  <si>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</si>
  <si>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</si>
  <si>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</si>
  <si>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</si>
  <si>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</si>
  <si>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</si>
  <si>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</si>
  <si>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</si>
  <si>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</si>
  <si>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</si>
  <si>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</si>
  <si>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</si>
  <si>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</si>
  <si>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</si>
  <si>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</si>
  <si>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</si>
  <si>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</si>
  <si>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</si>
  <si>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</si>
  <si>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</si>
  <si>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</si>
  <si>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</si>
  <si>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</si>
  <si>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</si>
  <si>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</si>
  <si>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</si>
  <si>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</si>
  <si>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</si>
  <si>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</si>
  <si>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</si>
  <si>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</si>
  <si>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</si>
  <si>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</si>
  <si>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</si>
  <si>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</si>
  <si>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</si>
  <si>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</si>
  <si>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</si>
  <si>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</si>
  <si>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</si>
  <si>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</si>
  <si>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</si>
  <si>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</si>
  <si>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</si>
  <si>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</si>
  <si>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</si>
  <si>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</si>
  <si>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</si>
  <si>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</si>
  <si>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</si>
  <si>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</si>
  <si>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</si>
  <si>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</si>
  <si>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</si>
  <si>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</si>
  <si>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</si>
  <si>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</si>
  <si>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</si>
  <si>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</si>
  <si>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</si>
  <si>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</si>
  <si>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</si>
  <si>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</si>
  <si>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</si>
  <si>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</si>
  <si>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</si>
  <si>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</si>
  <si>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</si>
  <si>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</si>
  <si>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</si>
  <si>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</si>
  <si>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</si>
  <si>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</si>
  <si>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</si>
  <si>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</si>
  <si>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</si>
  <si>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</si>
  <si>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</si>
  <si>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</si>
  <si>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</si>
  <si>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</si>
  <si>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</si>
  <si>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</si>
  <si>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</si>
  <si>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</si>
  <si>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</si>
  <si>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</si>
  <si>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</si>
  <si>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</si>
  <si>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</si>
  <si>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</si>
  <si>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</si>
  <si>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</si>
  <si>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</si>
  <si>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</si>
  <si>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</si>
  <si>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</si>
  <si>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</si>
  <si>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</si>
  <si>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</si>
  <si>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</si>
  <si>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</si>
  <si>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</si>
  <si>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</si>
  <si>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</si>
  <si>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</si>
  <si>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</si>
  <si>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</si>
  <si>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</si>
  <si>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</si>
  <si>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</si>
  <si>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</si>
  <si>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</si>
  <si>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</si>
  <si>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</si>
  <si>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</si>
  <si>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</si>
  <si>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</si>
  <si>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</si>
  <si>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</si>
  <si>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</si>
  <si>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</si>
  <si>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</si>
  <si>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</si>
  <si>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</si>
  <si>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</si>
  <si>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</si>
  <si>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</si>
  <si>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</si>
  <si>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</si>
  <si>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</si>
  <si>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</si>
  <si>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</si>
  <si>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</si>
  <si>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</si>
  <si>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</si>
  <si>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</si>
  <si>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</si>
  <si>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</si>
  <si>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</si>
  <si>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</si>
  <si>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</si>
  <si>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</si>
  <si>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</si>
  <si>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</si>
  <si>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</si>
  <si>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</si>
  <si>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</si>
  <si>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</si>
  <si>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</si>
  <si>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</si>
  <si>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</si>
  <si>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</si>
  <si>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</si>
  <si>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</si>
  <si>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</si>
  <si>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</si>
  <si>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</si>
  <si>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</si>
  <si>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</si>
  <si>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</si>
  <si>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</si>
  <si>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</si>
  <si>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</si>
  <si>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</si>
  <si>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</si>
  <si>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</si>
  <si>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</si>
  <si>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</si>
  <si>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</si>
  <si>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</si>
  <si>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</si>
  <si>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</si>
  <si>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</si>
  <si>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</si>
  <si>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</si>
  <si>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</si>
  <si>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</si>
  <si>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</si>
  <si>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</si>
  <si>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</si>
  <si>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</si>
  <si>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</si>
  <si>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</si>
  <si>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</si>
  <si>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</si>
  <si>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</si>
  <si>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</si>
  <si>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</si>
  <si>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</si>
  <si>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</si>
  <si>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</si>
  <si>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</si>
  <si>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</si>
  <si>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</si>
  <si>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</si>
  <si>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</si>
  <si>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</si>
  <si>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</si>
  <si>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</si>
  <si>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</si>
  <si>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</si>
  <si>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</si>
  <si>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</si>
  <si>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</si>
  <si>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</si>
  <si>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</si>
  <si>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</si>
  <si>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</si>
  <si>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</si>
  <si>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</si>
  <si>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</si>
  <si>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</si>
  <si>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</si>
  <si>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</si>
  <si>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</si>
  <si>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</si>
  <si>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</si>
  <si>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</si>
  <si>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</si>
  <si>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</si>
  <si>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</si>
  <si>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</si>
  <si>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</si>
  <si>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</si>
  <si>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</si>
  <si>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</si>
  <si>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</si>
  <si>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</si>
  <si>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</si>
  <si>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</si>
  <si>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</si>
  <si>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</si>
  <si>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</si>
  <si>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</si>
  <si>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</si>
  <si>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</si>
  <si>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</si>
  <si>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</si>
  <si>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</si>
  <si>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</si>
  <si>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</si>
  <si>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</si>
  <si>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</si>
  <si>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</si>
  <si>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</si>
  <si>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</si>
  <si>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</si>
  <si>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</si>
  <si>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</si>
  <si>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</si>
  <si>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</si>
  <si>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</si>
  <si>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</si>
  <si>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</si>
  <si>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</si>
  <si>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</si>
  <si>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</si>
  <si>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</si>
  <si>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</si>
  <si>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</si>
  <si>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</si>
  <si>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</si>
  <si>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</si>
  <si>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</si>
  <si>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</si>
  <si>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</si>
  <si>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</si>
  <si>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</si>
  <si>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</si>
  <si>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</si>
  <si>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</si>
  <si>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</si>
  <si>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</si>
  <si>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</si>
  <si>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</si>
  <si>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</si>
  <si>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</si>
  <si>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</si>
  <si>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</si>
  <si>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</si>
  <si>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</si>
  <si>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</si>
  <si>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</si>
  <si>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</si>
  <si>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</si>
  <si>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</si>
  <si>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</si>
  <si>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</si>
  <si>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</si>
  <si>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</si>
  <si>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</si>
  <si>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</si>
  <si>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</si>
  <si>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</si>
  <si>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</si>
  <si>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</si>
  <si>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</si>
  <si>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</si>
  <si>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</si>
  <si>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</si>
  <si>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</si>
  <si>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</si>
  <si>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</si>
  <si>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</si>
  <si>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</si>
  <si>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</si>
  <si>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</si>
  <si>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</si>
  <si>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</si>
  <si>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</si>
  <si>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</si>
  <si>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</si>
  <si>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</si>
  <si>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</si>
  <si>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</si>
  <si>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</si>
  <si>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</si>
  <si>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</si>
  <si>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</si>
  <si>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</si>
  <si>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</si>
  <si>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</si>
  <si>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</si>
  <si>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</si>
  <si>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</si>
  <si>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</si>
  <si>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</si>
  <si>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</si>
  <si>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</si>
  <si>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</si>
  <si>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</si>
  <si>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</si>
  <si>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</si>
  <si>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</si>
  <si>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</si>
  <si>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</si>
  <si>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</si>
  <si>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</si>
  <si>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</si>
  <si>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</si>
  <si>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</si>
  <si>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</si>
  <si>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</si>
  <si>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</si>
  <si>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</si>
  <si>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</si>
  <si>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</si>
  <si>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</si>
  <si>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</si>
  <si>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</si>
  <si>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</si>
  <si>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</si>
  <si>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</si>
  <si>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</si>
  <si>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</si>
  <si>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</si>
  <si>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</si>
  <si>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</si>
  <si>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</si>
  <si>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</si>
  <si>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</si>
  <si>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</si>
  <si>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</si>
  <si>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</si>
  <si>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</si>
  <si>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</si>
  <si>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</si>
  <si>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</si>
  <si>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</si>
  <si>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</si>
  <si>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</si>
  <si>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</si>
  <si>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</si>
  <si>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</si>
  <si>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</si>
  <si>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</si>
  <si>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</si>
  <si>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</si>
  <si>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</si>
  <si>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</si>
  <si>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</si>
  <si>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</si>
  <si>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</si>
  <si>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</si>
  <si>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</si>
  <si>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</si>
  <si>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</si>
  <si>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</si>
  <si>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</si>
  <si>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</si>
  <si>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</si>
  <si>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</si>
  <si>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</si>
  <si>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</si>
  <si>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</si>
  <si>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</si>
  <si>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</si>
  <si>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</si>
  <si>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</si>
  <si>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</si>
  <si>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</si>
  <si>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</si>
  <si>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</si>
  <si>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</si>
  <si>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</si>
  <si>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</si>
  <si>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</si>
  <si>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</si>
  <si>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</si>
  <si>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</si>
  <si>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</si>
  <si>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</si>
  <si>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</si>
  <si>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</si>
  <si>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</si>
  <si>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</si>
  <si>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</si>
  <si>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</si>
  <si>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</si>
  <si>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</si>
  <si>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</si>
  <si>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</si>
  <si>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</si>
  <si>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</si>
  <si>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</si>
  <si>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</si>
  <si>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</si>
  <si>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</si>
  <si>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</si>
  <si>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</si>
  <si>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</si>
  <si>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</si>
  <si>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</si>
  <si>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</si>
  <si>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</si>
  <si>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</si>
  <si>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</si>
  <si>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</si>
  <si>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</si>
  <si>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</si>
  <si>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</si>
  <si>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</si>
  <si>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</si>
  <si>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</si>
  <si>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</si>
  <si>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</si>
  <si>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</si>
  <si>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</si>
  <si>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</si>
  <si>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</si>
  <si>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</si>
  <si>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</si>
  <si>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</si>
  <si>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</si>
  <si>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</si>
  <si>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</si>
  <si>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</si>
  <si>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</si>
  <si>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</si>
  <si>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</si>
  <si>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</si>
  <si>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</si>
  <si>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</si>
  <si>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</si>
  <si>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</si>
  <si>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</si>
  <si>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</si>
  <si>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</si>
  <si>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</si>
  <si>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</si>
  <si>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</si>
  <si>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</si>
  <si>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</si>
  <si>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</si>
  <si>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</si>
  <si>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</si>
  <si>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</si>
  <si>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</si>
  <si>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</si>
  <si>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</si>
  <si>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</si>
  <si>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</si>
  <si>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</si>
  <si>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</si>
  <si>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</si>
  <si>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</si>
  <si>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</si>
  <si>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</si>
  <si>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</si>
  <si>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</si>
  <si>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</si>
  <si>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</si>
  <si>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</si>
  <si>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</si>
  <si>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</si>
  <si>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</si>
  <si>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</si>
  <si>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</si>
  <si>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</si>
  <si>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</si>
  <si>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</si>
  <si>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</si>
  <si>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</si>
  <si>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</si>
  <si>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</si>
  <si>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</si>
  <si>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</si>
  <si>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</si>
  <si>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</si>
  <si>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</si>
  <si>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</si>
  <si>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</si>
  <si>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</si>
  <si>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</si>
  <si>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</si>
  <si>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</si>
  <si>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</si>
  <si>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</si>
  <si>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</si>
  <si>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</si>
  <si>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</si>
  <si>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</si>
  <si>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</si>
  <si>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</si>
  <si>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</si>
  <si>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</si>
  <si>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</si>
  <si>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</si>
  <si>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</si>
  <si>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</si>
  <si>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</si>
  <si>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</si>
  <si>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</si>
  <si>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</si>
  <si>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</si>
  <si>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</si>
  <si>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</si>
  <si>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</si>
  <si>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</si>
  <si>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</si>
  <si>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</si>
  <si>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</si>
  <si>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</si>
  <si>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</si>
  <si>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</si>
  <si>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</si>
  <si>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</si>
  <si>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</si>
  <si>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</si>
  <si>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</si>
  <si>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</si>
  <si>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</si>
  <si>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</si>
  <si>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</si>
  <si>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</si>
  <si>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</si>
  <si>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</si>
  <si>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</si>
  <si>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</si>
  <si>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</si>
  <si>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</si>
  <si>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</si>
  <si>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</si>
  <si>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</si>
  <si>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</si>
  <si>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</si>
  <si>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</si>
  <si>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</si>
  <si>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</si>
  <si>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</si>
  <si>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</si>
  <si>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</si>
  <si>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</si>
  <si>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</si>
  <si>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</si>
  <si>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</si>
  <si>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</si>
  <si>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</si>
  <si>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</si>
  <si>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</si>
  <si>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</si>
  <si>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</si>
  <si>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</si>
  <si>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</si>
  <si>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</si>
  <si>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</si>
  <si>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</si>
  <si>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</si>
  <si>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</si>
  <si>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</si>
  <si>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</si>
  <si>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</si>
  <si>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</si>
  <si>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</si>
  <si>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</si>
  <si>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</si>
  <si>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</si>
  <si>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</si>
  <si>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</si>
  <si>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</si>
  <si>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</si>
  <si>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</si>
  <si>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</si>
  <si>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</si>
  <si>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</si>
  <si>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</si>
  <si>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</si>
  <si>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</si>
  <si>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</si>
  <si>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</si>
  <si>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</si>
  <si>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</si>
  <si>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</si>
  <si>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</si>
  <si>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</si>
  <si>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</si>
  <si>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</si>
  <si>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</si>
  <si>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</si>
  <si>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</si>
  <si>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</si>
  <si>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</si>
  <si>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</si>
  <si>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</si>
  <si>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</si>
  <si>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</si>
  <si>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</si>
  <si>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</si>
  <si>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</si>
  <si>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</si>
  <si>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</si>
  <si>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</si>
  <si>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</si>
  <si>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</si>
  <si>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</si>
  <si>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</si>
  <si>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</si>
  <si>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</si>
  <si>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</si>
  <si>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</si>
  <si>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</si>
  <si>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</si>
  <si>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</si>
  <si>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</si>
  <si>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</si>
  <si>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</si>
  <si>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</si>
  <si>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</si>
  <si>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</si>
  <si>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</si>
  <si>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</si>
  <si>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</si>
  <si>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</si>
  <si>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</si>
  <si>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</si>
  <si>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</si>
  <si>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</si>
  <si>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</si>
  <si>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</si>
  <si>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</si>
  <si>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</si>
  <si>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</si>
  <si>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</si>
  <si>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</si>
  <si>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</si>
  <si>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</si>
  <si>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</si>
  <si>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</si>
  <si>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</si>
  <si>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</si>
  <si>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</si>
  <si>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</si>
  <si>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</si>
  <si>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</si>
  <si>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</si>
  <si>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</si>
  <si>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</si>
  <si>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</si>
  <si>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</si>
  <si>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</si>
  <si>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</si>
  <si>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</si>
  <si>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</si>
  <si>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</si>
  <si>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</si>
  <si>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</si>
  <si>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</si>
  <si>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</si>
  <si>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</si>
  <si>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</si>
  <si>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</si>
  <si>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</si>
  <si>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</si>
  <si>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</si>
  <si>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</si>
  <si>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</si>
  <si>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</si>
  <si>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</si>
  <si>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</si>
  <si>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</si>
  <si>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</si>
  <si>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</si>
  <si>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</si>
  <si>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</si>
  <si>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</si>
  <si>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</si>
  <si>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</si>
  <si>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</si>
  <si>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</si>
  <si>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</si>
  <si>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</si>
  <si>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</si>
  <si>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</si>
  <si>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</si>
  <si>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</si>
  <si>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</si>
  <si>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</si>
  <si>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</si>
  <si>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August 2017</t>
  </si>
  <si>
    <t>(Index, 2012=100)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</si>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</sst>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9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3" fillId="0" borderId="0" xfId="17" applyFont="1" applyBorder="1"/>
    <xf numFmtId="0" fontId="3" fillId="0" borderId="0" xfId="22" applyFont="1"/>
    <xf numFmtId="1" fontId="26" fillId="0" borderId="0" xfId="23" applyNumberFormat="1" applyFont="1" applyFill="1" applyAlignment="1" applyProtection="1">
      <alignment horizontal="right" indent="1"/>
    </xf>
    <xf numFmtId="166" fontId="26" fillId="4" borderId="0" xfId="19" applyNumberFormat="1" applyFont="1" applyFill="1" applyBorder="1" applyAlignment="1" applyProtection="1">
      <alignment horizontal="center"/>
    </xf>
    <xf numFmtId="0" fontId="3" fillId="4" borderId="0" xfId="17" applyFont="1" applyFill="1"/>
    <xf numFmtId="0" fontId="3" fillId="0" borderId="0" xfId="17" applyFont="1" applyAlignment="1">
      <alignment vertical="top"/>
    </xf>
    <xf numFmtId="0" fontId="3" fillId="0" borderId="0" xfId="17" applyFont="1"/>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166" fontId="26" fillId="4" borderId="3" xfId="23" applyNumberFormat="1" applyFont="1" applyFill="1" applyBorder="1" applyAlignment="1" applyProtection="1">
      <alignment horizontal="right"/>
    </xf>
    <xf numFmtId="166" fontId="26" fillId="4" borderId="0" xfId="23" quotePrefix="1"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2" fontId="37" fillId="0" borderId="0" xfId="22" applyNumberFormat="1" applyFont="1" applyAlignment="1">
      <alignment horizontal="right"/>
    </xf>
    <xf numFmtId="164" fontId="25" fillId="0" borderId="0" xfId="23" applyNumberFormat="1" applyFont="1" applyFill="1" applyAlignment="1" applyProtection="1">
      <alignment horizontal="right"/>
    </xf>
    <xf numFmtId="0" fontId="22" fillId="0" borderId="0" xfId="22" applyFont="1" applyAlignment="1">
      <alignment horizontal="right"/>
    </xf>
    <xf numFmtId="0" fontId="22" fillId="4" borderId="0" xfId="0" applyFont="1" applyFill="1" applyBorder="1" applyAlignment="1">
      <alignment horizontal="right"/>
    </xf>
    <xf numFmtId="166" fontId="28" fillId="4" borderId="0" xfId="23" applyNumberFormat="1" applyFont="1" applyFill="1" applyBorder="1" applyAlignment="1" applyProtection="1">
      <alignment horizontal="right"/>
    </xf>
    <xf numFmtId="0" fontId="53" fillId="4" borderId="0" xfId="0" applyFont="1" applyFill="1" applyBorder="1" applyAlignment="1">
      <alignment horizontal="right"/>
    </xf>
    <xf numFmtId="166" fontId="28" fillId="4" borderId="3" xfId="23" applyNumberFormat="1" applyFont="1" applyFill="1" applyBorder="1" applyAlignment="1" applyProtection="1">
      <alignment horizontal="right"/>
    </xf>
    <xf numFmtId="164" fontId="22" fillId="4" borderId="0" xfId="23" applyNumberFormat="1" applyFont="1" applyFill="1" applyBorder="1"/>
    <xf numFmtId="3" fontId="25" fillId="0" borderId="0" xfId="19" applyNumberFormat="1" applyFont="1" applyFill="1" applyBorder="1" applyAlignment="1" applyProtection="1">
      <alignment horizontal="right"/>
    </xf>
    <xf numFmtId="3" fontId="17" fillId="4" borderId="0" xfId="9" applyNumberFormat="1" applyFont="1" applyFill="1" applyAlignment="1">
      <alignment horizontal="right"/>
    </xf>
    <xf numFmtId="0" fontId="3" fillId="4" borderId="0" xfId="0" quotePrefix="1" applyFont="1" applyFill="1" applyBorder="1" applyAlignment="1">
      <alignment vertical="top" wrapText="1"/>
    </xf>
    <xf numFmtId="2" fontId="28" fillId="4" borderId="0" xfId="23" applyNumberFormat="1" applyFont="1" applyFill="1" applyAlignment="1" applyProtection="1">
      <alignment horizontal="right"/>
    </xf>
    <xf numFmtId="164" fontId="53" fillId="4" borderId="0" xfId="23" applyNumberFormat="1" applyFont="1" applyFill="1"/>
    <xf numFmtId="164" fontId="53" fillId="4" borderId="0" xfId="23" applyNumberFormat="1" applyFont="1" applyFill="1" applyBorder="1"/>
    <xf numFmtId="0" fontId="28" fillId="4" borderId="0" xfId="23" applyFont="1" applyFill="1" applyBorder="1" applyAlignment="1" applyProtection="1">
      <alignment horizontal="center"/>
    </xf>
    <xf numFmtId="2" fontId="28" fillId="4" borderId="3" xfId="23" applyNumberFormat="1" applyFont="1" applyFill="1" applyBorder="1" applyAlignment="1" applyProtection="1">
      <alignment horizontal="right"/>
    </xf>
    <xf numFmtId="164" fontId="28" fillId="4" borderId="0" xfId="23" applyNumberFormat="1" applyFont="1" applyFill="1" applyAlignment="1" applyProtection="1">
      <alignment horizontal="right"/>
    </xf>
    <xf numFmtId="164" fontId="28" fillId="4" borderId="0" xfId="15" applyNumberFormat="1" applyFont="1" applyFill="1" applyAlignment="1" applyProtection="1">
      <alignment horizontal="right"/>
    </xf>
    <xf numFmtId="2" fontId="28" fillId="4" borderId="0" xfId="15" applyNumberFormat="1" applyFont="1" applyFill="1" applyAlignment="1" applyProtection="1">
      <alignment horizontal="right"/>
    </xf>
    <xf numFmtId="0" fontId="28" fillId="4" borderId="0" xfId="15" applyFont="1" applyFill="1" applyBorder="1" applyAlignment="1" applyProtection="1">
      <alignment horizontal="center"/>
    </xf>
    <xf numFmtId="164" fontId="28" fillId="4" borderId="3" xfId="23" applyNumberFormat="1" applyFont="1" applyFill="1" applyBorder="1" applyAlignment="1" applyProtection="1">
      <alignment horizontal="right"/>
    </xf>
    <xf numFmtId="175" fontId="22" fillId="4" borderId="0" xfId="0" applyNumberFormat="1" applyFont="1" applyFill="1" applyBorder="1"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28" fillId="0" borderId="0" xfId="23" applyNumberFormat="1" applyFont="1" applyFill="1" applyAlignment="1" applyProtection="1">
      <alignment horizontal="right"/>
    </xf>
    <xf numFmtId="1" fontId="28" fillId="0" borderId="0" xfId="23" applyNumberFormat="1" applyFont="1" applyFill="1" applyAlignment="1" applyProtection="1">
      <alignment horizontal="right"/>
    </xf>
    <xf numFmtId="166" fontId="28" fillId="0" borderId="0" xfId="23" applyNumberFormat="1" applyFont="1" applyFill="1" applyAlignment="1" applyProtection="1">
      <alignment horizontal="right"/>
    </xf>
    <xf numFmtId="3" fontId="28" fillId="0" borderId="0" xfId="23" applyNumberFormat="1" applyFont="1" applyFill="1" applyAlignment="1" applyProtection="1">
      <alignment horizontal="right"/>
    </xf>
    <xf numFmtId="0" fontId="28" fillId="0" borderId="0" xfId="22" applyFont="1" applyFill="1" applyAlignment="1" applyProtection="1">
      <alignment horizontal="right"/>
    </xf>
    <xf numFmtId="0" fontId="53" fillId="0" borderId="0" xfId="22" applyFont="1" applyAlignment="1">
      <alignment horizontal="right"/>
    </xf>
    <xf numFmtId="2" fontId="28" fillId="0" borderId="0" xfId="23" applyNumberFormat="1" applyFont="1" applyFill="1" applyBorder="1" applyAlignment="1" applyProtection="1">
      <alignment horizontal="right"/>
    </xf>
    <xf numFmtId="2" fontId="28" fillId="0" borderId="3" xfId="23" applyNumberFormat="1" applyFont="1" applyFill="1" applyBorder="1" applyAlignment="1" applyProtection="1">
      <alignment horizontal="right"/>
    </xf>
    <xf numFmtId="174" fontId="53" fillId="4" borderId="0" xfId="0" applyNumberFormat="1" applyFont="1" applyFill="1" applyBorder="1" applyAlignment="1">
      <alignment horizontal="right"/>
    </xf>
    <xf numFmtId="3" fontId="28" fillId="4" borderId="0" xfId="23" applyNumberFormat="1" applyFont="1" applyFill="1" applyBorder="1" applyAlignment="1" applyProtection="1">
      <alignment horizontal="right"/>
    </xf>
    <xf numFmtId="3" fontId="28" fillId="4" borderId="3" xfId="23" applyNumberFormat="1" applyFont="1" applyFill="1" applyBorder="1" applyAlignment="1" applyProtection="1">
      <alignment horizontal="right"/>
    </xf>
    <xf numFmtId="0" fontId="53" fillId="4" borderId="0" xfId="0" applyFont="1" applyFill="1" applyBorder="1"/>
    <xf numFmtId="169" fontId="28" fillId="4" borderId="0" xfId="23" applyNumberFormat="1" applyFont="1" applyFill="1" applyBorder="1" applyAlignment="1" applyProtection="1">
      <alignment horizontal="right"/>
    </xf>
    <xf numFmtId="169" fontId="28" fillId="4" borderId="3" xfId="23" applyNumberFormat="1" applyFont="1" applyFill="1" applyBorder="1" applyAlignment="1" applyProtection="1">
      <alignment horizontal="right"/>
    </xf>
    <xf numFmtId="2" fontId="37" fillId="4" borderId="0" xfId="22" applyNumberFormat="1"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13" sqref="G13"/>
    </sheetView>
  </sheetViews>
  <sheetFormatPr defaultRowHeight="12.75" x14ac:dyDescent="0.2"/>
  <cols>
    <col min="1" max="1" width="6.42578125" customWidth="1"/>
    <col min="2" max="2" width="14" customWidth="1"/>
  </cols>
  <sheetData>
    <row r="1" spans="1:74" x14ac:dyDescent="0.2">
      <c r="A1" s="268" t="s">
        <v>240</v>
      </c>
      <c r="B1" s="269"/>
      <c r="C1" s="269"/>
      <c r="D1" s="628" t="s">
        <v>1365</v>
      </c>
      <c r="E1" s="269"/>
      <c r="F1" s="269"/>
      <c r="G1" s="269"/>
      <c r="H1" s="269"/>
      <c r="I1" s="269"/>
      <c r="J1" s="269"/>
      <c r="K1" s="269"/>
      <c r="L1" s="269"/>
      <c r="M1" s="269"/>
      <c r="N1" s="269"/>
      <c r="O1" s="269"/>
      <c r="P1" s="269"/>
    </row>
    <row r="3" spans="1:74" x14ac:dyDescent="0.2">
      <c r="A3" t="s">
        <v>114</v>
      </c>
      <c r="D3" s="774">
        <f>YEAR(D1)-4</f>
        <v>2013</v>
      </c>
    </row>
    <row r="4" spans="1:74" x14ac:dyDescent="0.2">
      <c r="D4" s="266"/>
    </row>
    <row r="5" spans="1:74" x14ac:dyDescent="0.2">
      <c r="A5" t="s">
        <v>1280</v>
      </c>
      <c r="D5" s="266">
        <f>+D3*100+1</f>
        <v>201301</v>
      </c>
    </row>
    <row r="7" spans="1:74" x14ac:dyDescent="0.2">
      <c r="A7" t="s">
        <v>1282</v>
      </c>
      <c r="D7" s="773">
        <f>IF(MONTH(D1)&gt;1,100*YEAR(D1)+MONTH(D1)-1,100*(YEAR(D1)-1)+12)</f>
        <v>201707</v>
      </c>
    </row>
    <row r="10" spans="1:74" s="297" customFormat="1" x14ac:dyDescent="0.2">
      <c r="A10" s="297" t="s">
        <v>241</v>
      </c>
    </row>
    <row r="11" spans="1:74" s="12" customFormat="1" ht="11.25" x14ac:dyDescent="0.2">
      <c r="A11" s="43"/>
      <c r="B11" s="44" t="s">
        <v>951</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247</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c r="B13" s="47" t="s">
        <v>1281</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D26" activePane="bottomRight" state="frozen"/>
      <selection activeCell="BC15" sqref="BC15"/>
      <selection pane="topRight" activeCell="BC15" sqref="BC15"/>
      <selection pane="bottomLeft" activeCell="BC15" sqref="BC15"/>
      <selection pane="bottomRight" activeCell="D43" sqref="D4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8" customWidth="1"/>
    <col min="59" max="62" width="6.5703125" style="406" customWidth="1"/>
    <col min="63" max="74" width="6.5703125" style="154" customWidth="1"/>
    <col min="75" max="16384" width="9.5703125" style="154"/>
  </cols>
  <sheetData>
    <row r="1" spans="1:74" ht="13.35" customHeight="1" x14ac:dyDescent="0.2">
      <c r="A1" s="825" t="s">
        <v>997</v>
      </c>
      <c r="B1" s="859" t="s">
        <v>1220</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307"/>
    </row>
    <row r="2" spans="1:74"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x14ac:dyDescent="0.2">
      <c r="A5" s="638"/>
      <c r="B5" s="155" t="s">
        <v>1163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7"/>
      <c r="BG5" s="405"/>
      <c r="BH5" s="405"/>
      <c r="BI5" s="405"/>
      <c r="BJ5" s="405"/>
      <c r="BK5" s="405"/>
      <c r="BL5" s="405"/>
      <c r="BM5" s="405"/>
      <c r="BN5" s="405"/>
      <c r="BO5" s="405"/>
      <c r="BP5" s="405"/>
      <c r="BQ5" s="405"/>
      <c r="BR5" s="405"/>
      <c r="BS5" s="405"/>
      <c r="BT5" s="405"/>
      <c r="BU5" s="405"/>
      <c r="BV5" s="405"/>
    </row>
    <row r="6" spans="1:74" x14ac:dyDescent="0.2">
      <c r="A6" s="639"/>
      <c r="B6" s="155" t="s">
        <v>1164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7"/>
      <c r="BG6" s="405"/>
      <c r="BH6" s="405"/>
      <c r="BI6" s="405"/>
      <c r="BJ6" s="405"/>
      <c r="BK6" s="405"/>
      <c r="BL6" s="405"/>
      <c r="BM6" s="405"/>
      <c r="BN6" s="405"/>
      <c r="BO6" s="405"/>
      <c r="BP6" s="405"/>
      <c r="BQ6" s="405"/>
      <c r="BR6" s="405"/>
      <c r="BS6" s="405"/>
      <c r="BT6" s="405"/>
      <c r="BU6" s="405"/>
      <c r="BV6" s="405"/>
    </row>
    <row r="7" spans="1:74" x14ac:dyDescent="0.2">
      <c r="A7" s="639" t="s">
        <v>1165</v>
      </c>
      <c r="B7" s="640" t="s">
        <v>1166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1.2296130000000001</v>
      </c>
      <c r="AZ7" s="214">
        <v>1.3771070000000001</v>
      </c>
      <c r="BA7" s="214">
        <v>1.3899360000000001</v>
      </c>
      <c r="BB7" s="762">
        <v>1.3537330000000001</v>
      </c>
      <c r="BC7" s="214">
        <v>1.4045810000000001</v>
      </c>
      <c r="BD7" s="214">
        <v>1.4357370367</v>
      </c>
      <c r="BE7" s="214">
        <v>1.4222613948</v>
      </c>
      <c r="BF7" s="355">
        <v>1.4195390000000001</v>
      </c>
      <c r="BG7" s="355">
        <v>1.504845</v>
      </c>
      <c r="BH7" s="355">
        <v>1.586938</v>
      </c>
      <c r="BI7" s="355">
        <v>1.6549210000000001</v>
      </c>
      <c r="BJ7" s="355">
        <v>1.599529</v>
      </c>
      <c r="BK7" s="355">
        <v>1.6191340000000001</v>
      </c>
      <c r="BL7" s="355">
        <v>1.7145220000000001</v>
      </c>
      <c r="BM7" s="355">
        <v>1.748424</v>
      </c>
      <c r="BN7" s="355">
        <v>1.7184010000000001</v>
      </c>
      <c r="BO7" s="355">
        <v>1.7517100000000001</v>
      </c>
      <c r="BP7" s="355">
        <v>1.698509</v>
      </c>
      <c r="BQ7" s="355">
        <v>1.7468319999999999</v>
      </c>
      <c r="BR7" s="355">
        <v>1.7332320000000001</v>
      </c>
      <c r="BS7" s="355">
        <v>1.8073619999999999</v>
      </c>
      <c r="BT7" s="355">
        <v>1.841423</v>
      </c>
      <c r="BU7" s="355">
        <v>1.873823</v>
      </c>
      <c r="BV7" s="355">
        <v>1.8193049999999999</v>
      </c>
    </row>
    <row r="8" spans="1:74" x14ac:dyDescent="0.2">
      <c r="A8" s="639" t="s">
        <v>1167</v>
      </c>
      <c r="B8" s="640" t="s">
        <v>1168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1.1286769999999999</v>
      </c>
      <c r="AZ8" s="214">
        <v>1.1762140000000001</v>
      </c>
      <c r="BA8" s="214">
        <v>1.1864520000000001</v>
      </c>
      <c r="BB8" s="762">
        <v>1.1952</v>
      </c>
      <c r="BC8" s="214">
        <v>1.210871</v>
      </c>
      <c r="BD8" s="214">
        <v>1.2396494476</v>
      </c>
      <c r="BE8" s="214">
        <v>1.2330542234999999</v>
      </c>
      <c r="BF8" s="355">
        <v>1.240964</v>
      </c>
      <c r="BG8" s="355">
        <v>1.2552179999999999</v>
      </c>
      <c r="BH8" s="355">
        <v>1.2743690000000001</v>
      </c>
      <c r="BI8" s="355">
        <v>1.274125</v>
      </c>
      <c r="BJ8" s="355">
        <v>1.276251</v>
      </c>
      <c r="BK8" s="355">
        <v>1.269328</v>
      </c>
      <c r="BL8" s="355">
        <v>1.276983</v>
      </c>
      <c r="BM8" s="355">
        <v>1.287293</v>
      </c>
      <c r="BN8" s="355">
        <v>1.2931029999999999</v>
      </c>
      <c r="BO8" s="355">
        <v>1.306435</v>
      </c>
      <c r="BP8" s="355">
        <v>1.2989539999999999</v>
      </c>
      <c r="BQ8" s="355">
        <v>1.3081499999999999</v>
      </c>
      <c r="BR8" s="355">
        <v>1.3107800000000001</v>
      </c>
      <c r="BS8" s="355">
        <v>1.3082510000000001</v>
      </c>
      <c r="BT8" s="355">
        <v>1.330292</v>
      </c>
      <c r="BU8" s="355">
        <v>1.338884</v>
      </c>
      <c r="BV8" s="355">
        <v>1.3425689999999999</v>
      </c>
    </row>
    <row r="9" spans="1:74" x14ac:dyDescent="0.2">
      <c r="A9" s="639" t="s">
        <v>1169</v>
      </c>
      <c r="B9" s="640" t="s">
        <v>1200</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0.59439299999999995</v>
      </c>
      <c r="AC9" s="214">
        <v>0.61032299999999995</v>
      </c>
      <c r="AD9" s="214">
        <v>0.63653300000000002</v>
      </c>
      <c r="AE9" s="214">
        <v>0.63683900000000004</v>
      </c>
      <c r="AF9" s="214">
        <v>0.64029999999999998</v>
      </c>
      <c r="AG9" s="214">
        <v>0.65080800000000005</v>
      </c>
      <c r="AH9" s="214">
        <v>0.65267699999999995</v>
      </c>
      <c r="AI9" s="214">
        <v>0.66326799999999997</v>
      </c>
      <c r="AJ9" s="214">
        <v>0.66522599999999998</v>
      </c>
      <c r="AK9" s="214">
        <v>0.65193400000000001</v>
      </c>
      <c r="AL9" s="214">
        <v>0.63238799999999995</v>
      </c>
      <c r="AM9" s="214">
        <v>0.61967700000000003</v>
      </c>
      <c r="AN9" s="214">
        <v>0.62810299999999997</v>
      </c>
      <c r="AO9" s="214">
        <v>0.637903</v>
      </c>
      <c r="AP9" s="214">
        <v>0.62866699999999998</v>
      </c>
      <c r="AQ9" s="214">
        <v>0.63412900000000005</v>
      </c>
      <c r="AR9" s="214">
        <v>0.63333399999999995</v>
      </c>
      <c r="AS9" s="214">
        <v>0.64274299999999995</v>
      </c>
      <c r="AT9" s="214">
        <v>0.65003200000000005</v>
      </c>
      <c r="AU9" s="214">
        <v>0.63953300000000002</v>
      </c>
      <c r="AV9" s="214">
        <v>0.63793599999999995</v>
      </c>
      <c r="AW9" s="214">
        <v>0.63893299999999997</v>
      </c>
      <c r="AX9" s="214">
        <v>0.60577400000000003</v>
      </c>
      <c r="AY9" s="214">
        <v>0.60806499999999997</v>
      </c>
      <c r="AZ9" s="214">
        <v>0.63360799999999995</v>
      </c>
      <c r="BA9" s="214">
        <v>0.64180599999999999</v>
      </c>
      <c r="BB9" s="762">
        <v>0.64773400000000003</v>
      </c>
      <c r="BC9" s="214">
        <v>0.65693500000000005</v>
      </c>
      <c r="BD9" s="214">
        <v>0.66164533810000004</v>
      </c>
      <c r="BE9" s="214">
        <v>0.66194278880000001</v>
      </c>
      <c r="BF9" s="355">
        <v>0.6804287</v>
      </c>
      <c r="BG9" s="355">
        <v>0.689608</v>
      </c>
      <c r="BH9" s="355">
        <v>0.69747289999999995</v>
      </c>
      <c r="BI9" s="355">
        <v>0.69546470000000005</v>
      </c>
      <c r="BJ9" s="355">
        <v>0.68187640000000005</v>
      </c>
      <c r="BK9" s="355">
        <v>0.68560849999999995</v>
      </c>
      <c r="BL9" s="355">
        <v>0.68791590000000002</v>
      </c>
      <c r="BM9" s="355">
        <v>0.69723480000000004</v>
      </c>
      <c r="BN9" s="355">
        <v>0.70454260000000002</v>
      </c>
      <c r="BO9" s="355">
        <v>0.71080270000000001</v>
      </c>
      <c r="BP9" s="355">
        <v>0.70900549999999996</v>
      </c>
      <c r="BQ9" s="355">
        <v>0.71307620000000005</v>
      </c>
      <c r="BR9" s="355">
        <v>0.71605929999999995</v>
      </c>
      <c r="BS9" s="355">
        <v>0.71667349999999996</v>
      </c>
      <c r="BT9" s="355">
        <v>0.72601300000000002</v>
      </c>
      <c r="BU9" s="355">
        <v>0.72851449999999995</v>
      </c>
      <c r="BV9" s="355">
        <v>0.71572199999999997</v>
      </c>
    </row>
    <row r="10" spans="1:74" x14ac:dyDescent="0.2">
      <c r="A10" s="639" t="s">
        <v>1171</v>
      </c>
      <c r="B10" s="640" t="s">
        <v>1172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0.39845199999999997</v>
      </c>
      <c r="AZ10" s="214">
        <v>0.41735699999999998</v>
      </c>
      <c r="BA10" s="214">
        <v>0.426097</v>
      </c>
      <c r="BB10" s="762">
        <v>0.43633300000000003</v>
      </c>
      <c r="BC10" s="214">
        <v>0.44858100000000001</v>
      </c>
      <c r="BD10" s="214">
        <v>0.46939936666999998</v>
      </c>
      <c r="BE10" s="214">
        <v>0.47778729354999999</v>
      </c>
      <c r="BF10" s="355">
        <v>0.48564570000000001</v>
      </c>
      <c r="BG10" s="355">
        <v>0.48642069999999998</v>
      </c>
      <c r="BH10" s="355">
        <v>0.48198089999999999</v>
      </c>
      <c r="BI10" s="355">
        <v>0.46531420000000001</v>
      </c>
      <c r="BJ10" s="355">
        <v>0.45481189999999999</v>
      </c>
      <c r="BK10" s="355">
        <v>0.4424959</v>
      </c>
      <c r="BL10" s="355">
        <v>0.44229059999999998</v>
      </c>
      <c r="BM10" s="355">
        <v>0.45456790000000002</v>
      </c>
      <c r="BN10" s="355">
        <v>0.46793449999999998</v>
      </c>
      <c r="BO10" s="355">
        <v>0.48208529999999999</v>
      </c>
      <c r="BP10" s="355">
        <v>0.49382959999999998</v>
      </c>
      <c r="BQ10" s="355">
        <v>0.49846590000000002</v>
      </c>
      <c r="BR10" s="355">
        <v>0.50622869999999998</v>
      </c>
      <c r="BS10" s="355">
        <v>0.50239940000000005</v>
      </c>
      <c r="BT10" s="355">
        <v>0.49903540000000002</v>
      </c>
      <c r="BU10" s="355">
        <v>0.4849057</v>
      </c>
      <c r="BV10" s="355">
        <v>0.47509689999999999</v>
      </c>
    </row>
    <row r="11" spans="1:74" x14ac:dyDescent="0.2">
      <c r="A11" s="639"/>
      <c r="B11" s="155" t="s">
        <v>1173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7"/>
      <c r="AZ11" s="647"/>
      <c r="BA11" s="647"/>
      <c r="BB11" s="763"/>
      <c r="BC11" s="647"/>
      <c r="BD11" s="647"/>
      <c r="BE11" s="647"/>
      <c r="BF11" s="405"/>
      <c r="BG11" s="405"/>
      <c r="BH11" s="405"/>
      <c r="BI11" s="405"/>
      <c r="BJ11" s="405"/>
      <c r="BK11" s="405"/>
      <c r="BL11" s="405"/>
      <c r="BM11" s="405"/>
      <c r="BN11" s="405"/>
      <c r="BO11" s="405"/>
      <c r="BP11" s="405"/>
      <c r="BQ11" s="405"/>
      <c r="BR11" s="405"/>
      <c r="BS11" s="405"/>
      <c r="BT11" s="405"/>
      <c r="BU11" s="405"/>
      <c r="BV11" s="405"/>
    </row>
    <row r="12" spans="1:74" x14ac:dyDescent="0.2">
      <c r="A12" s="639" t="s">
        <v>1174</v>
      </c>
      <c r="B12" s="640" t="s">
        <v>1175</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2.7420000000000001E-3</v>
      </c>
      <c r="AZ12" s="214">
        <v>9.8209999999999999E-3</v>
      </c>
      <c r="BA12" s="214">
        <v>2.3549999999999999E-3</v>
      </c>
      <c r="BB12" s="762">
        <v>5.7670000000000004E-3</v>
      </c>
      <c r="BC12" s="214">
        <v>7.6769999999999998E-3</v>
      </c>
      <c r="BD12" s="214">
        <v>5.6732299999999996E-3</v>
      </c>
      <c r="BE12" s="214">
        <v>4.5581600000000003E-3</v>
      </c>
      <c r="BF12" s="355">
        <v>4.7664400000000003E-3</v>
      </c>
      <c r="BG12" s="355">
        <v>4.3224099999999996E-3</v>
      </c>
      <c r="BH12" s="355">
        <v>4.4211500000000004E-3</v>
      </c>
      <c r="BI12" s="355">
        <v>3.8784000000000002E-3</v>
      </c>
      <c r="BJ12" s="355">
        <v>4.68397E-3</v>
      </c>
      <c r="BK12" s="355">
        <v>4.3075300000000004E-3</v>
      </c>
      <c r="BL12" s="355">
        <v>3.1231100000000001E-3</v>
      </c>
      <c r="BM12" s="355">
        <v>3.90004E-3</v>
      </c>
      <c r="BN12" s="355">
        <v>4.9815299999999996E-3</v>
      </c>
      <c r="BO12" s="355">
        <v>4.8850899999999999E-3</v>
      </c>
      <c r="BP12" s="355">
        <v>5.4143400000000001E-3</v>
      </c>
      <c r="BQ12" s="355">
        <v>4.14957E-3</v>
      </c>
      <c r="BR12" s="355">
        <v>4.2272999999999998E-3</v>
      </c>
      <c r="BS12" s="355">
        <v>3.7691999999999999E-3</v>
      </c>
      <c r="BT12" s="355">
        <v>3.86462E-3</v>
      </c>
      <c r="BU12" s="355">
        <v>3.3645799999999998E-3</v>
      </c>
      <c r="BV12" s="355">
        <v>4.1873800000000001E-3</v>
      </c>
    </row>
    <row r="13" spans="1:74" x14ac:dyDescent="0.2">
      <c r="A13" s="639" t="s">
        <v>1176</v>
      </c>
      <c r="B13" s="640" t="s">
        <v>1177</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0.56406500000000004</v>
      </c>
      <c r="AZ13" s="214">
        <v>0.54303599999999996</v>
      </c>
      <c r="BA13" s="214">
        <v>0.58645199999999997</v>
      </c>
      <c r="BB13" s="762">
        <v>0.60093300000000005</v>
      </c>
      <c r="BC13" s="214">
        <v>0.62209700000000001</v>
      </c>
      <c r="BD13" s="214">
        <v>0.59136960000000005</v>
      </c>
      <c r="BE13" s="214">
        <v>0.60591700000000004</v>
      </c>
      <c r="BF13" s="355">
        <v>0.60594329999999996</v>
      </c>
      <c r="BG13" s="355">
        <v>0.58271839999999997</v>
      </c>
      <c r="BH13" s="355">
        <v>0.56600079999999997</v>
      </c>
      <c r="BI13" s="355">
        <v>0.58729520000000002</v>
      </c>
      <c r="BJ13" s="355">
        <v>0.60646849999999997</v>
      </c>
      <c r="BK13" s="355">
        <v>0.57968969999999997</v>
      </c>
      <c r="BL13" s="355">
        <v>0.57486859999999995</v>
      </c>
      <c r="BM13" s="355">
        <v>0.58494500000000005</v>
      </c>
      <c r="BN13" s="355">
        <v>0.61108070000000003</v>
      </c>
      <c r="BO13" s="355">
        <v>0.61487270000000005</v>
      </c>
      <c r="BP13" s="355">
        <v>0.6168614</v>
      </c>
      <c r="BQ13" s="355">
        <v>0.6166104</v>
      </c>
      <c r="BR13" s="355">
        <v>0.6058386</v>
      </c>
      <c r="BS13" s="355">
        <v>0.58027779999999995</v>
      </c>
      <c r="BT13" s="355">
        <v>0.56578830000000002</v>
      </c>
      <c r="BU13" s="355">
        <v>0.59090050000000005</v>
      </c>
      <c r="BV13" s="355">
        <v>0.61146330000000004</v>
      </c>
    </row>
    <row r="14" spans="1:74" x14ac:dyDescent="0.2">
      <c r="A14" s="639" t="s">
        <v>1178</v>
      </c>
      <c r="B14" s="640" t="s">
        <v>1170</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-0.21342</v>
      </c>
      <c r="AZ14" s="214">
        <v>-0.14124999999999999</v>
      </c>
      <c r="BA14" s="214">
        <v>9.0064000000000005E-2</v>
      </c>
      <c r="BB14" s="762">
        <v>0.25009999999999999</v>
      </c>
      <c r="BC14" s="214">
        <v>0.27845199999999998</v>
      </c>
      <c r="BD14" s="214">
        <v>0.28305380000000002</v>
      </c>
      <c r="BE14" s="214">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39"/>
      <c r="B15" s="155" t="s">
        <v>1179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7"/>
      <c r="AZ15" s="647"/>
      <c r="BA15" s="647"/>
      <c r="BB15" s="763"/>
      <c r="BC15" s="647"/>
      <c r="BD15" s="647"/>
      <c r="BE15" s="647"/>
      <c r="BF15" s="405"/>
      <c r="BG15" s="405"/>
      <c r="BH15" s="405"/>
      <c r="BI15" s="405"/>
      <c r="BJ15" s="405"/>
      <c r="BK15" s="405"/>
      <c r="BL15" s="405"/>
      <c r="BM15" s="405"/>
      <c r="BN15" s="405"/>
      <c r="BO15" s="405"/>
      <c r="BP15" s="405"/>
      <c r="BQ15" s="405"/>
      <c r="BR15" s="405"/>
      <c r="BS15" s="405"/>
      <c r="BT15" s="405"/>
      <c r="BU15" s="405"/>
      <c r="BV15" s="405"/>
    </row>
    <row r="16" spans="1:74" x14ac:dyDescent="0.2">
      <c r="A16" s="639" t="s">
        <v>1180</v>
      </c>
      <c r="B16" s="640" t="s">
        <v>1172</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-2.2065000000000001E-2</v>
      </c>
      <c r="AZ16" s="214">
        <v>-2.1607000000000001E-2</v>
      </c>
      <c r="BA16" s="214">
        <v>-2.1742000000000001E-2</v>
      </c>
      <c r="BB16" s="762">
        <v>-2.0632999999999999E-2</v>
      </c>
      <c r="BC16" s="214">
        <v>-2.1194000000000001E-2</v>
      </c>
      <c r="BD16" s="214">
        <v>-2.0612700000000001E-2</v>
      </c>
      <c r="BE16" s="214">
        <v>-2.0543599999999999E-2</v>
      </c>
      <c r="BF16" s="355">
        <v>-2.0556899999999999E-2</v>
      </c>
      <c r="BG16" s="355">
        <v>-2.06713E-2</v>
      </c>
      <c r="BH16" s="355">
        <v>-1.98394E-2</v>
      </c>
      <c r="BI16" s="355">
        <v>-2.0913999999999999E-2</v>
      </c>
      <c r="BJ16" s="355">
        <v>-2.1012900000000001E-2</v>
      </c>
      <c r="BK16" s="355">
        <v>-2.0241200000000001E-2</v>
      </c>
      <c r="BL16" s="355">
        <v>-1.9692899999999999E-2</v>
      </c>
      <c r="BM16" s="355">
        <v>-2.03267E-2</v>
      </c>
      <c r="BN16" s="355">
        <v>-1.9705299999999999E-2</v>
      </c>
      <c r="BO16" s="355">
        <v>-2.0356099999999999E-2</v>
      </c>
      <c r="BP16" s="355">
        <v>-2.05515E-2</v>
      </c>
      <c r="BQ16" s="355">
        <v>-2.0397599999999998E-2</v>
      </c>
      <c r="BR16" s="355">
        <v>-2.0208899999999998E-2</v>
      </c>
      <c r="BS16" s="355">
        <v>-2.03033E-2</v>
      </c>
      <c r="BT16" s="355">
        <v>-1.9657500000000001E-2</v>
      </c>
      <c r="BU16" s="355">
        <v>-2.07029E-2</v>
      </c>
      <c r="BV16" s="355">
        <v>-2.0565799999999999E-2</v>
      </c>
    </row>
    <row r="17" spans="1:74" x14ac:dyDescent="0.2">
      <c r="A17" s="639"/>
      <c r="B17" s="640"/>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7"/>
      <c r="AZ17" s="647"/>
      <c r="BA17" s="647"/>
      <c r="BB17" s="763"/>
      <c r="BC17" s="647"/>
      <c r="BD17" s="647"/>
      <c r="BE17" s="647"/>
      <c r="BF17" s="405"/>
      <c r="BG17" s="405"/>
      <c r="BH17" s="405"/>
      <c r="BI17" s="405"/>
      <c r="BJ17" s="405"/>
      <c r="BK17" s="405"/>
      <c r="BL17" s="405"/>
      <c r="BM17" s="405"/>
      <c r="BN17" s="405"/>
      <c r="BO17" s="405"/>
      <c r="BP17" s="405"/>
      <c r="BQ17" s="405"/>
      <c r="BR17" s="405"/>
      <c r="BS17" s="405"/>
      <c r="BT17" s="405"/>
      <c r="BU17" s="405"/>
      <c r="BV17" s="405"/>
    </row>
    <row r="18" spans="1:74" x14ac:dyDescent="0.2">
      <c r="A18" s="638"/>
      <c r="B18" s="155" t="s">
        <v>1181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7"/>
      <c r="AZ18" s="647"/>
      <c r="BA18" s="647"/>
      <c r="BB18" s="763"/>
      <c r="BC18" s="647"/>
      <c r="BD18" s="647"/>
      <c r="BE18" s="647"/>
      <c r="BF18" s="405"/>
      <c r="BG18" s="405"/>
      <c r="BH18" s="405"/>
      <c r="BI18" s="405"/>
      <c r="BJ18" s="405"/>
      <c r="BK18" s="405"/>
      <c r="BL18" s="405"/>
      <c r="BM18" s="405"/>
      <c r="BN18" s="405"/>
      <c r="BO18" s="405"/>
      <c r="BP18" s="405"/>
      <c r="BQ18" s="405"/>
      <c r="BR18" s="405"/>
      <c r="BS18" s="405"/>
      <c r="BT18" s="405"/>
      <c r="BU18" s="405"/>
      <c r="BV18" s="405"/>
    </row>
    <row r="19" spans="1:74" x14ac:dyDescent="0.2">
      <c r="A19" s="639" t="s">
        <v>1182</v>
      </c>
      <c r="B19" s="640" t="s">
        <v>1183</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-0.135022</v>
      </c>
      <c r="AZ19" s="214">
        <v>-0.134992</v>
      </c>
      <c r="BA19" s="214">
        <v>-0.17088200000000001</v>
      </c>
      <c r="BB19" s="762">
        <v>-0.16809399999999999</v>
      </c>
      <c r="BC19" s="214">
        <v>-0.19141</v>
      </c>
      <c r="BD19" s="214">
        <v>-0.18146860000000001</v>
      </c>
      <c r="BE19" s="214">
        <v>-0.20996719999999999</v>
      </c>
      <c r="BF19" s="355">
        <v>-0.23268810000000001</v>
      </c>
      <c r="BG19" s="355">
        <v>-0.27235520000000002</v>
      </c>
      <c r="BH19" s="355">
        <v>-0.27422079999999999</v>
      </c>
      <c r="BI19" s="355">
        <v>-0.27730909999999998</v>
      </c>
      <c r="BJ19" s="355">
        <v>-0.28774569999999999</v>
      </c>
      <c r="BK19" s="355">
        <v>-0.3011123</v>
      </c>
      <c r="BL19" s="355">
        <v>-0.30233900000000002</v>
      </c>
      <c r="BM19" s="355">
        <v>-0.31144329999999998</v>
      </c>
      <c r="BN19" s="355">
        <v>-0.30536380000000002</v>
      </c>
      <c r="BO19" s="355">
        <v>-0.31440439999999997</v>
      </c>
      <c r="BP19" s="355">
        <v>-0.31270290000000001</v>
      </c>
      <c r="BQ19" s="355">
        <v>-0.31222050000000001</v>
      </c>
      <c r="BR19" s="355">
        <v>-0.32094010000000001</v>
      </c>
      <c r="BS19" s="355">
        <v>-0.32407730000000001</v>
      </c>
      <c r="BT19" s="355">
        <v>-0.3309532</v>
      </c>
      <c r="BU19" s="355">
        <v>-0.33434000000000003</v>
      </c>
      <c r="BV19" s="355">
        <v>-0.35624489999999998</v>
      </c>
    </row>
    <row r="20" spans="1:74" x14ac:dyDescent="0.2">
      <c r="A20" s="639" t="s">
        <v>1184</v>
      </c>
      <c r="B20" s="640" t="s">
        <v>1194</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-0.80062699999999998</v>
      </c>
      <c r="AZ20" s="214">
        <v>-0.71421299999999999</v>
      </c>
      <c r="BA20" s="214">
        <v>-0.84363999999999995</v>
      </c>
      <c r="BB20" s="762">
        <v>-0.781447</v>
      </c>
      <c r="BC20" s="214">
        <v>-0.73491799999999996</v>
      </c>
      <c r="BD20" s="214">
        <v>-0.60153333333000003</v>
      </c>
      <c r="BE20" s="214">
        <v>-0.69502925160999995</v>
      </c>
      <c r="BF20" s="355">
        <v>-0.68576530000000002</v>
      </c>
      <c r="BG20" s="355">
        <v>-0.65587629999999997</v>
      </c>
      <c r="BH20" s="355">
        <v>-0.76464739999999998</v>
      </c>
      <c r="BI20" s="355">
        <v>-0.78042909999999999</v>
      </c>
      <c r="BJ20" s="355">
        <v>-0.85295989999999999</v>
      </c>
      <c r="BK20" s="355">
        <v>-0.78016439999999998</v>
      </c>
      <c r="BL20" s="355">
        <v>-0.78357980000000005</v>
      </c>
      <c r="BM20" s="355">
        <v>-0.65005389999999996</v>
      </c>
      <c r="BN20" s="355">
        <v>-0.68474710000000005</v>
      </c>
      <c r="BO20" s="355">
        <v>-0.76716580000000001</v>
      </c>
      <c r="BP20" s="355">
        <v>-0.78008469999999996</v>
      </c>
      <c r="BQ20" s="355">
        <v>-0.73363250000000002</v>
      </c>
      <c r="BR20" s="355">
        <v>-0.7049919</v>
      </c>
      <c r="BS20" s="355">
        <v>-0.71210519999999999</v>
      </c>
      <c r="BT20" s="355">
        <v>-0.79775399999999996</v>
      </c>
      <c r="BU20" s="355">
        <v>-0.84047430000000001</v>
      </c>
      <c r="BV20" s="355">
        <v>-0.89247019999999999</v>
      </c>
    </row>
    <row r="21" spans="1:74" x14ac:dyDescent="0.2">
      <c r="A21" s="639" t="s">
        <v>1185</v>
      </c>
      <c r="B21" s="640" t="s">
        <v>1186</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-2.8858000000000002E-2</v>
      </c>
      <c r="AZ21" s="214">
        <v>-7.5065000000000007E-2</v>
      </c>
      <c r="BA21" s="214">
        <v>-0.15587400000000001</v>
      </c>
      <c r="BB21" s="762">
        <v>-0.153559</v>
      </c>
      <c r="BC21" s="214">
        <v>-8.1296999999999994E-2</v>
      </c>
      <c r="BD21" s="214">
        <v>-0.1611986</v>
      </c>
      <c r="BE21" s="214">
        <v>-0.1848591</v>
      </c>
      <c r="BF21" s="355">
        <v>-0.17498150000000001</v>
      </c>
      <c r="BG21" s="355">
        <v>-0.13806360000000001</v>
      </c>
      <c r="BH21" s="355">
        <v>-0.1478448</v>
      </c>
      <c r="BI21" s="355">
        <v>-0.1652903</v>
      </c>
      <c r="BJ21" s="355">
        <v>-0.12911729999999999</v>
      </c>
      <c r="BK21" s="355">
        <v>-4.1547000000000001E-2</v>
      </c>
      <c r="BL21" s="355">
        <v>-0.1204872</v>
      </c>
      <c r="BM21" s="355">
        <v>-0.15395719999999999</v>
      </c>
      <c r="BN21" s="355">
        <v>-0.1487684</v>
      </c>
      <c r="BO21" s="355">
        <v>-0.16550590000000001</v>
      </c>
      <c r="BP21" s="355">
        <v>-0.1507126</v>
      </c>
      <c r="BQ21" s="355">
        <v>-0.2048112</v>
      </c>
      <c r="BR21" s="355">
        <v>-0.17411509999999999</v>
      </c>
      <c r="BS21" s="355">
        <v>-0.1105995</v>
      </c>
      <c r="BT21" s="355">
        <v>-0.13160369999999999</v>
      </c>
      <c r="BU21" s="355">
        <v>-0.13798440000000001</v>
      </c>
      <c r="BV21" s="355">
        <v>-9.5311099999999996E-2</v>
      </c>
    </row>
    <row r="22" spans="1:74" x14ac:dyDescent="0.2">
      <c r="A22" s="639" t="s">
        <v>191</v>
      </c>
      <c r="B22" s="640" t="s">
        <v>1187</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-0.15362799999999999</v>
      </c>
      <c r="AZ22" s="214">
        <v>-0.211088</v>
      </c>
      <c r="BA22" s="214">
        <v>-0.16602600000000001</v>
      </c>
      <c r="BB22" s="762">
        <v>-0.184027</v>
      </c>
      <c r="BC22" s="214">
        <v>-0.15857599999999999</v>
      </c>
      <c r="BD22" s="214">
        <v>-0.206904</v>
      </c>
      <c r="BE22" s="214">
        <v>-0.22269140000000001</v>
      </c>
      <c r="BF22" s="355">
        <v>-0.2172462</v>
      </c>
      <c r="BG22" s="355">
        <v>-0.23753669999999999</v>
      </c>
      <c r="BH22" s="355">
        <v>-0.23950109999999999</v>
      </c>
      <c r="BI22" s="355">
        <v>-0.21690599999999999</v>
      </c>
      <c r="BJ22" s="355">
        <v>-0.21414549999999999</v>
      </c>
      <c r="BK22" s="355">
        <v>-0.24730289999999999</v>
      </c>
      <c r="BL22" s="355">
        <v>-0.2403353</v>
      </c>
      <c r="BM22" s="355">
        <v>-0.20992549999999999</v>
      </c>
      <c r="BN22" s="355">
        <v>-0.22689480000000001</v>
      </c>
      <c r="BO22" s="355">
        <v>-0.22359329999999999</v>
      </c>
      <c r="BP22" s="355">
        <v>-0.22123429999999999</v>
      </c>
      <c r="BQ22" s="355">
        <v>-0.25588070000000002</v>
      </c>
      <c r="BR22" s="355">
        <v>-0.23590459999999999</v>
      </c>
      <c r="BS22" s="355">
        <v>-0.25958049999999999</v>
      </c>
      <c r="BT22" s="355">
        <v>-0.2495463</v>
      </c>
      <c r="BU22" s="355">
        <v>-0.2389821</v>
      </c>
      <c r="BV22" s="355">
        <v>-0.23574990000000001</v>
      </c>
    </row>
    <row r="23" spans="1:74" x14ac:dyDescent="0.2">
      <c r="A23" s="639"/>
      <c r="B23" s="64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7"/>
      <c r="AZ23" s="647"/>
      <c r="BA23" s="647"/>
      <c r="BB23" s="763"/>
      <c r="BC23" s="647"/>
      <c r="BD23" s="647"/>
      <c r="BE23" s="647"/>
      <c r="BF23" s="405"/>
      <c r="BG23" s="405"/>
      <c r="BH23" s="405"/>
      <c r="BI23" s="405"/>
      <c r="BJ23" s="405"/>
      <c r="BK23" s="405"/>
      <c r="BL23" s="405"/>
      <c r="BM23" s="405"/>
      <c r="BN23" s="405"/>
      <c r="BO23" s="405"/>
      <c r="BP23" s="405"/>
      <c r="BQ23" s="405"/>
      <c r="BR23" s="405"/>
      <c r="BS23" s="405"/>
      <c r="BT23" s="405"/>
      <c r="BU23" s="405"/>
      <c r="BV23" s="405"/>
    </row>
    <row r="24" spans="1:74" x14ac:dyDescent="0.2">
      <c r="A24" s="638"/>
      <c r="B24" s="155" t="s">
        <v>1188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7"/>
      <c r="AZ24" s="647"/>
      <c r="BA24" s="647"/>
      <c r="BB24" s="763"/>
      <c r="BC24" s="647"/>
      <c r="BD24" s="647"/>
      <c r="BE24" s="647"/>
      <c r="BF24" s="405"/>
      <c r="BG24" s="405"/>
      <c r="BH24" s="405"/>
      <c r="BI24" s="405"/>
      <c r="BJ24" s="405"/>
      <c r="BK24" s="405"/>
      <c r="BL24" s="405"/>
      <c r="BM24" s="405"/>
      <c r="BN24" s="405"/>
      <c r="BO24" s="405"/>
      <c r="BP24" s="405"/>
      <c r="BQ24" s="405"/>
      <c r="BR24" s="405"/>
      <c r="BS24" s="405"/>
      <c r="BT24" s="405"/>
      <c r="BU24" s="405"/>
      <c r="BV24" s="405"/>
    </row>
    <row r="25" spans="1:74" x14ac:dyDescent="0.2">
      <c r="A25" s="639" t="s">
        <v>1189</v>
      </c>
      <c r="B25" s="640" t="s">
        <v>1186</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0.505355</v>
      </c>
      <c r="AZ25" s="214">
        <v>0.43682100000000001</v>
      </c>
      <c r="BA25" s="214">
        <v>0.34764499999999998</v>
      </c>
      <c r="BB25" s="762">
        <v>0.31769999999999998</v>
      </c>
      <c r="BC25" s="214">
        <v>0.292323</v>
      </c>
      <c r="BD25" s="214">
        <v>0.28905960000000003</v>
      </c>
      <c r="BE25" s="214">
        <v>0.2914774</v>
      </c>
      <c r="BF25" s="355">
        <v>0.29716520000000002</v>
      </c>
      <c r="BG25" s="355">
        <v>0.37695250000000002</v>
      </c>
      <c r="BH25" s="355">
        <v>0.44166250000000001</v>
      </c>
      <c r="BI25" s="355">
        <v>0.49786010000000003</v>
      </c>
      <c r="BJ25" s="355">
        <v>0.4987876</v>
      </c>
      <c r="BK25" s="355">
        <v>0.46924300000000002</v>
      </c>
      <c r="BL25" s="355">
        <v>0.41605300000000001</v>
      </c>
      <c r="BM25" s="355">
        <v>0.34232800000000002</v>
      </c>
      <c r="BN25" s="355">
        <v>0.31701750000000001</v>
      </c>
      <c r="BO25" s="355">
        <v>0.28374149999999998</v>
      </c>
      <c r="BP25" s="355">
        <v>0.29721940000000002</v>
      </c>
      <c r="BQ25" s="355">
        <v>0.2922091</v>
      </c>
      <c r="BR25" s="355">
        <v>0.29664079999999998</v>
      </c>
      <c r="BS25" s="355">
        <v>0.37482009999999999</v>
      </c>
      <c r="BT25" s="355">
        <v>0.44987379999999999</v>
      </c>
      <c r="BU25" s="355">
        <v>0.52008209999999999</v>
      </c>
      <c r="BV25" s="355">
        <v>0.50230509999999995</v>
      </c>
    </row>
    <row r="26" spans="1:74" x14ac:dyDescent="0.2">
      <c r="A26" s="639" t="s">
        <v>954</v>
      </c>
      <c r="B26" s="640" t="s">
        <v>1187</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0.14435500000000001</v>
      </c>
      <c r="AZ26" s="214">
        <v>0.14960699999999999</v>
      </c>
      <c r="BA26" s="214">
        <v>0.170742</v>
      </c>
      <c r="BB26" s="762">
        <v>0.159467</v>
      </c>
      <c r="BC26" s="214">
        <v>0.191355</v>
      </c>
      <c r="BD26" s="214">
        <v>0.15528110000000001</v>
      </c>
      <c r="BE26" s="214">
        <v>0.1549624</v>
      </c>
      <c r="BF26" s="355">
        <v>0.1545475</v>
      </c>
      <c r="BG26" s="355">
        <v>0.16895009999999999</v>
      </c>
      <c r="BH26" s="355">
        <v>0.1658521</v>
      </c>
      <c r="BI26" s="355">
        <v>0.15696930000000001</v>
      </c>
      <c r="BJ26" s="355">
        <v>0.15073039999999999</v>
      </c>
      <c r="BK26" s="355">
        <v>0.1411858</v>
      </c>
      <c r="BL26" s="355">
        <v>0.15602340000000001</v>
      </c>
      <c r="BM26" s="355">
        <v>0.15778310000000001</v>
      </c>
      <c r="BN26" s="355">
        <v>0.1554982</v>
      </c>
      <c r="BO26" s="355">
        <v>0.1635452</v>
      </c>
      <c r="BP26" s="355">
        <v>0.16050329999999999</v>
      </c>
      <c r="BQ26" s="355">
        <v>0.1581108</v>
      </c>
      <c r="BR26" s="355">
        <v>0.15647659999999999</v>
      </c>
      <c r="BS26" s="355">
        <v>0.1697217</v>
      </c>
      <c r="BT26" s="355">
        <v>0.1659957</v>
      </c>
      <c r="BU26" s="355">
        <v>0.1575259</v>
      </c>
      <c r="BV26" s="355">
        <v>0.15190200000000001</v>
      </c>
    </row>
    <row r="27" spans="1:74" x14ac:dyDescent="0.2">
      <c r="A27" s="639"/>
      <c r="B27" s="64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7"/>
      <c r="AZ27" s="647"/>
      <c r="BA27" s="647"/>
      <c r="BB27" s="763"/>
      <c r="BC27" s="647"/>
      <c r="BD27" s="647"/>
      <c r="BE27" s="647"/>
      <c r="BF27" s="405"/>
      <c r="BG27" s="405"/>
      <c r="BH27" s="405"/>
      <c r="BI27" s="405"/>
      <c r="BJ27" s="405"/>
      <c r="BK27" s="405"/>
      <c r="BL27" s="405"/>
      <c r="BM27" s="405"/>
      <c r="BN27" s="405"/>
      <c r="BO27" s="405"/>
      <c r="BP27" s="405"/>
      <c r="BQ27" s="405"/>
      <c r="BR27" s="405"/>
      <c r="BS27" s="405"/>
      <c r="BT27" s="405"/>
      <c r="BU27" s="405"/>
      <c r="BV27" s="405"/>
    </row>
    <row r="28" spans="1:74" x14ac:dyDescent="0.2">
      <c r="A28" s="638"/>
      <c r="B28" s="155" t="s">
        <v>1190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7"/>
      <c r="AZ28" s="647"/>
      <c r="BA28" s="647"/>
      <c r="BB28" s="763"/>
      <c r="BC28" s="647"/>
      <c r="BD28" s="647"/>
      <c r="BE28" s="647"/>
      <c r="BF28" s="405"/>
      <c r="BG28" s="405"/>
      <c r="BH28" s="405"/>
      <c r="BI28" s="405"/>
      <c r="BJ28" s="405"/>
      <c r="BK28" s="405"/>
      <c r="BL28" s="405"/>
      <c r="BM28" s="405"/>
      <c r="BN28" s="405"/>
      <c r="BO28" s="405"/>
      <c r="BP28" s="405"/>
      <c r="BQ28" s="405"/>
      <c r="BR28" s="405"/>
      <c r="BS28" s="405"/>
      <c r="BT28" s="405"/>
      <c r="BU28" s="405"/>
      <c r="BV28" s="405"/>
    </row>
    <row r="29" spans="1:74" x14ac:dyDescent="0.2">
      <c r="A29" s="639" t="s">
        <v>1191</v>
      </c>
      <c r="B29" s="640" t="s">
        <v>1192</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1.1584620000000001</v>
      </c>
      <c r="AZ29" s="214">
        <v>1.237436</v>
      </c>
      <c r="BA29" s="214">
        <v>1.1637310000000001</v>
      </c>
      <c r="BB29" s="762">
        <v>1.1207389999999999</v>
      </c>
      <c r="BC29" s="214">
        <v>1.2145900000000001</v>
      </c>
      <c r="BD29" s="214">
        <v>1.2012119999999999</v>
      </c>
      <c r="BE29" s="214">
        <v>1.2284029999999999</v>
      </c>
      <c r="BF29" s="355">
        <v>1.233571</v>
      </c>
      <c r="BG29" s="355">
        <v>1.229617</v>
      </c>
      <c r="BH29" s="355">
        <v>1.295196</v>
      </c>
      <c r="BI29" s="355">
        <v>1.368458</v>
      </c>
      <c r="BJ29" s="355">
        <v>1.3854299999999999</v>
      </c>
      <c r="BK29" s="355">
        <v>1.340101</v>
      </c>
      <c r="BL29" s="355">
        <v>1.394925</v>
      </c>
      <c r="BM29" s="355">
        <v>1.389683</v>
      </c>
      <c r="BN29" s="355">
        <v>1.375802</v>
      </c>
      <c r="BO29" s="355">
        <v>1.4091370000000001</v>
      </c>
      <c r="BP29" s="355">
        <v>1.3944350000000001</v>
      </c>
      <c r="BQ29" s="355">
        <v>1.4828619999999999</v>
      </c>
      <c r="BR29" s="355">
        <v>1.4599759999999999</v>
      </c>
      <c r="BS29" s="355">
        <v>1.4837389999999999</v>
      </c>
      <c r="BT29" s="355">
        <v>1.500135</v>
      </c>
      <c r="BU29" s="355">
        <v>1.54</v>
      </c>
      <c r="BV29" s="355">
        <v>1.5409930000000001</v>
      </c>
    </row>
    <row r="30" spans="1:74" x14ac:dyDescent="0.2">
      <c r="A30" s="639" t="s">
        <v>1193</v>
      </c>
      <c r="B30" s="640" t="s">
        <v>1194</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1.687405</v>
      </c>
      <c r="AZ30" s="214">
        <v>1.3211440000000001</v>
      </c>
      <c r="BA30" s="214">
        <v>1.142585</v>
      </c>
      <c r="BB30" s="762">
        <v>1.051086</v>
      </c>
      <c r="BC30" s="214">
        <v>0.86340499999999998</v>
      </c>
      <c r="BD30" s="214">
        <v>0.88126666666999998</v>
      </c>
      <c r="BE30" s="214">
        <v>0.90207785805999996</v>
      </c>
      <c r="BF30" s="355">
        <v>0.92890320000000004</v>
      </c>
      <c r="BG30" s="355">
        <v>1.017223</v>
      </c>
      <c r="BH30" s="355">
        <v>1.0531550000000001</v>
      </c>
      <c r="BI30" s="355">
        <v>1.1457139999999999</v>
      </c>
      <c r="BJ30" s="355">
        <v>1.3794059999999999</v>
      </c>
      <c r="BK30" s="355">
        <v>1.5801430000000001</v>
      </c>
      <c r="BL30" s="355">
        <v>1.397659</v>
      </c>
      <c r="BM30" s="355">
        <v>1.1948080000000001</v>
      </c>
      <c r="BN30" s="355">
        <v>1.0052099999999999</v>
      </c>
      <c r="BO30" s="355">
        <v>0.87713560000000002</v>
      </c>
      <c r="BP30" s="355">
        <v>0.84901389999999999</v>
      </c>
      <c r="BQ30" s="355">
        <v>0.92491520000000005</v>
      </c>
      <c r="BR30" s="355">
        <v>0.95581590000000005</v>
      </c>
      <c r="BS30" s="355">
        <v>1.0361050000000001</v>
      </c>
      <c r="BT30" s="355">
        <v>1.0735440000000001</v>
      </c>
      <c r="BU30" s="355">
        <v>1.1653260000000001</v>
      </c>
      <c r="BV30" s="355">
        <v>1.409489</v>
      </c>
    </row>
    <row r="31" spans="1:74" x14ac:dyDescent="0.2">
      <c r="A31" s="639" t="s">
        <v>1195</v>
      </c>
      <c r="B31" s="640" t="s">
        <v>1186</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0.13911100000000001</v>
      </c>
      <c r="AC31" s="214">
        <v>0.17494100000000001</v>
      </c>
      <c r="AD31" s="214">
        <v>0.22234599999999999</v>
      </c>
      <c r="AE31" s="214">
        <v>0.28858099999999998</v>
      </c>
      <c r="AF31" s="214">
        <v>0.24226300000000001</v>
      </c>
      <c r="AG31" s="214">
        <v>0.29744100000000001</v>
      </c>
      <c r="AH31" s="214">
        <v>0.24668200000000001</v>
      </c>
      <c r="AI31" s="214">
        <v>0.16597600000000001</v>
      </c>
      <c r="AJ31" s="214">
        <v>0.23176099999999999</v>
      </c>
      <c r="AK31" s="214">
        <v>0.20676</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9.7432000000000005E-2</v>
      </c>
      <c r="AZ31" s="214">
        <v>5.5507000000000001E-2</v>
      </c>
      <c r="BA31" s="214">
        <v>0.20267499999999999</v>
      </c>
      <c r="BB31" s="762">
        <v>0.20374200000000001</v>
      </c>
      <c r="BC31" s="214">
        <v>0.209703</v>
      </c>
      <c r="BD31" s="214">
        <v>0.22712570000000001</v>
      </c>
      <c r="BE31" s="214">
        <v>0.2349994</v>
      </c>
      <c r="BF31" s="355">
        <v>0.2162472</v>
      </c>
      <c r="BG31" s="355">
        <v>0.17855989999999999</v>
      </c>
      <c r="BH31" s="355">
        <v>0.22615440000000001</v>
      </c>
      <c r="BI31" s="355">
        <v>0.2085756</v>
      </c>
      <c r="BJ31" s="355">
        <v>0.20076140000000001</v>
      </c>
      <c r="BK31" s="355">
        <v>0.19958770000000001</v>
      </c>
      <c r="BL31" s="355">
        <v>0.1997292</v>
      </c>
      <c r="BM31" s="355">
        <v>0.20489379999999999</v>
      </c>
      <c r="BN31" s="355">
        <v>0.27286490000000002</v>
      </c>
      <c r="BO31" s="355">
        <v>0.26284049999999998</v>
      </c>
      <c r="BP31" s="355">
        <v>0.24264160000000001</v>
      </c>
      <c r="BQ31" s="355">
        <v>0.25011489999999997</v>
      </c>
      <c r="BR31" s="355">
        <v>0.25326850000000001</v>
      </c>
      <c r="BS31" s="355">
        <v>0.215222</v>
      </c>
      <c r="BT31" s="355">
        <v>0.26272430000000002</v>
      </c>
      <c r="BU31" s="355">
        <v>0.2467094</v>
      </c>
      <c r="BV31" s="355">
        <v>0.23789579999999999</v>
      </c>
    </row>
    <row r="32" spans="1:74" x14ac:dyDescent="0.2">
      <c r="A32" s="639" t="s">
        <v>941</v>
      </c>
      <c r="B32" s="640" t="s">
        <v>1187</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9.4049999999999995E-2</v>
      </c>
      <c r="AZ32" s="214">
        <v>9.6876000000000004E-2</v>
      </c>
      <c r="BA32" s="214">
        <v>0.110264</v>
      </c>
      <c r="BB32" s="762">
        <v>0.10470699999999999</v>
      </c>
      <c r="BC32" s="214">
        <v>0.108843</v>
      </c>
      <c r="BD32" s="214">
        <v>7.3017899999999997E-2</v>
      </c>
      <c r="BE32" s="214">
        <v>4.93257E-2</v>
      </c>
      <c r="BF32" s="355">
        <v>7.6290899999999995E-2</v>
      </c>
      <c r="BG32" s="355">
        <v>6.9966100000000003E-2</v>
      </c>
      <c r="BH32" s="355">
        <v>7.4163999999999994E-2</v>
      </c>
      <c r="BI32" s="355">
        <v>6.9309499999999996E-2</v>
      </c>
      <c r="BJ32" s="355">
        <v>7.0395799999999994E-2</v>
      </c>
      <c r="BK32" s="355">
        <v>3.0538699999999998E-2</v>
      </c>
      <c r="BL32" s="355">
        <v>5.6048000000000001E-2</v>
      </c>
      <c r="BM32" s="355">
        <v>7.12917E-2</v>
      </c>
      <c r="BN32" s="355">
        <v>5.3502099999999997E-2</v>
      </c>
      <c r="BO32" s="355">
        <v>4.7095999999999999E-2</v>
      </c>
      <c r="BP32" s="355">
        <v>7.3017799999999994E-2</v>
      </c>
      <c r="BQ32" s="355">
        <v>2.93257E-2</v>
      </c>
      <c r="BR32" s="355">
        <v>8.27875E-2</v>
      </c>
      <c r="BS32" s="355">
        <v>6.7855899999999997E-2</v>
      </c>
      <c r="BT32" s="355">
        <v>7.4849399999999996E-2</v>
      </c>
      <c r="BU32" s="355">
        <v>5.6086799999999999E-2</v>
      </c>
      <c r="BV32" s="355">
        <v>7.4690900000000005E-2</v>
      </c>
    </row>
    <row r="33" spans="1:74" x14ac:dyDescent="0.2">
      <c r="A33" s="639"/>
      <c r="B33" s="64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7"/>
      <c r="AZ33" s="647"/>
      <c r="BA33" s="647"/>
      <c r="BB33" s="763"/>
      <c r="BC33" s="647"/>
      <c r="BD33" s="647"/>
      <c r="BE33" s="647"/>
      <c r="BF33" s="405"/>
      <c r="BG33" s="405"/>
      <c r="BH33" s="405"/>
      <c r="BI33" s="405"/>
      <c r="BJ33" s="405"/>
      <c r="BK33" s="405"/>
      <c r="BL33" s="405"/>
      <c r="BM33" s="405"/>
      <c r="BN33" s="405"/>
      <c r="BO33" s="405"/>
      <c r="BP33" s="405"/>
      <c r="BQ33" s="405"/>
      <c r="BR33" s="405"/>
      <c r="BS33" s="405"/>
      <c r="BT33" s="405"/>
      <c r="BU33" s="405"/>
      <c r="BV33" s="405"/>
    </row>
    <row r="34" spans="1:74" x14ac:dyDescent="0.2">
      <c r="A34" s="639"/>
      <c r="B34" s="155" t="s">
        <v>1196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7"/>
      <c r="AZ34" s="647"/>
      <c r="BA34" s="647"/>
      <c r="BB34" s="763"/>
      <c r="BC34" s="647"/>
      <c r="BD34" s="647"/>
      <c r="BE34" s="647"/>
      <c r="BF34" s="405"/>
      <c r="BG34" s="405"/>
      <c r="BH34" s="405"/>
      <c r="BI34" s="405"/>
      <c r="BJ34" s="405"/>
      <c r="BK34" s="405"/>
      <c r="BL34" s="405"/>
      <c r="BM34" s="405"/>
      <c r="BN34" s="405"/>
      <c r="BO34" s="405"/>
      <c r="BP34" s="405"/>
      <c r="BQ34" s="405"/>
      <c r="BR34" s="405"/>
      <c r="BS34" s="405"/>
      <c r="BT34" s="405"/>
      <c r="BU34" s="405"/>
      <c r="BV34" s="405"/>
    </row>
    <row r="35" spans="1:74" x14ac:dyDescent="0.2">
      <c r="A35" s="639" t="s">
        <v>1197</v>
      </c>
      <c r="B35" s="640" t="s">
        <v>1192</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52.11</v>
      </c>
      <c r="AZ35" s="214">
        <v>52.515999999999998</v>
      </c>
      <c r="BA35" s="214">
        <v>54.304000000000002</v>
      </c>
      <c r="BB35" s="762">
        <v>56.423999999999999</v>
      </c>
      <c r="BC35" s="214">
        <v>56.618000000000002</v>
      </c>
      <c r="BD35" s="214">
        <v>58.379890000000003</v>
      </c>
      <c r="BE35" s="214">
        <v>58.021819999999998</v>
      </c>
      <c r="BF35" s="355">
        <v>56.721260000000001</v>
      </c>
      <c r="BG35" s="355">
        <v>56.937109999999997</v>
      </c>
      <c r="BH35" s="355">
        <v>57.617319999999999</v>
      </c>
      <c r="BI35" s="355">
        <v>58.008310000000002</v>
      </c>
      <c r="BJ35" s="355">
        <v>55.870460000000001</v>
      </c>
      <c r="BK35" s="355">
        <v>55.319519999999997</v>
      </c>
      <c r="BL35" s="355">
        <v>55.890189999999997</v>
      </c>
      <c r="BM35" s="355">
        <v>57.4773</v>
      </c>
      <c r="BN35" s="355">
        <v>58.743819999999999</v>
      </c>
      <c r="BO35" s="355">
        <v>59.768479999999997</v>
      </c>
      <c r="BP35" s="355">
        <v>59.672040000000003</v>
      </c>
      <c r="BQ35" s="355">
        <v>58.30491</v>
      </c>
      <c r="BR35" s="355">
        <v>56.957769999999996</v>
      </c>
      <c r="BS35" s="355">
        <v>57.057220000000001</v>
      </c>
      <c r="BT35" s="355">
        <v>57.497410000000002</v>
      </c>
      <c r="BU35" s="355">
        <v>57.582830000000001</v>
      </c>
      <c r="BV35" s="355">
        <v>55.296709999999997</v>
      </c>
    </row>
    <row r="36" spans="1:74" x14ac:dyDescent="0.2">
      <c r="A36" s="639" t="s">
        <v>1198</v>
      </c>
      <c r="B36" s="640" t="s">
        <v>1194</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59.442</v>
      </c>
      <c r="AZ36" s="214">
        <v>50.591000000000001</v>
      </c>
      <c r="BA36" s="214">
        <v>43.978000000000002</v>
      </c>
      <c r="BB36" s="762">
        <v>42.886000000000003</v>
      </c>
      <c r="BC36" s="214">
        <v>50.16</v>
      </c>
      <c r="BD36" s="214">
        <v>60.606571428999999</v>
      </c>
      <c r="BE36" s="214">
        <v>68.104358957000002</v>
      </c>
      <c r="BF36" s="355">
        <v>75.30377</v>
      </c>
      <c r="BG36" s="355">
        <v>80.248890000000003</v>
      </c>
      <c r="BH36" s="355">
        <v>80.94847</v>
      </c>
      <c r="BI36" s="355">
        <v>79.006780000000006</v>
      </c>
      <c r="BJ36" s="355">
        <v>68.167730000000006</v>
      </c>
      <c r="BK36" s="355">
        <v>52.317770000000003</v>
      </c>
      <c r="BL36" s="355">
        <v>43.094929999999998</v>
      </c>
      <c r="BM36" s="355">
        <v>43.943570000000001</v>
      </c>
      <c r="BN36" s="355">
        <v>50.37039</v>
      </c>
      <c r="BO36" s="355">
        <v>58.95758</v>
      </c>
      <c r="BP36" s="355">
        <v>67.559100000000001</v>
      </c>
      <c r="BQ36" s="355">
        <v>75.811679999999996</v>
      </c>
      <c r="BR36" s="355">
        <v>83.741820000000004</v>
      </c>
      <c r="BS36" s="355">
        <v>87.95138</v>
      </c>
      <c r="BT36" s="355">
        <v>88.719620000000006</v>
      </c>
      <c r="BU36" s="355">
        <v>86.439139999999995</v>
      </c>
      <c r="BV36" s="355">
        <v>75.653419999999997</v>
      </c>
    </row>
    <row r="37" spans="1:74" x14ac:dyDescent="0.2">
      <c r="A37" s="639" t="s">
        <v>1199</v>
      </c>
      <c r="B37" s="640" t="s">
        <v>1186</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32.985999999999997</v>
      </c>
      <c r="AZ37" s="214">
        <v>30.885000000000002</v>
      </c>
      <c r="BA37" s="214">
        <v>31.681000000000001</v>
      </c>
      <c r="BB37" s="762">
        <v>38.366</v>
      </c>
      <c r="BC37" s="214">
        <v>49.28</v>
      </c>
      <c r="BD37" s="214">
        <v>57.299457142999998</v>
      </c>
      <c r="BE37" s="214">
        <v>64.054099496000006</v>
      </c>
      <c r="BF37" s="355">
        <v>71.571430000000007</v>
      </c>
      <c r="BG37" s="355">
        <v>72.465599999999995</v>
      </c>
      <c r="BH37" s="355">
        <v>66.112430000000003</v>
      </c>
      <c r="BI37" s="355">
        <v>54.508929999999999</v>
      </c>
      <c r="BJ37" s="355">
        <v>43.019219999999997</v>
      </c>
      <c r="BK37" s="355">
        <v>37.439720000000001</v>
      </c>
      <c r="BL37" s="355">
        <v>33.350149999999999</v>
      </c>
      <c r="BM37" s="355">
        <v>35.374290000000002</v>
      </c>
      <c r="BN37" s="355">
        <v>41.214460000000003</v>
      </c>
      <c r="BO37" s="355">
        <v>49.420029999999997</v>
      </c>
      <c r="BP37" s="355">
        <v>57.864600000000003</v>
      </c>
      <c r="BQ37" s="355">
        <v>65.0946</v>
      </c>
      <c r="BR37" s="355">
        <v>72.611930000000001</v>
      </c>
      <c r="BS37" s="355">
        <v>73.506100000000004</v>
      </c>
      <c r="BT37" s="355">
        <v>67.152929999999998</v>
      </c>
      <c r="BU37" s="355">
        <v>55.549430000000001</v>
      </c>
      <c r="BV37" s="355">
        <v>44.059719999999999</v>
      </c>
    </row>
    <row r="38" spans="1:74" x14ac:dyDescent="0.2">
      <c r="A38" s="639" t="s">
        <v>948</v>
      </c>
      <c r="B38" s="640" t="s">
        <v>1187</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24.547000000000001</v>
      </c>
      <c r="AZ38" s="214">
        <v>22.815999999999999</v>
      </c>
      <c r="BA38" s="214">
        <v>21.492999999999999</v>
      </c>
      <c r="BB38" s="762">
        <v>20.518000000000001</v>
      </c>
      <c r="BC38" s="214">
        <v>19.545000000000002</v>
      </c>
      <c r="BD38" s="214">
        <v>19.95251</v>
      </c>
      <c r="BE38" s="214">
        <v>20.890699999999999</v>
      </c>
      <c r="BF38" s="355">
        <v>21.417829999999999</v>
      </c>
      <c r="BG38" s="355">
        <v>21.096720000000001</v>
      </c>
      <c r="BH38" s="355">
        <v>20.55808</v>
      </c>
      <c r="BI38" s="355">
        <v>20.594539999999999</v>
      </c>
      <c r="BJ38" s="355">
        <v>20.54889</v>
      </c>
      <c r="BK38" s="355">
        <v>20.64893</v>
      </c>
      <c r="BL38" s="355">
        <v>19.81427</v>
      </c>
      <c r="BM38" s="355">
        <v>19.666740000000001</v>
      </c>
      <c r="BN38" s="355">
        <v>20.036770000000001</v>
      </c>
      <c r="BO38" s="355">
        <v>20.889099999999999</v>
      </c>
      <c r="BP38" s="355">
        <v>21.444780000000002</v>
      </c>
      <c r="BQ38" s="355">
        <v>22.522069999999999</v>
      </c>
      <c r="BR38" s="355">
        <v>22.858460000000001</v>
      </c>
      <c r="BS38" s="355">
        <v>22.406600000000001</v>
      </c>
      <c r="BT38" s="355">
        <v>22.065180000000002</v>
      </c>
      <c r="BU38" s="355">
        <v>22.413419999999999</v>
      </c>
      <c r="BV38" s="355">
        <v>22.171250000000001</v>
      </c>
    </row>
    <row r="39" spans="1:74" x14ac:dyDescent="0.2">
      <c r="A39" s="639"/>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758"/>
      <c r="AZ39" s="758"/>
      <c r="BA39" s="758"/>
      <c r="BB39" s="764"/>
      <c r="BC39" s="758"/>
      <c r="BD39" s="758"/>
      <c r="BE39" s="758"/>
      <c r="BF39" s="644"/>
      <c r="BG39" s="644"/>
      <c r="BH39" s="644"/>
      <c r="BI39" s="644"/>
      <c r="BJ39" s="644"/>
      <c r="BK39" s="644"/>
      <c r="BL39" s="644"/>
      <c r="BM39" s="644"/>
      <c r="BN39" s="644"/>
      <c r="BO39" s="644"/>
      <c r="BP39" s="644"/>
      <c r="BQ39" s="644"/>
      <c r="BR39" s="644"/>
      <c r="BS39" s="644"/>
      <c r="BT39" s="644"/>
      <c r="BU39" s="644"/>
      <c r="BV39" s="644"/>
    </row>
    <row r="40" spans="1:74" ht="11.1" customHeight="1" x14ac:dyDescent="0.2">
      <c r="A40" s="57"/>
      <c r="B40" s="155" t="s">
        <v>713</v>
      </c>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765"/>
      <c r="BC40" s="641"/>
      <c r="BD40" s="641"/>
      <c r="BE40" s="641"/>
      <c r="BF40" s="642"/>
      <c r="BG40" s="642"/>
      <c r="BH40" s="642"/>
      <c r="BI40" s="642"/>
      <c r="BJ40" s="642"/>
      <c r="BK40" s="642"/>
      <c r="BL40" s="642"/>
      <c r="BM40" s="642"/>
      <c r="BN40" s="642"/>
      <c r="BO40" s="642"/>
      <c r="BP40" s="642"/>
      <c r="BQ40" s="642"/>
      <c r="BR40" s="642"/>
      <c r="BS40" s="642"/>
      <c r="BT40" s="642"/>
      <c r="BU40" s="642"/>
      <c r="BV40" s="642"/>
    </row>
    <row r="41" spans="1:74" ht="11.1" customHeight="1" x14ac:dyDescent="0.2">
      <c r="A41" s="61" t="s">
        <v>643</v>
      </c>
      <c r="B41" s="179" t="s">
        <v>541</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16.129452000000001</v>
      </c>
      <c r="AZ41" s="214">
        <v>15.546214000000001</v>
      </c>
      <c r="BA41" s="214">
        <v>16.028323</v>
      </c>
      <c r="BB41" s="762">
        <v>16.97</v>
      </c>
      <c r="BC41" s="214">
        <v>17.212097</v>
      </c>
      <c r="BD41" s="214">
        <v>17.118133332999999</v>
      </c>
      <c r="BE41" s="214">
        <v>17.257436128999998</v>
      </c>
      <c r="BF41" s="355">
        <v>16.914169999999999</v>
      </c>
      <c r="BG41" s="355">
        <v>16.59479</v>
      </c>
      <c r="BH41" s="355">
        <v>15.767289999999999</v>
      </c>
      <c r="BI41" s="355">
        <v>16.226579999999998</v>
      </c>
      <c r="BJ41" s="355">
        <v>16.482970000000002</v>
      </c>
      <c r="BK41" s="355">
        <v>15.90169</v>
      </c>
      <c r="BL41" s="355">
        <v>15.74776</v>
      </c>
      <c r="BM41" s="355">
        <v>16.11749</v>
      </c>
      <c r="BN41" s="355">
        <v>16.58445</v>
      </c>
      <c r="BO41" s="355">
        <v>17.05545</v>
      </c>
      <c r="BP41" s="355">
        <v>17.273769999999999</v>
      </c>
      <c r="BQ41" s="355">
        <v>17.2486</v>
      </c>
      <c r="BR41" s="355">
        <v>16.873169999999998</v>
      </c>
      <c r="BS41" s="355">
        <v>16.46977</v>
      </c>
      <c r="BT41" s="355">
        <v>15.622450000000001</v>
      </c>
      <c r="BU41" s="355">
        <v>16.33661</v>
      </c>
      <c r="BV41" s="355">
        <v>16.695820000000001</v>
      </c>
    </row>
    <row r="42" spans="1:74" ht="11.1" customHeight="1" x14ac:dyDescent="0.2">
      <c r="A42" s="639" t="s">
        <v>1213</v>
      </c>
      <c r="B42" s="640" t="s">
        <v>1206</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0.64971000000000001</v>
      </c>
      <c r="AZ42" s="214">
        <v>0.58642799999999995</v>
      </c>
      <c r="BA42" s="214">
        <v>0.51838700000000004</v>
      </c>
      <c r="BB42" s="762">
        <v>0.47716700000000001</v>
      </c>
      <c r="BC42" s="214">
        <v>0.483678</v>
      </c>
      <c r="BD42" s="214">
        <v>0.44434069999999998</v>
      </c>
      <c r="BE42" s="214">
        <v>0.4464398</v>
      </c>
      <c r="BF42" s="355">
        <v>0.45171270000000002</v>
      </c>
      <c r="BG42" s="355">
        <v>0.54590260000000002</v>
      </c>
      <c r="BH42" s="355">
        <v>0.60751460000000002</v>
      </c>
      <c r="BI42" s="355">
        <v>0.65482940000000001</v>
      </c>
      <c r="BJ42" s="355">
        <v>0.64951800000000004</v>
      </c>
      <c r="BK42" s="355">
        <v>0.61042879999999999</v>
      </c>
      <c r="BL42" s="355">
        <v>0.57207640000000004</v>
      </c>
      <c r="BM42" s="355">
        <v>0.50011110000000003</v>
      </c>
      <c r="BN42" s="355">
        <v>0.47251569999999998</v>
      </c>
      <c r="BO42" s="355">
        <v>0.44728669999999998</v>
      </c>
      <c r="BP42" s="355">
        <v>0.45772269999999998</v>
      </c>
      <c r="BQ42" s="355">
        <v>0.4503199</v>
      </c>
      <c r="BR42" s="355">
        <v>0.4531174</v>
      </c>
      <c r="BS42" s="355">
        <v>0.54454179999999996</v>
      </c>
      <c r="BT42" s="355">
        <v>0.61586949999999996</v>
      </c>
      <c r="BU42" s="355">
        <v>0.67760799999999999</v>
      </c>
      <c r="BV42" s="355">
        <v>0.65420719999999999</v>
      </c>
    </row>
    <row r="43" spans="1:74" ht="11.1" customHeight="1" x14ac:dyDescent="0.2">
      <c r="A43" s="61" t="s">
        <v>1101</v>
      </c>
      <c r="B43" s="179" t="s">
        <v>542</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1.1088070000000001</v>
      </c>
      <c r="AZ43" s="214">
        <v>1.1668210000000001</v>
      </c>
      <c r="BA43" s="214">
        <v>1.2055480000000001</v>
      </c>
      <c r="BB43" s="762">
        <v>1.205967</v>
      </c>
      <c r="BC43" s="214">
        <v>1.238516</v>
      </c>
      <c r="BD43" s="214">
        <v>1.2597084999999999</v>
      </c>
      <c r="BE43" s="214">
        <v>1.2747850386999999</v>
      </c>
      <c r="BF43" s="355">
        <v>1.303085</v>
      </c>
      <c r="BG43" s="355">
        <v>1.2746660000000001</v>
      </c>
      <c r="BH43" s="355">
        <v>1.2567740000000001</v>
      </c>
      <c r="BI43" s="355">
        <v>1.2749010000000001</v>
      </c>
      <c r="BJ43" s="355">
        <v>1.2931509999999999</v>
      </c>
      <c r="BK43" s="355">
        <v>1.159856</v>
      </c>
      <c r="BL43" s="355">
        <v>1.1734819999999999</v>
      </c>
      <c r="BM43" s="355">
        <v>1.2254370000000001</v>
      </c>
      <c r="BN43" s="355">
        <v>1.227279</v>
      </c>
      <c r="BO43" s="355">
        <v>1.271034</v>
      </c>
      <c r="BP43" s="355">
        <v>1.306271</v>
      </c>
      <c r="BQ43" s="355">
        <v>1.307402</v>
      </c>
      <c r="BR43" s="355">
        <v>1.3021940000000001</v>
      </c>
      <c r="BS43" s="355">
        <v>1.2817609999999999</v>
      </c>
      <c r="BT43" s="355">
        <v>1.2634190000000001</v>
      </c>
      <c r="BU43" s="355">
        <v>1.2837609999999999</v>
      </c>
      <c r="BV43" s="355">
        <v>1.2832209999999999</v>
      </c>
    </row>
    <row r="44" spans="1:74" ht="11.1" customHeight="1" x14ac:dyDescent="0.2">
      <c r="A44" s="61" t="s">
        <v>955</v>
      </c>
      <c r="B44" s="640" t="s">
        <v>543</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0.18293599999999999</v>
      </c>
      <c r="AZ44" s="214">
        <v>0.28149999999999997</v>
      </c>
      <c r="BA44" s="214">
        <v>0.29683900000000002</v>
      </c>
      <c r="BB44" s="762">
        <v>0.1651</v>
      </c>
      <c r="BC44" s="214">
        <v>0.277032</v>
      </c>
      <c r="BD44" s="214">
        <v>0.42436657143000001</v>
      </c>
      <c r="BE44" s="214">
        <v>0.37219166442000001</v>
      </c>
      <c r="BF44" s="355">
        <v>0.47361429999999999</v>
      </c>
      <c r="BG44" s="355">
        <v>0.43008059999999998</v>
      </c>
      <c r="BH44" s="355">
        <v>0.36667709999999998</v>
      </c>
      <c r="BI44" s="355">
        <v>0.39201019999999998</v>
      </c>
      <c r="BJ44" s="355">
        <v>0.42422179999999998</v>
      </c>
      <c r="BK44" s="355">
        <v>0.17657890000000001</v>
      </c>
      <c r="BL44" s="355">
        <v>0.26310660000000002</v>
      </c>
      <c r="BM44" s="355">
        <v>0.32587250000000001</v>
      </c>
      <c r="BN44" s="355">
        <v>0.39549810000000002</v>
      </c>
      <c r="BO44" s="355">
        <v>0.45125559999999998</v>
      </c>
      <c r="BP44" s="355">
        <v>0.4999323</v>
      </c>
      <c r="BQ44" s="355">
        <v>0.48947560000000001</v>
      </c>
      <c r="BR44" s="355">
        <v>0.52057659999999994</v>
      </c>
      <c r="BS44" s="355">
        <v>0.43859130000000002</v>
      </c>
      <c r="BT44" s="355">
        <v>0.366282</v>
      </c>
      <c r="BU44" s="355">
        <v>0.37185240000000003</v>
      </c>
      <c r="BV44" s="355">
        <v>0.41531459999999998</v>
      </c>
    </row>
    <row r="45" spans="1:74" ht="11.1" customHeight="1" x14ac:dyDescent="0.2">
      <c r="A45" s="61" t="s">
        <v>956</v>
      </c>
      <c r="B45" s="179" t="s">
        <v>1008</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-0.160968</v>
      </c>
      <c r="AZ45" s="214">
        <v>0.58550000000000002</v>
      </c>
      <c r="BA45" s="214">
        <v>0.763548</v>
      </c>
      <c r="BB45" s="762">
        <v>0.59176700000000004</v>
      </c>
      <c r="BC45" s="214">
        <v>0.69890300000000005</v>
      </c>
      <c r="BD45" s="214">
        <v>0.69889999999999997</v>
      </c>
      <c r="BE45" s="214">
        <v>0.73133423226000005</v>
      </c>
      <c r="BF45" s="355">
        <v>0.76857169999999997</v>
      </c>
      <c r="BG45" s="355">
        <v>0.58199049999999997</v>
      </c>
      <c r="BH45" s="355">
        <v>0.75817730000000005</v>
      </c>
      <c r="BI45" s="355">
        <v>0.41432600000000003</v>
      </c>
      <c r="BJ45" s="355">
        <v>0.33862710000000001</v>
      </c>
      <c r="BK45" s="355">
        <v>0.40143269999999998</v>
      </c>
      <c r="BL45" s="355">
        <v>0.62087490000000001</v>
      </c>
      <c r="BM45" s="355">
        <v>0.74620589999999998</v>
      </c>
      <c r="BN45" s="355">
        <v>0.82624739999999997</v>
      </c>
      <c r="BO45" s="355">
        <v>0.89456930000000001</v>
      </c>
      <c r="BP45" s="355">
        <v>0.83546209999999999</v>
      </c>
      <c r="BQ45" s="355">
        <v>0.74181870000000005</v>
      </c>
      <c r="BR45" s="355">
        <v>0.77670070000000002</v>
      </c>
      <c r="BS45" s="355">
        <v>0.58427090000000004</v>
      </c>
      <c r="BT45" s="355">
        <v>0.7587467</v>
      </c>
      <c r="BU45" s="355">
        <v>0.41446470000000002</v>
      </c>
      <c r="BV45" s="355">
        <v>0.33866069999999998</v>
      </c>
    </row>
    <row r="46" spans="1:74" ht="11.1" customHeight="1" x14ac:dyDescent="0.2">
      <c r="A46" s="61" t="s">
        <v>957</v>
      </c>
      <c r="B46" s="179" t="s">
        <v>1009</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2.2599999999999999E-4</v>
      </c>
      <c r="AZ46" s="214">
        <v>3.6000000000000001E-5</v>
      </c>
      <c r="BA46" s="214">
        <v>6.4999999999999994E-5</v>
      </c>
      <c r="BB46" s="762">
        <v>5.6700000000000001E-4</v>
      </c>
      <c r="BC46" s="214">
        <v>1.2260000000000001E-3</v>
      </c>
      <c r="BD46" s="214">
        <v>1.6640000000000001E-4</v>
      </c>
      <c r="BE46" s="214">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958</v>
      </c>
      <c r="B47" s="179" t="s">
        <v>714</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17.910163000000001</v>
      </c>
      <c r="AZ47" s="214">
        <v>18.166499000000002</v>
      </c>
      <c r="BA47" s="214">
        <v>18.812709999999999</v>
      </c>
      <c r="BB47" s="762">
        <v>19.410568000000001</v>
      </c>
      <c r="BC47" s="214">
        <v>19.911452000000001</v>
      </c>
      <c r="BD47" s="214">
        <v>19.945615504999999</v>
      </c>
      <c r="BE47" s="214">
        <v>20.082244664000001</v>
      </c>
      <c r="BF47" s="355">
        <v>19.911149999999999</v>
      </c>
      <c r="BG47" s="355">
        <v>19.427610000000001</v>
      </c>
      <c r="BH47" s="355">
        <v>18.756419999999999</v>
      </c>
      <c r="BI47" s="355">
        <v>18.962589999999999</v>
      </c>
      <c r="BJ47" s="355">
        <v>19.188310000000001</v>
      </c>
      <c r="BK47" s="355">
        <v>18.249549999999999</v>
      </c>
      <c r="BL47" s="355">
        <v>18.377230000000001</v>
      </c>
      <c r="BM47" s="355">
        <v>18.91535</v>
      </c>
      <c r="BN47" s="355">
        <v>19.506119999999999</v>
      </c>
      <c r="BO47" s="355">
        <v>20.119769999999999</v>
      </c>
      <c r="BP47" s="355">
        <v>20.373329999999999</v>
      </c>
      <c r="BQ47" s="355">
        <v>20.237670000000001</v>
      </c>
      <c r="BR47" s="355">
        <v>19.925750000000001</v>
      </c>
      <c r="BS47" s="355">
        <v>19.319120000000002</v>
      </c>
      <c r="BT47" s="355">
        <v>18.626750000000001</v>
      </c>
      <c r="BU47" s="355">
        <v>19.084240000000001</v>
      </c>
      <c r="BV47" s="355">
        <v>19.387049999999999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762"/>
      <c r="BC48" s="214"/>
      <c r="BD48" s="214"/>
      <c r="BE48" s="214"/>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645</v>
      </c>
      <c r="B49" s="180" t="s">
        <v>544</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1.1245799999999999</v>
      </c>
      <c r="AZ49" s="214">
        <v>1.0450360000000001</v>
      </c>
      <c r="BA49" s="214">
        <v>1.1084540000000001</v>
      </c>
      <c r="BB49" s="762">
        <v>1.1277299999999999</v>
      </c>
      <c r="BC49" s="214">
        <v>1.125032</v>
      </c>
      <c r="BD49" s="214">
        <v>1.11771</v>
      </c>
      <c r="BE49" s="214">
        <v>1.1578710000000001</v>
      </c>
      <c r="BF49" s="355">
        <v>1.13056</v>
      </c>
      <c r="BG49" s="355">
        <v>1.088311</v>
      </c>
      <c r="BH49" s="355">
        <v>1.056778</v>
      </c>
      <c r="BI49" s="355">
        <v>1.0901419999999999</v>
      </c>
      <c r="BJ49" s="355">
        <v>1.121154</v>
      </c>
      <c r="BK49" s="355">
        <v>1.087351</v>
      </c>
      <c r="BL49" s="355">
        <v>1.0414099999999999</v>
      </c>
      <c r="BM49" s="355">
        <v>1.039987</v>
      </c>
      <c r="BN49" s="355">
        <v>1.0819350000000001</v>
      </c>
      <c r="BO49" s="355">
        <v>1.108927</v>
      </c>
      <c r="BP49" s="355">
        <v>1.1221559999999999</v>
      </c>
      <c r="BQ49" s="355">
        <v>1.134455</v>
      </c>
      <c r="BR49" s="355">
        <v>1.127453</v>
      </c>
      <c r="BS49" s="355">
        <v>1.0816589999999999</v>
      </c>
      <c r="BT49" s="355">
        <v>1.054046</v>
      </c>
      <c r="BU49" s="355">
        <v>1.0944119999999999</v>
      </c>
      <c r="BV49" s="355">
        <v>1.1331020000000001</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762"/>
      <c r="BC50" s="214"/>
      <c r="BD50" s="214"/>
      <c r="BE50" s="214"/>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715</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62"/>
      <c r="BC51" s="214"/>
      <c r="BD51" s="214"/>
      <c r="BE51" s="214"/>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39" t="s">
        <v>1214</v>
      </c>
      <c r="B52" s="640" t="s">
        <v>1206</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0.35338700000000001</v>
      </c>
      <c r="AZ52" s="214">
        <v>0.411607</v>
      </c>
      <c r="BA52" s="214">
        <v>0.678871</v>
      </c>
      <c r="BB52" s="762">
        <v>0.85680000000000001</v>
      </c>
      <c r="BC52" s="214">
        <v>0.90822599999999998</v>
      </c>
      <c r="BD52" s="214">
        <v>0.88009663000000005</v>
      </c>
      <c r="BE52" s="214">
        <v>0.87775996000000001</v>
      </c>
      <c r="BF52" s="355">
        <v>0.86116939999999997</v>
      </c>
      <c r="BG52" s="355">
        <v>0.62081439999999999</v>
      </c>
      <c r="BH52" s="355">
        <v>0.48366999999999999</v>
      </c>
      <c r="BI52" s="355">
        <v>0.38065159999999998</v>
      </c>
      <c r="BJ52" s="355">
        <v>0.3873064</v>
      </c>
      <c r="BK52" s="355">
        <v>0.42878250000000001</v>
      </c>
      <c r="BL52" s="355">
        <v>0.48028910000000002</v>
      </c>
      <c r="BM52" s="355">
        <v>0.65808420000000001</v>
      </c>
      <c r="BN52" s="355">
        <v>0.8448426</v>
      </c>
      <c r="BO52" s="355">
        <v>0.88573880000000005</v>
      </c>
      <c r="BP52" s="355">
        <v>0.88532960000000005</v>
      </c>
      <c r="BQ52" s="355">
        <v>0.88804479999999997</v>
      </c>
      <c r="BR52" s="355">
        <v>0.8605256</v>
      </c>
      <c r="BS52" s="355">
        <v>0.59782060000000004</v>
      </c>
      <c r="BT52" s="355">
        <v>0.48290090000000002</v>
      </c>
      <c r="BU52" s="355">
        <v>0.383743</v>
      </c>
      <c r="BV52" s="355">
        <v>0.36480469999999998</v>
      </c>
    </row>
    <row r="53" spans="1:74" ht="11.1" customHeight="1" x14ac:dyDescent="0.2">
      <c r="A53" s="61" t="s">
        <v>959</v>
      </c>
      <c r="B53" s="179" t="s">
        <v>545</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9.3164840000000009</v>
      </c>
      <c r="AZ53" s="214">
        <v>9.5519639999999999</v>
      </c>
      <c r="BA53" s="214">
        <v>9.833774</v>
      </c>
      <c r="BB53" s="762">
        <v>9.8965329999999998</v>
      </c>
      <c r="BC53" s="214">
        <v>10.125548</v>
      </c>
      <c r="BD53" s="214">
        <v>10.170166667</v>
      </c>
      <c r="BE53" s="214">
        <v>10.198689032000001</v>
      </c>
      <c r="BF53" s="355">
        <v>10.2279</v>
      </c>
      <c r="BG53" s="355">
        <v>10.10948</v>
      </c>
      <c r="BH53" s="355">
        <v>10.10197</v>
      </c>
      <c r="BI53" s="355">
        <v>10.11347</v>
      </c>
      <c r="BJ53" s="355">
        <v>10.1729</v>
      </c>
      <c r="BK53" s="355">
        <v>9.6703829999999993</v>
      </c>
      <c r="BL53" s="355">
        <v>9.8384750000000007</v>
      </c>
      <c r="BM53" s="355">
        <v>9.9588549999999998</v>
      </c>
      <c r="BN53" s="355">
        <v>10.061680000000001</v>
      </c>
      <c r="BO53" s="355">
        <v>10.31639</v>
      </c>
      <c r="BP53" s="355">
        <v>10.463699999999999</v>
      </c>
      <c r="BQ53" s="355">
        <v>10.30076</v>
      </c>
      <c r="BR53" s="355">
        <v>10.208920000000001</v>
      </c>
      <c r="BS53" s="355">
        <v>10.056100000000001</v>
      </c>
      <c r="BT53" s="355">
        <v>10.07405</v>
      </c>
      <c r="BU53" s="355">
        <v>10.15071</v>
      </c>
      <c r="BV53" s="355">
        <v>10.225619999999999</v>
      </c>
    </row>
    <row r="54" spans="1:74" ht="11.1" customHeight="1" x14ac:dyDescent="0.2">
      <c r="A54" s="61" t="s">
        <v>960</v>
      </c>
      <c r="B54" s="179" t="s">
        <v>546</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1.6153869999999999</v>
      </c>
      <c r="AZ54" s="214">
        <v>1.6042860000000001</v>
      </c>
      <c r="BA54" s="214">
        <v>1.6767099999999999</v>
      </c>
      <c r="BB54" s="762">
        <v>1.7339329999999999</v>
      </c>
      <c r="BC54" s="214">
        <v>1.7131289999999999</v>
      </c>
      <c r="BD54" s="214">
        <v>1.7602</v>
      </c>
      <c r="BE54" s="214">
        <v>1.7981914838999999</v>
      </c>
      <c r="BF54" s="355">
        <v>1.7081040000000001</v>
      </c>
      <c r="BG54" s="355">
        <v>1.6635899999999999</v>
      </c>
      <c r="BH54" s="355">
        <v>1.5518829999999999</v>
      </c>
      <c r="BI54" s="355">
        <v>1.6011820000000001</v>
      </c>
      <c r="BJ54" s="355">
        <v>1.655556</v>
      </c>
      <c r="BK54" s="355">
        <v>1.5431299999999999</v>
      </c>
      <c r="BL54" s="355">
        <v>1.5132429999999999</v>
      </c>
      <c r="BM54" s="355">
        <v>1.541696</v>
      </c>
      <c r="BN54" s="355">
        <v>1.592883</v>
      </c>
      <c r="BO54" s="355">
        <v>1.6466510000000001</v>
      </c>
      <c r="BP54" s="355">
        <v>1.708499</v>
      </c>
      <c r="BQ54" s="355">
        <v>1.7246410000000001</v>
      </c>
      <c r="BR54" s="355">
        <v>1.669835</v>
      </c>
      <c r="BS54" s="355">
        <v>1.6267259999999999</v>
      </c>
      <c r="BT54" s="355">
        <v>1.5282990000000001</v>
      </c>
      <c r="BU54" s="355">
        <v>1.6108690000000001</v>
      </c>
      <c r="BV54" s="355">
        <v>1.6823380000000001</v>
      </c>
    </row>
    <row r="55" spans="1:74" ht="11.1" customHeight="1" x14ac:dyDescent="0.2">
      <c r="A55" s="61" t="s">
        <v>961</v>
      </c>
      <c r="B55" s="179" t="s">
        <v>547</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4.7968070000000003</v>
      </c>
      <c r="AZ55" s="214">
        <v>4.6722140000000003</v>
      </c>
      <c r="BA55" s="214">
        <v>4.78071</v>
      </c>
      <c r="BB55" s="762">
        <v>5.035533</v>
      </c>
      <c r="BC55" s="214">
        <v>5.23</v>
      </c>
      <c r="BD55" s="214">
        <v>5.1138211</v>
      </c>
      <c r="BE55" s="214">
        <v>5.0846485064999998</v>
      </c>
      <c r="BF55" s="355">
        <v>5.0925459999999996</v>
      </c>
      <c r="BG55" s="355">
        <v>5.0559839999999996</v>
      </c>
      <c r="BH55" s="355">
        <v>4.7850669999999997</v>
      </c>
      <c r="BI55" s="355">
        <v>4.996848</v>
      </c>
      <c r="BJ55" s="355">
        <v>5.0942920000000003</v>
      </c>
      <c r="BK55" s="355">
        <v>4.7678330000000004</v>
      </c>
      <c r="BL55" s="355">
        <v>4.7017810000000004</v>
      </c>
      <c r="BM55" s="355">
        <v>4.8495280000000003</v>
      </c>
      <c r="BN55" s="355">
        <v>5.0222530000000001</v>
      </c>
      <c r="BO55" s="355">
        <v>5.2260059999999999</v>
      </c>
      <c r="BP55" s="355">
        <v>5.2830159999999999</v>
      </c>
      <c r="BQ55" s="355">
        <v>5.2504939999999998</v>
      </c>
      <c r="BR55" s="355">
        <v>5.1739430000000004</v>
      </c>
      <c r="BS55" s="355">
        <v>5.077496</v>
      </c>
      <c r="BT55" s="355">
        <v>4.7388000000000003</v>
      </c>
      <c r="BU55" s="355">
        <v>5.0703110000000002</v>
      </c>
      <c r="BV55" s="355">
        <v>5.215643</v>
      </c>
    </row>
    <row r="56" spans="1:74" ht="11.1" customHeight="1" x14ac:dyDescent="0.2">
      <c r="A56" s="61" t="s">
        <v>962</v>
      </c>
      <c r="B56" s="179" t="s">
        <v>548</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0.47332299999999999</v>
      </c>
      <c r="AZ56" s="214">
        <v>0.48399999999999999</v>
      </c>
      <c r="BA56" s="214">
        <v>0.42674200000000001</v>
      </c>
      <c r="BB56" s="762">
        <v>0.40513300000000002</v>
      </c>
      <c r="BC56" s="214">
        <v>0.42283900000000002</v>
      </c>
      <c r="BD56" s="214">
        <v>0.4128</v>
      </c>
      <c r="BE56" s="214">
        <v>0.40237375483999999</v>
      </c>
      <c r="BF56" s="355">
        <v>0.42077219999999999</v>
      </c>
      <c r="BG56" s="355">
        <v>0.42085689999999998</v>
      </c>
      <c r="BH56" s="355">
        <v>0.41492699999999999</v>
      </c>
      <c r="BI56" s="355">
        <v>0.4079564</v>
      </c>
      <c r="BJ56" s="355">
        <v>0.39964840000000001</v>
      </c>
      <c r="BK56" s="355">
        <v>0.4161067</v>
      </c>
      <c r="BL56" s="355">
        <v>0.43932480000000002</v>
      </c>
      <c r="BM56" s="355">
        <v>0.47104699999999999</v>
      </c>
      <c r="BN56" s="355">
        <v>0.47256419999999999</v>
      </c>
      <c r="BO56" s="355">
        <v>0.45184839999999998</v>
      </c>
      <c r="BP56" s="355">
        <v>0.42613610000000002</v>
      </c>
      <c r="BQ56" s="355">
        <v>0.40821039999999997</v>
      </c>
      <c r="BR56" s="355">
        <v>0.40941139999999998</v>
      </c>
      <c r="BS56" s="355">
        <v>0.40604659999999998</v>
      </c>
      <c r="BT56" s="355">
        <v>0.40382220000000002</v>
      </c>
      <c r="BU56" s="355">
        <v>0.40280250000000001</v>
      </c>
      <c r="BV56" s="355">
        <v>0.39975240000000001</v>
      </c>
    </row>
    <row r="57" spans="1:74" ht="11.1" customHeight="1" x14ac:dyDescent="0.2">
      <c r="A57" s="61" t="s">
        <v>963</v>
      </c>
      <c r="B57" s="640" t="s">
        <v>1215</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2.479355</v>
      </c>
      <c r="AZ57" s="214">
        <v>2.4874640000000001</v>
      </c>
      <c r="BA57" s="214">
        <v>2.5243570000000002</v>
      </c>
      <c r="BB57" s="762">
        <v>2.610366</v>
      </c>
      <c r="BC57" s="214">
        <v>2.6367419999999999</v>
      </c>
      <c r="BD57" s="214">
        <v>2.7262411081</v>
      </c>
      <c r="BE57" s="214">
        <v>2.8784529270000001</v>
      </c>
      <c r="BF57" s="355">
        <v>2.7312210000000001</v>
      </c>
      <c r="BG57" s="355">
        <v>2.6451950000000002</v>
      </c>
      <c r="BH57" s="355">
        <v>2.4756830000000001</v>
      </c>
      <c r="BI57" s="355">
        <v>2.5526209999999998</v>
      </c>
      <c r="BJ57" s="355">
        <v>2.5997569999999999</v>
      </c>
      <c r="BK57" s="355">
        <v>2.5106679999999999</v>
      </c>
      <c r="BL57" s="355">
        <v>2.4455260000000001</v>
      </c>
      <c r="BM57" s="355">
        <v>2.476127</v>
      </c>
      <c r="BN57" s="355">
        <v>2.5938330000000001</v>
      </c>
      <c r="BO57" s="355">
        <v>2.7020680000000001</v>
      </c>
      <c r="BP57" s="355">
        <v>2.7288060000000001</v>
      </c>
      <c r="BQ57" s="355">
        <v>2.799976</v>
      </c>
      <c r="BR57" s="355">
        <v>2.7305700000000002</v>
      </c>
      <c r="BS57" s="355">
        <v>2.636593</v>
      </c>
      <c r="BT57" s="355">
        <v>2.4529290000000001</v>
      </c>
      <c r="BU57" s="355">
        <v>2.5602230000000001</v>
      </c>
      <c r="BV57" s="355">
        <v>2.6319900000000001</v>
      </c>
    </row>
    <row r="58" spans="1:74" ht="11.1" customHeight="1" x14ac:dyDescent="0.2">
      <c r="A58" s="61" t="s">
        <v>964</v>
      </c>
      <c r="B58" s="179" t="s">
        <v>716</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19.034742999999999</v>
      </c>
      <c r="AZ58" s="214">
        <v>19.211535000000001</v>
      </c>
      <c r="BA58" s="214">
        <v>19.921164000000001</v>
      </c>
      <c r="BB58" s="762">
        <v>20.538298000000001</v>
      </c>
      <c r="BC58" s="214">
        <v>21.036484000000002</v>
      </c>
      <c r="BD58" s="214">
        <v>21.063325505000002</v>
      </c>
      <c r="BE58" s="214">
        <v>21.240115664000001</v>
      </c>
      <c r="BF58" s="355">
        <v>21.041709999999998</v>
      </c>
      <c r="BG58" s="355">
        <v>20.515930000000001</v>
      </c>
      <c r="BH58" s="355">
        <v>19.813199999999998</v>
      </c>
      <c r="BI58" s="355">
        <v>20.05273</v>
      </c>
      <c r="BJ58" s="355">
        <v>20.309470000000001</v>
      </c>
      <c r="BK58" s="355">
        <v>19.3369</v>
      </c>
      <c r="BL58" s="355">
        <v>19.41864</v>
      </c>
      <c r="BM58" s="355">
        <v>19.95534</v>
      </c>
      <c r="BN58" s="355">
        <v>20.588059999999999</v>
      </c>
      <c r="BO58" s="355">
        <v>21.2287</v>
      </c>
      <c r="BP58" s="355">
        <v>21.495480000000001</v>
      </c>
      <c r="BQ58" s="355">
        <v>21.372129999999999</v>
      </c>
      <c r="BR58" s="355">
        <v>21.05321</v>
      </c>
      <c r="BS58" s="355">
        <v>20.400780000000001</v>
      </c>
      <c r="BT58" s="355">
        <v>19.680800000000001</v>
      </c>
      <c r="BU58" s="355">
        <v>20.178660000000001</v>
      </c>
      <c r="BV58" s="355">
        <v>20.520150000000001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762"/>
      <c r="BC59" s="214"/>
      <c r="BD59" s="214"/>
      <c r="BE59" s="214"/>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967</v>
      </c>
      <c r="B60" s="180" t="s">
        <v>550</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16.457999999999998</v>
      </c>
      <c r="AZ60" s="214">
        <v>15.819893</v>
      </c>
      <c r="BA60" s="214">
        <v>16.380226</v>
      </c>
      <c r="BB60" s="762">
        <v>17.264832999999999</v>
      </c>
      <c r="BC60" s="214">
        <v>17.494064999999999</v>
      </c>
      <c r="BD60" s="214">
        <v>17.434933333</v>
      </c>
      <c r="BE60" s="214">
        <v>17.584830967999999</v>
      </c>
      <c r="BF60" s="355">
        <v>17.171939999999999</v>
      </c>
      <c r="BG60" s="355">
        <v>16.852350000000001</v>
      </c>
      <c r="BH60" s="355">
        <v>16.047519999999999</v>
      </c>
      <c r="BI60" s="355">
        <v>16.528649999999999</v>
      </c>
      <c r="BJ60" s="355">
        <v>16.757249999999999</v>
      </c>
      <c r="BK60" s="355">
        <v>16.244610000000002</v>
      </c>
      <c r="BL60" s="355">
        <v>16.055009999999999</v>
      </c>
      <c r="BM60" s="355">
        <v>16.29627</v>
      </c>
      <c r="BN60" s="355">
        <v>16.796710000000001</v>
      </c>
      <c r="BO60" s="355">
        <v>17.13766</v>
      </c>
      <c r="BP60" s="355">
        <v>17.4725</v>
      </c>
      <c r="BQ60" s="355">
        <v>17.47382</v>
      </c>
      <c r="BR60" s="355">
        <v>17.140730000000001</v>
      </c>
      <c r="BS60" s="355">
        <v>16.74324</v>
      </c>
      <c r="BT60" s="355">
        <v>15.92004</v>
      </c>
      <c r="BU60" s="355">
        <v>16.623370000000001</v>
      </c>
      <c r="BV60" s="355">
        <v>16.94359</v>
      </c>
    </row>
    <row r="61" spans="1:74" ht="11.1" customHeight="1" x14ac:dyDescent="0.2">
      <c r="A61" s="61" t="s">
        <v>965</v>
      </c>
      <c r="B61" s="180" t="s">
        <v>549</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18.620826999999998</v>
      </c>
      <c r="AZ61" s="214">
        <v>18.617027</v>
      </c>
      <c r="BA61" s="214">
        <v>18.620777</v>
      </c>
      <c r="BB61" s="762">
        <v>18.620777</v>
      </c>
      <c r="BC61" s="214">
        <v>18.556777</v>
      </c>
      <c r="BD61" s="214">
        <v>18.55678</v>
      </c>
      <c r="BE61" s="214">
        <v>18.55678</v>
      </c>
      <c r="BF61" s="355">
        <v>18.55678</v>
      </c>
      <c r="BG61" s="355">
        <v>18.55678</v>
      </c>
      <c r="BH61" s="355">
        <v>18.55678</v>
      </c>
      <c r="BI61" s="355">
        <v>18.55678</v>
      </c>
      <c r="BJ61" s="355">
        <v>18.55678</v>
      </c>
      <c r="BK61" s="355">
        <v>18.55678</v>
      </c>
      <c r="BL61" s="355">
        <v>18.55678</v>
      </c>
      <c r="BM61" s="355">
        <v>18.55678</v>
      </c>
      <c r="BN61" s="355">
        <v>18.59178</v>
      </c>
      <c r="BO61" s="355">
        <v>18.59178</v>
      </c>
      <c r="BP61" s="355">
        <v>18.59178</v>
      </c>
      <c r="BQ61" s="355">
        <v>18.59178</v>
      </c>
      <c r="BR61" s="355">
        <v>18.59178</v>
      </c>
      <c r="BS61" s="355">
        <v>18.59178</v>
      </c>
      <c r="BT61" s="355">
        <v>18.59178</v>
      </c>
      <c r="BU61" s="355">
        <v>18.59178</v>
      </c>
      <c r="BV61" s="355">
        <v>18.59178</v>
      </c>
    </row>
    <row r="62" spans="1:74" ht="11.1" customHeight="1" x14ac:dyDescent="0.2">
      <c r="A62" s="61" t="s">
        <v>966</v>
      </c>
      <c r="B62" s="181" t="s">
        <v>876</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0.88384903635000001</v>
      </c>
      <c r="AZ62" s="215">
        <v>0.84975399132999996</v>
      </c>
      <c r="BA62" s="215">
        <v>0.87967467738000005</v>
      </c>
      <c r="BB62" s="766">
        <v>0.92718112675999997</v>
      </c>
      <c r="BC62" s="215">
        <v>0.94273186555999999</v>
      </c>
      <c r="BD62" s="215">
        <v>0.9395451869</v>
      </c>
      <c r="BE62" s="215">
        <v>0.94762296949000002</v>
      </c>
      <c r="BF62" s="386">
        <v>0.92537290000000005</v>
      </c>
      <c r="BG62" s="386">
        <v>0.90815049999999997</v>
      </c>
      <c r="BH62" s="386">
        <v>0.86477910000000002</v>
      </c>
      <c r="BI62" s="386">
        <v>0.89070660000000001</v>
      </c>
      <c r="BJ62" s="386">
        <v>0.90302550000000004</v>
      </c>
      <c r="BK62" s="386">
        <v>0.87540050000000003</v>
      </c>
      <c r="BL62" s="386">
        <v>0.86518289999999998</v>
      </c>
      <c r="BM62" s="386">
        <v>0.87818399999999996</v>
      </c>
      <c r="BN62" s="386">
        <v>0.90344800000000003</v>
      </c>
      <c r="BO62" s="386">
        <v>0.92178709999999997</v>
      </c>
      <c r="BP62" s="386">
        <v>0.93979679999999999</v>
      </c>
      <c r="BQ62" s="386">
        <v>0.93986829999999999</v>
      </c>
      <c r="BR62" s="386">
        <v>0.92195190000000005</v>
      </c>
      <c r="BS62" s="386">
        <v>0.90057200000000004</v>
      </c>
      <c r="BT62" s="386">
        <v>0.85629469999999996</v>
      </c>
      <c r="BU62" s="386">
        <v>0.89412449999999999</v>
      </c>
      <c r="BV62" s="386">
        <v>0.91134839999999995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836" t="s">
        <v>1018</v>
      </c>
      <c r="C64" s="833"/>
      <c r="D64" s="833"/>
      <c r="E64" s="833"/>
      <c r="F64" s="833"/>
      <c r="G64" s="833"/>
      <c r="H64" s="833"/>
      <c r="I64" s="833"/>
      <c r="J64" s="833"/>
      <c r="K64" s="833"/>
      <c r="L64" s="833"/>
      <c r="M64" s="833"/>
      <c r="N64" s="833"/>
      <c r="O64" s="833"/>
      <c r="P64" s="833"/>
      <c r="Q64" s="833"/>
    </row>
    <row r="65" spans="1:74" s="443" customFormat="1" ht="22.35" customHeight="1" x14ac:dyDescent="0.2">
      <c r="A65" s="442"/>
      <c r="B65" s="855" t="s">
        <v>1217</v>
      </c>
      <c r="C65" s="823"/>
      <c r="D65" s="823"/>
      <c r="E65" s="823"/>
      <c r="F65" s="823"/>
      <c r="G65" s="823"/>
      <c r="H65" s="823"/>
      <c r="I65" s="823"/>
      <c r="J65" s="823"/>
      <c r="K65" s="823"/>
      <c r="L65" s="823"/>
      <c r="M65" s="823"/>
      <c r="N65" s="823"/>
      <c r="O65" s="823"/>
      <c r="P65" s="823"/>
      <c r="Q65" s="819"/>
      <c r="AY65" s="535"/>
      <c r="AZ65" s="535"/>
      <c r="BA65" s="535"/>
      <c r="BB65" s="535"/>
      <c r="BC65" s="535"/>
      <c r="BD65" s="535"/>
      <c r="BE65" s="535"/>
      <c r="BF65" s="669"/>
      <c r="BG65" s="535"/>
      <c r="BH65" s="535"/>
      <c r="BI65" s="535"/>
      <c r="BJ65" s="535"/>
    </row>
    <row r="66" spans="1:74" s="443" customFormat="1" ht="12" customHeight="1" x14ac:dyDescent="0.2">
      <c r="A66" s="442"/>
      <c r="B66" s="822" t="s">
        <v>1043</v>
      </c>
      <c r="C66" s="823"/>
      <c r="D66" s="823"/>
      <c r="E66" s="823"/>
      <c r="F66" s="823"/>
      <c r="G66" s="823"/>
      <c r="H66" s="823"/>
      <c r="I66" s="823"/>
      <c r="J66" s="823"/>
      <c r="K66" s="823"/>
      <c r="L66" s="823"/>
      <c r="M66" s="823"/>
      <c r="N66" s="823"/>
      <c r="O66" s="823"/>
      <c r="P66" s="823"/>
      <c r="Q66" s="819"/>
      <c r="AY66" s="535"/>
      <c r="AZ66" s="535"/>
      <c r="BA66" s="535"/>
      <c r="BB66" s="535"/>
      <c r="BC66" s="535"/>
      <c r="BD66" s="535"/>
      <c r="BE66" s="535"/>
      <c r="BF66" s="669"/>
      <c r="BG66" s="535"/>
      <c r="BH66" s="535"/>
      <c r="BI66" s="535"/>
      <c r="BJ66" s="535"/>
    </row>
    <row r="67" spans="1:74" s="443" customFormat="1" ht="12" customHeight="1" x14ac:dyDescent="0.2">
      <c r="A67" s="442"/>
      <c r="B67" s="822" t="s">
        <v>1061</v>
      </c>
      <c r="C67" s="823"/>
      <c r="D67" s="823"/>
      <c r="E67" s="823"/>
      <c r="F67" s="823"/>
      <c r="G67" s="823"/>
      <c r="H67" s="823"/>
      <c r="I67" s="823"/>
      <c r="J67" s="823"/>
      <c r="K67" s="823"/>
      <c r="L67" s="823"/>
      <c r="M67" s="823"/>
      <c r="N67" s="823"/>
      <c r="O67" s="823"/>
      <c r="P67" s="823"/>
      <c r="Q67" s="819"/>
      <c r="AY67" s="535"/>
      <c r="AZ67" s="535"/>
      <c r="BA67" s="535"/>
      <c r="BB67" s="535"/>
      <c r="BC67" s="535"/>
      <c r="BD67" s="535"/>
      <c r="BE67" s="535"/>
      <c r="BF67" s="669"/>
      <c r="BG67" s="535"/>
      <c r="BH67" s="535"/>
      <c r="BI67" s="535"/>
      <c r="BJ67" s="535"/>
    </row>
    <row r="68" spans="1:74" s="443" customFormat="1" ht="12" customHeight="1" x14ac:dyDescent="0.2">
      <c r="A68" s="442"/>
      <c r="B68" s="824" t="s">
        <v>1063</v>
      </c>
      <c r="C68" s="818"/>
      <c r="D68" s="818"/>
      <c r="E68" s="818"/>
      <c r="F68" s="818"/>
      <c r="G68" s="818"/>
      <c r="H68" s="818"/>
      <c r="I68" s="818"/>
      <c r="J68" s="818"/>
      <c r="K68" s="818"/>
      <c r="L68" s="818"/>
      <c r="M68" s="818"/>
      <c r="N68" s="818"/>
      <c r="O68" s="818"/>
      <c r="P68" s="818"/>
      <c r="Q68" s="819"/>
      <c r="AY68" s="535"/>
      <c r="AZ68" s="535"/>
      <c r="BA68" s="535"/>
      <c r="BB68" s="535"/>
      <c r="BC68" s="535"/>
      <c r="BD68" s="535"/>
      <c r="BE68" s="535"/>
      <c r="BF68" s="669"/>
      <c r="BG68" s="535"/>
      <c r="BH68" s="535"/>
      <c r="BI68" s="535"/>
      <c r="BJ68" s="535"/>
    </row>
    <row r="69" spans="1:74" s="443" customFormat="1" ht="12" customHeight="1" x14ac:dyDescent="0.2">
      <c r="A69" s="442"/>
      <c r="B69" s="817" t="s">
        <v>1047</v>
      </c>
      <c r="C69" s="818"/>
      <c r="D69" s="818"/>
      <c r="E69" s="818"/>
      <c r="F69" s="818"/>
      <c r="G69" s="818"/>
      <c r="H69" s="818"/>
      <c r="I69" s="818"/>
      <c r="J69" s="818"/>
      <c r="K69" s="818"/>
      <c r="L69" s="818"/>
      <c r="M69" s="818"/>
      <c r="N69" s="818"/>
      <c r="O69" s="818"/>
      <c r="P69" s="818"/>
      <c r="Q69" s="819"/>
      <c r="AY69" s="535"/>
      <c r="AZ69" s="535"/>
      <c r="BA69" s="535"/>
      <c r="BB69" s="535"/>
      <c r="BC69" s="535"/>
      <c r="BD69" s="535"/>
      <c r="BE69" s="535"/>
      <c r="BF69" s="669"/>
      <c r="BG69" s="535"/>
      <c r="BH69" s="535"/>
      <c r="BI69" s="535"/>
      <c r="BJ69" s="535"/>
    </row>
    <row r="70" spans="1:74" s="443" customFormat="1" ht="12" customHeight="1" x14ac:dyDescent="0.2">
      <c r="A70" s="436"/>
      <c r="B70" s="839" t="s">
        <v>1156</v>
      </c>
      <c r="C70" s="819"/>
      <c r="D70" s="819"/>
      <c r="E70" s="819"/>
      <c r="F70" s="819"/>
      <c r="G70" s="819"/>
      <c r="H70" s="819"/>
      <c r="I70" s="819"/>
      <c r="J70" s="819"/>
      <c r="K70" s="819"/>
      <c r="L70" s="819"/>
      <c r="M70" s="819"/>
      <c r="N70" s="819"/>
      <c r="O70" s="819"/>
      <c r="P70" s="819"/>
      <c r="Q70" s="819"/>
      <c r="AY70" s="535"/>
      <c r="AZ70" s="535"/>
      <c r="BA70" s="535"/>
      <c r="BB70" s="535"/>
      <c r="BC70" s="535"/>
      <c r="BD70" s="535"/>
      <c r="BE70" s="535"/>
      <c r="BF70" s="669"/>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7"/>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7"/>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7"/>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7"/>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7"/>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7"/>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7"/>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7"/>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7"/>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3"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27" sqref="BC27"/>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1" customWidth="1"/>
    <col min="59" max="62" width="6.5703125" style="403" customWidth="1"/>
    <col min="63" max="74" width="6.5703125" style="2" customWidth="1"/>
    <col min="75" max="16384" width="9.5703125" style="2"/>
  </cols>
  <sheetData>
    <row r="1" spans="1:74" ht="15.75" customHeight="1" x14ac:dyDescent="0.2">
      <c r="A1" s="825" t="s">
        <v>997</v>
      </c>
      <c r="B1" s="862" t="s">
        <v>251</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305"/>
    </row>
    <row r="2" spans="1:74" s="5" customFormat="1"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2"/>
      <c r="BG2" s="531"/>
      <c r="BH2" s="531"/>
      <c r="BI2" s="531"/>
      <c r="BJ2" s="531"/>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3"/>
      <c r="B5" s="7" t="s">
        <v>138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3"/>
      <c r="BG5" s="427"/>
      <c r="BH5" s="427"/>
      <c r="BI5" s="427"/>
      <c r="BJ5" s="427"/>
      <c r="BK5" s="427"/>
      <c r="BL5" s="427"/>
      <c r="BM5" s="427"/>
      <c r="BN5" s="427"/>
      <c r="BO5" s="427"/>
      <c r="BP5" s="427"/>
      <c r="BQ5" s="427"/>
      <c r="BR5" s="427"/>
      <c r="BS5" s="427"/>
      <c r="BT5" s="427"/>
      <c r="BU5" s="427"/>
      <c r="BV5" s="427"/>
    </row>
    <row r="6" spans="1:74" ht="11.1" customHeight="1" x14ac:dyDescent="0.2">
      <c r="A6" s="3" t="s">
        <v>968</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172.3</v>
      </c>
      <c r="BC6" s="240">
        <v>166.7</v>
      </c>
      <c r="BD6" s="240">
        <v>160.00370000000001</v>
      </c>
      <c r="BE6" s="240">
        <v>164.7054</v>
      </c>
      <c r="BF6" s="333">
        <v>167.24870000000001</v>
      </c>
      <c r="BG6" s="333">
        <v>159.61869999999999</v>
      </c>
      <c r="BH6" s="333">
        <v>153.76339999999999</v>
      </c>
      <c r="BI6" s="333">
        <v>146.55289999999999</v>
      </c>
      <c r="BJ6" s="333">
        <v>141.10230000000001</v>
      </c>
      <c r="BK6" s="333">
        <v>141.58279999999999</v>
      </c>
      <c r="BL6" s="333">
        <v>144.4639</v>
      </c>
      <c r="BM6" s="333">
        <v>155.3229</v>
      </c>
      <c r="BN6" s="333">
        <v>162.24359999999999</v>
      </c>
      <c r="BO6" s="333">
        <v>165.10589999999999</v>
      </c>
      <c r="BP6" s="333">
        <v>166.26230000000001</v>
      </c>
      <c r="BQ6" s="333">
        <v>165.68520000000001</v>
      </c>
      <c r="BR6" s="333">
        <v>165.00409999999999</v>
      </c>
      <c r="BS6" s="333">
        <v>160.5027</v>
      </c>
      <c r="BT6" s="333">
        <v>156.87559999999999</v>
      </c>
      <c r="BU6" s="333">
        <v>151.31399999999999</v>
      </c>
      <c r="BV6" s="333">
        <v>146.3638</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397"/>
      <c r="BG7" s="397"/>
      <c r="BH7" s="397"/>
      <c r="BI7" s="397"/>
      <c r="BJ7" s="397"/>
      <c r="BK7" s="397"/>
      <c r="BL7" s="397"/>
      <c r="BM7" s="397"/>
      <c r="BN7" s="397"/>
      <c r="BO7" s="397"/>
      <c r="BP7" s="397"/>
      <c r="BQ7" s="397"/>
      <c r="BR7" s="397"/>
      <c r="BS7" s="397"/>
      <c r="BT7" s="397"/>
      <c r="BU7" s="397"/>
      <c r="BV7" s="397"/>
    </row>
    <row r="8" spans="1:74" ht="11.1" customHeight="1" x14ac:dyDescent="0.2">
      <c r="A8" s="1" t="s">
        <v>631</v>
      </c>
      <c r="B8" s="183" t="s">
        <v>552</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240">
        <v>228.75</v>
      </c>
      <c r="BE8" s="240">
        <v>224.18</v>
      </c>
      <c r="BF8" s="333">
        <v>239.18459999999999</v>
      </c>
      <c r="BG8" s="333">
        <v>235.06290000000001</v>
      </c>
      <c r="BH8" s="333">
        <v>231.43270000000001</v>
      </c>
      <c r="BI8" s="333">
        <v>224.76779999999999</v>
      </c>
      <c r="BJ8" s="333">
        <v>220.6806</v>
      </c>
      <c r="BK8" s="333">
        <v>220.9614</v>
      </c>
      <c r="BL8" s="333">
        <v>219.21420000000001</v>
      </c>
      <c r="BM8" s="333">
        <v>227.9787</v>
      </c>
      <c r="BN8" s="333">
        <v>233.75559999999999</v>
      </c>
      <c r="BO8" s="333">
        <v>238.17310000000001</v>
      </c>
      <c r="BP8" s="333">
        <v>239.44829999999999</v>
      </c>
      <c r="BQ8" s="333">
        <v>239.7961</v>
      </c>
      <c r="BR8" s="333">
        <v>238.7552</v>
      </c>
      <c r="BS8" s="333">
        <v>235.86519999999999</v>
      </c>
      <c r="BT8" s="333">
        <v>234.8218</v>
      </c>
      <c r="BU8" s="333">
        <v>230.26990000000001</v>
      </c>
      <c r="BV8" s="333">
        <v>227.15770000000001</v>
      </c>
    </row>
    <row r="9" spans="1:74" ht="11.1" customHeight="1" x14ac:dyDescent="0.2">
      <c r="A9" s="1" t="s">
        <v>632</v>
      </c>
      <c r="B9" s="183" t="s">
        <v>553</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240">
        <v>223.05</v>
      </c>
      <c r="BE9" s="240">
        <v>220.68</v>
      </c>
      <c r="BF9" s="333">
        <v>230.9179</v>
      </c>
      <c r="BG9" s="333">
        <v>227.13470000000001</v>
      </c>
      <c r="BH9" s="333">
        <v>222.8879</v>
      </c>
      <c r="BI9" s="333">
        <v>213.57380000000001</v>
      </c>
      <c r="BJ9" s="333">
        <v>206.4323</v>
      </c>
      <c r="BK9" s="333">
        <v>203.19829999999999</v>
      </c>
      <c r="BL9" s="333">
        <v>206.70779999999999</v>
      </c>
      <c r="BM9" s="333">
        <v>219.44030000000001</v>
      </c>
      <c r="BN9" s="333">
        <v>227.6172</v>
      </c>
      <c r="BO9" s="333">
        <v>234.13300000000001</v>
      </c>
      <c r="BP9" s="333">
        <v>237.8306</v>
      </c>
      <c r="BQ9" s="333">
        <v>235.62809999999999</v>
      </c>
      <c r="BR9" s="333">
        <v>235.13919999999999</v>
      </c>
      <c r="BS9" s="333">
        <v>231.71109999999999</v>
      </c>
      <c r="BT9" s="333">
        <v>228.04040000000001</v>
      </c>
      <c r="BU9" s="333">
        <v>219.74879999999999</v>
      </c>
      <c r="BV9" s="333">
        <v>212.99379999999999</v>
      </c>
    </row>
    <row r="10" spans="1:74" ht="11.1" customHeight="1" x14ac:dyDescent="0.2">
      <c r="A10" s="1" t="s">
        <v>633</v>
      </c>
      <c r="B10" s="183" t="s">
        <v>554</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240">
        <v>211.4</v>
      </c>
      <c r="BE10" s="240">
        <v>204.34</v>
      </c>
      <c r="BF10" s="333">
        <v>214.80459999999999</v>
      </c>
      <c r="BG10" s="333">
        <v>208.7595</v>
      </c>
      <c r="BH10" s="333">
        <v>203.959</v>
      </c>
      <c r="BI10" s="333">
        <v>196.93680000000001</v>
      </c>
      <c r="BJ10" s="333">
        <v>191.13939999999999</v>
      </c>
      <c r="BK10" s="333">
        <v>191.5016</v>
      </c>
      <c r="BL10" s="333">
        <v>193.4237</v>
      </c>
      <c r="BM10" s="333">
        <v>202.87690000000001</v>
      </c>
      <c r="BN10" s="333">
        <v>211.5521</v>
      </c>
      <c r="BO10" s="333">
        <v>214.58150000000001</v>
      </c>
      <c r="BP10" s="333">
        <v>215.77930000000001</v>
      </c>
      <c r="BQ10" s="333">
        <v>214.69829999999999</v>
      </c>
      <c r="BR10" s="333">
        <v>214.3108</v>
      </c>
      <c r="BS10" s="333">
        <v>209.34209999999999</v>
      </c>
      <c r="BT10" s="333">
        <v>206.70500000000001</v>
      </c>
      <c r="BU10" s="333">
        <v>201.4367</v>
      </c>
      <c r="BV10" s="333">
        <v>196.41419999999999</v>
      </c>
    </row>
    <row r="11" spans="1:74" ht="11.1" customHeight="1" x14ac:dyDescent="0.2">
      <c r="A11" s="1" t="s">
        <v>634</v>
      </c>
      <c r="B11" s="183" t="s">
        <v>555</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240">
        <v>241.4</v>
      </c>
      <c r="BE11" s="240">
        <v>234</v>
      </c>
      <c r="BF11" s="333">
        <v>243.62299999999999</v>
      </c>
      <c r="BG11" s="333">
        <v>240.9367</v>
      </c>
      <c r="BH11" s="333">
        <v>234.41909999999999</v>
      </c>
      <c r="BI11" s="333">
        <v>225.01750000000001</v>
      </c>
      <c r="BJ11" s="333">
        <v>208.65729999999999</v>
      </c>
      <c r="BK11" s="333">
        <v>199.1713</v>
      </c>
      <c r="BL11" s="333">
        <v>201.15969999999999</v>
      </c>
      <c r="BM11" s="333">
        <v>213.31620000000001</v>
      </c>
      <c r="BN11" s="333">
        <v>221.59700000000001</v>
      </c>
      <c r="BO11" s="333">
        <v>231.51910000000001</v>
      </c>
      <c r="BP11" s="333">
        <v>234.3509</v>
      </c>
      <c r="BQ11" s="333">
        <v>237.3733</v>
      </c>
      <c r="BR11" s="333">
        <v>242.26599999999999</v>
      </c>
      <c r="BS11" s="333">
        <v>239.99510000000001</v>
      </c>
      <c r="BT11" s="333">
        <v>236.0033</v>
      </c>
      <c r="BU11" s="333">
        <v>228.39859999999999</v>
      </c>
      <c r="BV11" s="333">
        <v>213.61779999999999</v>
      </c>
    </row>
    <row r="12" spans="1:74" ht="11.1" customHeight="1" x14ac:dyDescent="0.2">
      <c r="A12" s="1" t="s">
        <v>635</v>
      </c>
      <c r="B12" s="183" t="s">
        <v>556</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240">
        <v>288</v>
      </c>
      <c r="BE12" s="240">
        <v>281.64</v>
      </c>
      <c r="BF12" s="333">
        <v>283.47149999999999</v>
      </c>
      <c r="BG12" s="333">
        <v>275.22649999999999</v>
      </c>
      <c r="BH12" s="333">
        <v>265.96469999999999</v>
      </c>
      <c r="BI12" s="333">
        <v>263.04770000000002</v>
      </c>
      <c r="BJ12" s="333">
        <v>252.19460000000001</v>
      </c>
      <c r="BK12" s="333">
        <v>247.95050000000001</v>
      </c>
      <c r="BL12" s="333">
        <v>254.33629999999999</v>
      </c>
      <c r="BM12" s="333">
        <v>269.22340000000003</v>
      </c>
      <c r="BN12" s="333">
        <v>281.661</v>
      </c>
      <c r="BO12" s="333">
        <v>288.65730000000002</v>
      </c>
      <c r="BP12" s="333">
        <v>291.18</v>
      </c>
      <c r="BQ12" s="333">
        <v>290.62259999999998</v>
      </c>
      <c r="BR12" s="333">
        <v>287.57780000000002</v>
      </c>
      <c r="BS12" s="333">
        <v>280.89640000000003</v>
      </c>
      <c r="BT12" s="333">
        <v>275.48219999999998</v>
      </c>
      <c r="BU12" s="333">
        <v>267.72489999999999</v>
      </c>
      <c r="BV12" s="333">
        <v>258.16320000000002</v>
      </c>
    </row>
    <row r="13" spans="1:74" ht="11.1" customHeight="1" x14ac:dyDescent="0.2">
      <c r="A13" s="1" t="s">
        <v>636</v>
      </c>
      <c r="B13" s="183" t="s">
        <v>594</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240">
        <v>234.65</v>
      </c>
      <c r="BE13" s="240">
        <v>229.98</v>
      </c>
      <c r="BF13" s="333">
        <v>240.4264</v>
      </c>
      <c r="BG13" s="333">
        <v>235.696</v>
      </c>
      <c r="BH13" s="333">
        <v>230.5806</v>
      </c>
      <c r="BI13" s="333">
        <v>223.3974</v>
      </c>
      <c r="BJ13" s="333">
        <v>216.73140000000001</v>
      </c>
      <c r="BK13" s="333">
        <v>214.96430000000001</v>
      </c>
      <c r="BL13" s="333">
        <v>216.86080000000001</v>
      </c>
      <c r="BM13" s="333">
        <v>228.17099999999999</v>
      </c>
      <c r="BN13" s="333">
        <v>236.2312</v>
      </c>
      <c r="BO13" s="333">
        <v>241.6773</v>
      </c>
      <c r="BP13" s="333">
        <v>243.946</v>
      </c>
      <c r="BQ13" s="333">
        <v>243.239</v>
      </c>
      <c r="BR13" s="333">
        <v>242.03829999999999</v>
      </c>
      <c r="BS13" s="333">
        <v>238.3228</v>
      </c>
      <c r="BT13" s="333">
        <v>235.3553</v>
      </c>
      <c r="BU13" s="333">
        <v>228.71700000000001</v>
      </c>
      <c r="BV13" s="333">
        <v>222.898</v>
      </c>
    </row>
    <row r="14" spans="1:74" ht="11.1" customHeight="1" x14ac:dyDescent="0.2">
      <c r="A14" s="1" t="s">
        <v>659</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240">
        <v>246.02500000000001</v>
      </c>
      <c r="BE14" s="240">
        <v>241.44</v>
      </c>
      <c r="BF14" s="333">
        <v>251.67310000000001</v>
      </c>
      <c r="BG14" s="333">
        <v>246.8629</v>
      </c>
      <c r="BH14" s="333">
        <v>241.82329999999999</v>
      </c>
      <c r="BI14" s="333">
        <v>234.72890000000001</v>
      </c>
      <c r="BJ14" s="333">
        <v>228.1943</v>
      </c>
      <c r="BK14" s="333">
        <v>226.28460000000001</v>
      </c>
      <c r="BL14" s="333">
        <v>228.18100000000001</v>
      </c>
      <c r="BM14" s="333">
        <v>239.2627</v>
      </c>
      <c r="BN14" s="333">
        <v>247.35570000000001</v>
      </c>
      <c r="BO14" s="333">
        <v>252.84520000000001</v>
      </c>
      <c r="BP14" s="333">
        <v>255.0068</v>
      </c>
      <c r="BQ14" s="333">
        <v>254.5009</v>
      </c>
      <c r="BR14" s="333">
        <v>253.36689999999999</v>
      </c>
      <c r="BS14" s="333">
        <v>249.7518</v>
      </c>
      <c r="BT14" s="333">
        <v>246.9718</v>
      </c>
      <c r="BU14" s="333">
        <v>240.494</v>
      </c>
      <c r="BV14" s="333">
        <v>234.8509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124</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621</v>
      </c>
      <c r="B18" s="183" t="s">
        <v>552</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74.254000000000005</v>
      </c>
      <c r="AZ18" s="68">
        <v>72.760999999999996</v>
      </c>
      <c r="BA18" s="68">
        <v>65.27</v>
      </c>
      <c r="BB18" s="68">
        <v>68.271000000000001</v>
      </c>
      <c r="BC18" s="68">
        <v>70.430000000000007</v>
      </c>
      <c r="BD18" s="68">
        <v>66.196428570999998</v>
      </c>
      <c r="BE18" s="68">
        <v>62.453196320000004</v>
      </c>
      <c r="BF18" s="329">
        <v>61.693550000000002</v>
      </c>
      <c r="BG18" s="329">
        <v>60.989559999999997</v>
      </c>
      <c r="BH18" s="329">
        <v>58.226900000000001</v>
      </c>
      <c r="BI18" s="329">
        <v>59.931080000000001</v>
      </c>
      <c r="BJ18" s="329">
        <v>64.819900000000004</v>
      </c>
      <c r="BK18" s="329">
        <v>69.686869999999999</v>
      </c>
      <c r="BL18" s="329">
        <v>69.637929999999997</v>
      </c>
      <c r="BM18" s="329">
        <v>66.229600000000005</v>
      </c>
      <c r="BN18" s="329">
        <v>65.039959999999994</v>
      </c>
      <c r="BO18" s="329">
        <v>65.756649999999993</v>
      </c>
      <c r="BP18" s="329">
        <v>66.228899999999996</v>
      </c>
      <c r="BQ18" s="329">
        <v>65.091080000000005</v>
      </c>
      <c r="BR18" s="329">
        <v>63.740279999999998</v>
      </c>
      <c r="BS18" s="329">
        <v>62.545059999999999</v>
      </c>
      <c r="BT18" s="329">
        <v>59.45731</v>
      </c>
      <c r="BU18" s="329">
        <v>61.025379999999998</v>
      </c>
      <c r="BV18" s="329">
        <v>65.873480000000001</v>
      </c>
    </row>
    <row r="19" spans="1:74" ht="11.1" customHeight="1" x14ac:dyDescent="0.2">
      <c r="A19" s="1" t="s">
        <v>622</v>
      </c>
      <c r="B19" s="183" t="s">
        <v>553</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60.081000000000003</v>
      </c>
      <c r="AZ19" s="68">
        <v>59.963999999999999</v>
      </c>
      <c r="BA19" s="68">
        <v>56.984999999999999</v>
      </c>
      <c r="BB19" s="68">
        <v>56.805</v>
      </c>
      <c r="BC19" s="68">
        <v>55.29</v>
      </c>
      <c r="BD19" s="68">
        <v>53.241571428999997</v>
      </c>
      <c r="BE19" s="68">
        <v>51.429772819</v>
      </c>
      <c r="BF19" s="329">
        <v>50.557160000000003</v>
      </c>
      <c r="BG19" s="329">
        <v>49.866590000000002</v>
      </c>
      <c r="BH19" s="329">
        <v>47.601140000000001</v>
      </c>
      <c r="BI19" s="329">
        <v>49.202219999999997</v>
      </c>
      <c r="BJ19" s="329">
        <v>52.706220000000002</v>
      </c>
      <c r="BK19" s="329">
        <v>56.47025</v>
      </c>
      <c r="BL19" s="329">
        <v>56.707709999999999</v>
      </c>
      <c r="BM19" s="329">
        <v>53.99653</v>
      </c>
      <c r="BN19" s="329">
        <v>52.147239999999996</v>
      </c>
      <c r="BO19" s="329">
        <v>50.111910000000002</v>
      </c>
      <c r="BP19" s="329">
        <v>51.394860000000001</v>
      </c>
      <c r="BQ19" s="329">
        <v>51.033580000000001</v>
      </c>
      <c r="BR19" s="329">
        <v>50.01473</v>
      </c>
      <c r="BS19" s="329">
        <v>49.893030000000003</v>
      </c>
      <c r="BT19" s="329">
        <v>47.623489999999997</v>
      </c>
      <c r="BU19" s="329">
        <v>49.17286</v>
      </c>
      <c r="BV19" s="329">
        <v>52.680990000000001</v>
      </c>
    </row>
    <row r="20" spans="1:74" ht="11.1" customHeight="1" x14ac:dyDescent="0.2">
      <c r="A20" s="1" t="s">
        <v>623</v>
      </c>
      <c r="B20" s="183" t="s">
        <v>554</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86.144999999999996</v>
      </c>
      <c r="AZ20" s="68">
        <v>81.147999999999996</v>
      </c>
      <c r="BA20" s="68">
        <v>79.072000000000003</v>
      </c>
      <c r="BB20" s="68">
        <v>80.591999999999999</v>
      </c>
      <c r="BC20" s="68">
        <v>81.251000000000005</v>
      </c>
      <c r="BD20" s="68">
        <v>82.399714286000005</v>
      </c>
      <c r="BE20" s="68">
        <v>80.354728737000002</v>
      </c>
      <c r="BF20" s="329">
        <v>79.014039999999994</v>
      </c>
      <c r="BG20" s="329">
        <v>80.61318</v>
      </c>
      <c r="BH20" s="329">
        <v>80.229020000000006</v>
      </c>
      <c r="BI20" s="329">
        <v>82.948610000000002</v>
      </c>
      <c r="BJ20" s="329">
        <v>84.430279999999996</v>
      </c>
      <c r="BK20" s="329">
        <v>83.868579999999994</v>
      </c>
      <c r="BL20" s="329">
        <v>82.808859999999996</v>
      </c>
      <c r="BM20" s="329">
        <v>82.285520000000005</v>
      </c>
      <c r="BN20" s="329">
        <v>81.802369999999996</v>
      </c>
      <c r="BO20" s="329">
        <v>82.745660000000001</v>
      </c>
      <c r="BP20" s="329">
        <v>81.726110000000006</v>
      </c>
      <c r="BQ20" s="329">
        <v>82.667299999999997</v>
      </c>
      <c r="BR20" s="329">
        <v>80.724140000000006</v>
      </c>
      <c r="BS20" s="329">
        <v>81.436920000000001</v>
      </c>
      <c r="BT20" s="329">
        <v>81.254040000000003</v>
      </c>
      <c r="BU20" s="329">
        <v>84.08014</v>
      </c>
      <c r="BV20" s="329">
        <v>86.070939999999993</v>
      </c>
    </row>
    <row r="21" spans="1:74" ht="11.1" customHeight="1" x14ac:dyDescent="0.2">
      <c r="A21" s="1" t="s">
        <v>624</v>
      </c>
      <c r="B21" s="183" t="s">
        <v>555</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8.6180000000000003</v>
      </c>
      <c r="AZ21" s="68">
        <v>8.4559999999999995</v>
      </c>
      <c r="BA21" s="68">
        <v>7.94</v>
      </c>
      <c r="BB21" s="68">
        <v>7.8090000000000002</v>
      </c>
      <c r="BC21" s="68">
        <v>7.6760000000000002</v>
      </c>
      <c r="BD21" s="68">
        <v>6.9285714285999997</v>
      </c>
      <c r="BE21" s="68">
        <v>6.3540379150000001</v>
      </c>
      <c r="BF21" s="329">
        <v>6.6125610000000004</v>
      </c>
      <c r="BG21" s="329">
        <v>6.9713019999999997</v>
      </c>
      <c r="BH21" s="329">
        <v>7.093915</v>
      </c>
      <c r="BI21" s="329">
        <v>7.820074</v>
      </c>
      <c r="BJ21" s="329">
        <v>7.8426790000000004</v>
      </c>
      <c r="BK21" s="329">
        <v>7.7145210000000004</v>
      </c>
      <c r="BL21" s="329">
        <v>7.612082</v>
      </c>
      <c r="BM21" s="329">
        <v>7.4434709999999997</v>
      </c>
      <c r="BN21" s="329">
        <v>7.2384880000000003</v>
      </c>
      <c r="BO21" s="329">
        <v>7.2579390000000004</v>
      </c>
      <c r="BP21" s="329">
        <v>7.4539819999999999</v>
      </c>
      <c r="BQ21" s="329">
        <v>7.3912040000000001</v>
      </c>
      <c r="BR21" s="329">
        <v>7.2106339999999998</v>
      </c>
      <c r="BS21" s="329">
        <v>7.3213879999999998</v>
      </c>
      <c r="BT21" s="329">
        <v>7.3690639999999998</v>
      </c>
      <c r="BU21" s="329">
        <v>7.9681100000000002</v>
      </c>
      <c r="BV21" s="329">
        <v>7.9727709999999998</v>
      </c>
    </row>
    <row r="22" spans="1:74" ht="11.1" customHeight="1" x14ac:dyDescent="0.2">
      <c r="A22" s="1" t="s">
        <v>625</v>
      </c>
      <c r="B22" s="183" t="s">
        <v>556</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30.949000000000002</v>
      </c>
      <c r="AZ22" s="68">
        <v>30.789000000000001</v>
      </c>
      <c r="BA22" s="68">
        <v>29.686</v>
      </c>
      <c r="BB22" s="68">
        <v>30.238</v>
      </c>
      <c r="BC22" s="68">
        <v>27.474</v>
      </c>
      <c r="BD22" s="68">
        <v>28.301428570999999</v>
      </c>
      <c r="BE22" s="68">
        <v>26.719134979</v>
      </c>
      <c r="BF22" s="329">
        <v>26.800219999999999</v>
      </c>
      <c r="BG22" s="329">
        <v>27.458729999999999</v>
      </c>
      <c r="BH22" s="329">
        <v>27.702120000000001</v>
      </c>
      <c r="BI22" s="329">
        <v>29.579889999999999</v>
      </c>
      <c r="BJ22" s="329">
        <v>31.272649999999999</v>
      </c>
      <c r="BK22" s="329">
        <v>32.922420000000002</v>
      </c>
      <c r="BL22" s="329">
        <v>31.674620000000001</v>
      </c>
      <c r="BM22" s="329">
        <v>30.03978</v>
      </c>
      <c r="BN22" s="329">
        <v>28.550920000000001</v>
      </c>
      <c r="BO22" s="329">
        <v>28.025970000000001</v>
      </c>
      <c r="BP22" s="329">
        <v>28.145620000000001</v>
      </c>
      <c r="BQ22" s="329">
        <v>28.032620000000001</v>
      </c>
      <c r="BR22" s="329">
        <v>27.58615</v>
      </c>
      <c r="BS22" s="329">
        <v>27.857019999999999</v>
      </c>
      <c r="BT22" s="329">
        <v>27.941770000000002</v>
      </c>
      <c r="BU22" s="329">
        <v>29.678550000000001</v>
      </c>
      <c r="BV22" s="329">
        <v>31.274840000000001</v>
      </c>
    </row>
    <row r="23" spans="1:74" ht="11.1" customHeight="1" x14ac:dyDescent="0.2">
      <c r="A23" s="1" t="s">
        <v>626</v>
      </c>
      <c r="B23" s="183" t="s">
        <v>123</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260.04700000000003</v>
      </c>
      <c r="AZ23" s="68">
        <v>253.11799999999999</v>
      </c>
      <c r="BA23" s="68">
        <v>238.953</v>
      </c>
      <c r="BB23" s="68">
        <v>243.715</v>
      </c>
      <c r="BC23" s="68">
        <v>242.12100000000001</v>
      </c>
      <c r="BD23" s="68">
        <v>237.06771429</v>
      </c>
      <c r="BE23" s="68">
        <v>227.31087077000001</v>
      </c>
      <c r="BF23" s="329">
        <v>224.67750000000001</v>
      </c>
      <c r="BG23" s="329">
        <v>225.89940000000001</v>
      </c>
      <c r="BH23" s="329">
        <v>220.85310000000001</v>
      </c>
      <c r="BI23" s="329">
        <v>229.4819</v>
      </c>
      <c r="BJ23" s="329">
        <v>241.07169999999999</v>
      </c>
      <c r="BK23" s="329">
        <v>250.6626</v>
      </c>
      <c r="BL23" s="329">
        <v>248.44120000000001</v>
      </c>
      <c r="BM23" s="329">
        <v>239.9949</v>
      </c>
      <c r="BN23" s="329">
        <v>234.779</v>
      </c>
      <c r="BO23" s="329">
        <v>233.8981</v>
      </c>
      <c r="BP23" s="329">
        <v>234.9495</v>
      </c>
      <c r="BQ23" s="329">
        <v>234.2158</v>
      </c>
      <c r="BR23" s="329">
        <v>229.27590000000001</v>
      </c>
      <c r="BS23" s="329">
        <v>229.05340000000001</v>
      </c>
      <c r="BT23" s="329">
        <v>223.64570000000001</v>
      </c>
      <c r="BU23" s="329">
        <v>231.92500000000001</v>
      </c>
      <c r="BV23" s="329">
        <v>243.87299999999999</v>
      </c>
    </row>
    <row r="24" spans="1:74" ht="11.1" customHeight="1" x14ac:dyDescent="0.2">
      <c r="A24" s="1"/>
      <c r="B24" s="7" t="s">
        <v>125</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627</v>
      </c>
      <c r="B25" s="183" t="s">
        <v>123</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28.495999999999999</v>
      </c>
      <c r="AZ25" s="68">
        <v>25.727</v>
      </c>
      <c r="BA25" s="68">
        <v>21.728000000000002</v>
      </c>
      <c r="BB25" s="68">
        <v>21.827999999999999</v>
      </c>
      <c r="BC25" s="68">
        <v>21.983000000000001</v>
      </c>
      <c r="BD25" s="68">
        <v>22.491</v>
      </c>
      <c r="BE25" s="68">
        <v>23.298398636000002</v>
      </c>
      <c r="BF25" s="329">
        <v>25.78858</v>
      </c>
      <c r="BG25" s="329">
        <v>26.065149999999999</v>
      </c>
      <c r="BH25" s="329">
        <v>25.51961</v>
      </c>
      <c r="BI25" s="329">
        <v>26.44774</v>
      </c>
      <c r="BJ25" s="329">
        <v>27.90192</v>
      </c>
      <c r="BK25" s="329">
        <v>27.814520000000002</v>
      </c>
      <c r="BL25" s="329">
        <v>28.806909999999998</v>
      </c>
      <c r="BM25" s="329">
        <v>25.2163</v>
      </c>
      <c r="BN25" s="329">
        <v>22.619409999999998</v>
      </c>
      <c r="BO25" s="329">
        <v>23.59825</v>
      </c>
      <c r="BP25" s="329">
        <v>23.89602</v>
      </c>
      <c r="BQ25" s="329">
        <v>23.75977</v>
      </c>
      <c r="BR25" s="329">
        <v>24.25264</v>
      </c>
      <c r="BS25" s="329">
        <v>24.342860000000002</v>
      </c>
      <c r="BT25" s="329">
        <v>24.102640000000001</v>
      </c>
      <c r="BU25" s="329">
        <v>24.502310000000001</v>
      </c>
      <c r="BV25" s="329">
        <v>25.918220000000002</v>
      </c>
    </row>
    <row r="26" spans="1:74" ht="11.1" customHeight="1" x14ac:dyDescent="0.2">
      <c r="A26" s="1"/>
      <c r="B26" s="7" t="s">
        <v>126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628</v>
      </c>
      <c r="B27" s="184" t="s">
        <v>123</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231.55099999999999</v>
      </c>
      <c r="AZ27" s="69">
        <v>227.39099999999999</v>
      </c>
      <c r="BA27" s="69">
        <v>217.22499999999999</v>
      </c>
      <c r="BB27" s="69">
        <v>221.887</v>
      </c>
      <c r="BC27" s="69">
        <v>220.13800000000001</v>
      </c>
      <c r="BD27" s="69">
        <v>214.57657143</v>
      </c>
      <c r="BE27" s="69">
        <v>204.01146709</v>
      </c>
      <c r="BF27" s="350">
        <v>198.88900000000001</v>
      </c>
      <c r="BG27" s="350">
        <v>199.83420000000001</v>
      </c>
      <c r="BH27" s="350">
        <v>195.33349999999999</v>
      </c>
      <c r="BI27" s="350">
        <v>203.0341</v>
      </c>
      <c r="BJ27" s="350">
        <v>213.16980000000001</v>
      </c>
      <c r="BK27" s="350">
        <v>222.84809999999999</v>
      </c>
      <c r="BL27" s="350">
        <v>219.6343</v>
      </c>
      <c r="BM27" s="350">
        <v>214.77860000000001</v>
      </c>
      <c r="BN27" s="350">
        <v>212.15960000000001</v>
      </c>
      <c r="BO27" s="350">
        <v>210.29990000000001</v>
      </c>
      <c r="BP27" s="350">
        <v>211.05350000000001</v>
      </c>
      <c r="BQ27" s="350">
        <v>210.45599999999999</v>
      </c>
      <c r="BR27" s="350">
        <v>205.02330000000001</v>
      </c>
      <c r="BS27" s="350">
        <v>204.7106</v>
      </c>
      <c r="BT27" s="350">
        <v>199.54300000000001</v>
      </c>
      <c r="BU27" s="350">
        <v>207.42269999999999</v>
      </c>
      <c r="BV27" s="350">
        <v>217.95480000000001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36" t="s">
        <v>1018</v>
      </c>
      <c r="C29" s="833"/>
      <c r="D29" s="833"/>
      <c r="E29" s="833"/>
      <c r="F29" s="833"/>
      <c r="G29" s="833"/>
      <c r="H29" s="833"/>
      <c r="I29" s="833"/>
      <c r="J29" s="833"/>
      <c r="K29" s="833"/>
      <c r="L29" s="833"/>
      <c r="M29" s="833"/>
      <c r="N29" s="833"/>
      <c r="O29" s="833"/>
      <c r="P29" s="833"/>
      <c r="Q29" s="833"/>
      <c r="AY29" s="532"/>
      <c r="AZ29" s="532"/>
      <c r="BA29" s="532"/>
      <c r="BB29" s="532"/>
      <c r="BC29" s="532"/>
      <c r="BD29" s="532"/>
      <c r="BE29" s="532"/>
      <c r="BF29" s="674"/>
      <c r="BG29" s="532"/>
      <c r="BH29" s="532"/>
      <c r="BI29" s="532"/>
      <c r="BJ29" s="532"/>
    </row>
    <row r="30" spans="1:74" s="280" customFormat="1" ht="12" customHeight="1" x14ac:dyDescent="0.2">
      <c r="A30" s="1"/>
      <c r="B30" s="838" t="s">
        <v>139</v>
      </c>
      <c r="C30" s="833"/>
      <c r="D30" s="833"/>
      <c r="E30" s="833"/>
      <c r="F30" s="833"/>
      <c r="G30" s="833"/>
      <c r="H30" s="833"/>
      <c r="I30" s="833"/>
      <c r="J30" s="833"/>
      <c r="K30" s="833"/>
      <c r="L30" s="833"/>
      <c r="M30" s="833"/>
      <c r="N30" s="833"/>
      <c r="O30" s="833"/>
      <c r="P30" s="833"/>
      <c r="Q30" s="833"/>
      <c r="AY30" s="532"/>
      <c r="AZ30" s="532"/>
      <c r="BA30" s="532"/>
      <c r="BB30" s="532"/>
      <c r="BC30" s="532"/>
      <c r="BD30" s="532"/>
      <c r="BE30" s="532"/>
      <c r="BF30" s="674"/>
      <c r="BG30" s="532"/>
      <c r="BH30" s="532"/>
      <c r="BI30" s="532"/>
      <c r="BJ30" s="532"/>
    </row>
    <row r="31" spans="1:74" s="446" customFormat="1" ht="12" customHeight="1" x14ac:dyDescent="0.2">
      <c r="A31" s="445"/>
      <c r="B31" s="822" t="s">
        <v>1043</v>
      </c>
      <c r="C31" s="823"/>
      <c r="D31" s="823"/>
      <c r="E31" s="823"/>
      <c r="F31" s="823"/>
      <c r="G31" s="823"/>
      <c r="H31" s="823"/>
      <c r="I31" s="823"/>
      <c r="J31" s="823"/>
      <c r="K31" s="823"/>
      <c r="L31" s="823"/>
      <c r="M31" s="823"/>
      <c r="N31" s="823"/>
      <c r="O31" s="823"/>
      <c r="P31" s="823"/>
      <c r="Q31" s="819"/>
      <c r="AY31" s="533"/>
      <c r="AZ31" s="533"/>
      <c r="BA31" s="533"/>
      <c r="BB31" s="533"/>
      <c r="BC31" s="533"/>
      <c r="BD31" s="533"/>
      <c r="BE31" s="533"/>
      <c r="BF31" s="675"/>
      <c r="BG31" s="533"/>
      <c r="BH31" s="533"/>
      <c r="BI31" s="533"/>
      <c r="BJ31" s="533"/>
    </row>
    <row r="32" spans="1:74" s="446" customFormat="1" ht="12" customHeight="1" x14ac:dyDescent="0.2">
      <c r="A32" s="445"/>
      <c r="B32" s="817" t="s">
        <v>1064</v>
      </c>
      <c r="C32" s="819"/>
      <c r="D32" s="819"/>
      <c r="E32" s="819"/>
      <c r="F32" s="819"/>
      <c r="G32" s="819"/>
      <c r="H32" s="819"/>
      <c r="I32" s="819"/>
      <c r="J32" s="819"/>
      <c r="K32" s="819"/>
      <c r="L32" s="819"/>
      <c r="M32" s="819"/>
      <c r="N32" s="819"/>
      <c r="O32" s="819"/>
      <c r="P32" s="819"/>
      <c r="Q32" s="819"/>
      <c r="AY32" s="533"/>
      <c r="AZ32" s="533"/>
      <c r="BA32" s="533"/>
      <c r="BB32" s="533"/>
      <c r="BC32" s="533"/>
      <c r="BD32" s="533"/>
      <c r="BE32" s="533"/>
      <c r="BF32" s="675"/>
      <c r="BG32" s="533"/>
      <c r="BH32" s="533"/>
      <c r="BI32" s="533"/>
      <c r="BJ32" s="533"/>
    </row>
    <row r="33" spans="1:74" s="446" customFormat="1" ht="12" customHeight="1" x14ac:dyDescent="0.2">
      <c r="A33" s="445"/>
      <c r="B33" s="861" t="s">
        <v>1065</v>
      </c>
      <c r="C33" s="819"/>
      <c r="D33" s="819"/>
      <c r="E33" s="819"/>
      <c r="F33" s="819"/>
      <c r="G33" s="819"/>
      <c r="H33" s="819"/>
      <c r="I33" s="819"/>
      <c r="J33" s="819"/>
      <c r="K33" s="819"/>
      <c r="L33" s="819"/>
      <c r="M33" s="819"/>
      <c r="N33" s="819"/>
      <c r="O33" s="819"/>
      <c r="P33" s="819"/>
      <c r="Q33" s="819"/>
      <c r="AY33" s="533"/>
      <c r="AZ33" s="533"/>
      <c r="BA33" s="533"/>
      <c r="BB33" s="533"/>
      <c r="BC33" s="533"/>
      <c r="BD33" s="533"/>
      <c r="BE33" s="533"/>
      <c r="BF33" s="675"/>
      <c r="BG33" s="533"/>
      <c r="BH33" s="533"/>
      <c r="BI33" s="533"/>
      <c r="BJ33" s="533"/>
    </row>
    <row r="34" spans="1:74" s="446" customFormat="1" ht="12" customHeight="1" x14ac:dyDescent="0.2">
      <c r="A34" s="445"/>
      <c r="B34" s="822" t="s">
        <v>1069</v>
      </c>
      <c r="C34" s="823"/>
      <c r="D34" s="823"/>
      <c r="E34" s="823"/>
      <c r="F34" s="823"/>
      <c r="G34" s="823"/>
      <c r="H34" s="823"/>
      <c r="I34" s="823"/>
      <c r="J34" s="823"/>
      <c r="K34" s="823"/>
      <c r="L34" s="823"/>
      <c r="M34" s="823"/>
      <c r="N34" s="823"/>
      <c r="O34" s="823"/>
      <c r="P34" s="823"/>
      <c r="Q34" s="819"/>
      <c r="AY34" s="533"/>
      <c r="AZ34" s="533"/>
      <c r="BA34" s="533"/>
      <c r="BB34" s="533"/>
      <c r="BC34" s="533"/>
      <c r="BD34" s="533"/>
      <c r="BE34" s="533"/>
      <c r="BF34" s="675"/>
      <c r="BG34" s="533"/>
      <c r="BH34" s="533"/>
      <c r="BI34" s="533"/>
      <c r="BJ34" s="533"/>
    </row>
    <row r="35" spans="1:74" s="446" customFormat="1" ht="12" customHeight="1" x14ac:dyDescent="0.2">
      <c r="A35" s="445"/>
      <c r="B35" s="824" t="s">
        <v>1070</v>
      </c>
      <c r="C35" s="818"/>
      <c r="D35" s="818"/>
      <c r="E35" s="818"/>
      <c r="F35" s="818"/>
      <c r="G35" s="818"/>
      <c r="H35" s="818"/>
      <c r="I35" s="818"/>
      <c r="J35" s="818"/>
      <c r="K35" s="818"/>
      <c r="L35" s="818"/>
      <c r="M35" s="818"/>
      <c r="N35" s="818"/>
      <c r="O35" s="818"/>
      <c r="P35" s="818"/>
      <c r="Q35" s="819"/>
      <c r="AY35" s="533"/>
      <c r="AZ35" s="533"/>
      <c r="BA35" s="533"/>
      <c r="BB35" s="533"/>
      <c r="BC35" s="533"/>
      <c r="BD35" s="533"/>
      <c r="BE35" s="533"/>
      <c r="BF35" s="675"/>
      <c r="BG35" s="533"/>
      <c r="BH35" s="533"/>
      <c r="BI35" s="533"/>
      <c r="BJ35" s="533"/>
    </row>
    <row r="36" spans="1:74" s="446" customFormat="1" ht="12" customHeight="1" x14ac:dyDescent="0.2">
      <c r="A36" s="445"/>
      <c r="B36" s="817" t="s">
        <v>1047</v>
      </c>
      <c r="C36" s="818"/>
      <c r="D36" s="818"/>
      <c r="E36" s="818"/>
      <c r="F36" s="818"/>
      <c r="G36" s="818"/>
      <c r="H36" s="818"/>
      <c r="I36" s="818"/>
      <c r="J36" s="818"/>
      <c r="K36" s="818"/>
      <c r="L36" s="818"/>
      <c r="M36" s="818"/>
      <c r="N36" s="818"/>
      <c r="O36" s="818"/>
      <c r="P36" s="818"/>
      <c r="Q36" s="819"/>
      <c r="AY36" s="533"/>
      <c r="AZ36" s="533"/>
      <c r="BA36" s="533"/>
      <c r="BB36" s="533"/>
      <c r="BC36" s="533"/>
      <c r="BD36" s="533"/>
      <c r="BE36" s="533"/>
      <c r="BF36" s="675"/>
      <c r="BG36" s="533"/>
      <c r="BH36" s="533"/>
      <c r="BI36" s="533"/>
      <c r="BJ36" s="533"/>
    </row>
    <row r="37" spans="1:74" s="447" customFormat="1" ht="12" customHeight="1" x14ac:dyDescent="0.2">
      <c r="A37" s="436"/>
      <c r="B37" s="839" t="s">
        <v>1156</v>
      </c>
      <c r="C37" s="819"/>
      <c r="D37" s="819"/>
      <c r="E37" s="819"/>
      <c r="F37" s="819"/>
      <c r="G37" s="819"/>
      <c r="H37" s="819"/>
      <c r="I37" s="819"/>
      <c r="J37" s="819"/>
      <c r="K37" s="819"/>
      <c r="L37" s="819"/>
      <c r="M37" s="819"/>
      <c r="N37" s="819"/>
      <c r="O37" s="819"/>
      <c r="P37" s="819"/>
      <c r="Q37" s="819"/>
      <c r="AY37" s="534"/>
      <c r="AZ37" s="534"/>
      <c r="BA37" s="534"/>
      <c r="BB37" s="534"/>
      <c r="BC37" s="534"/>
      <c r="BD37" s="534"/>
      <c r="BE37" s="534"/>
      <c r="BF37" s="676"/>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B33" sqref="BB33"/>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7" customWidth="1"/>
    <col min="59" max="62" width="6.5703125" style="396" customWidth="1"/>
    <col min="63" max="74" width="6.5703125" style="72" customWidth="1"/>
    <col min="75" max="16384" width="9.5703125" style="72"/>
  </cols>
  <sheetData>
    <row r="1" spans="1:74" ht="13.35" customHeight="1" x14ac:dyDescent="0.2">
      <c r="A1" s="825" t="s">
        <v>997</v>
      </c>
      <c r="B1" s="866" t="s">
        <v>252</v>
      </c>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304"/>
    </row>
    <row r="2" spans="1:74"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73"/>
      <c r="B5" s="74" t="s">
        <v>979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0"/>
      <c r="BA5" s="750"/>
      <c r="BB5" s="750"/>
      <c r="BC5" s="750"/>
      <c r="BD5" s="750"/>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973</v>
      </c>
      <c r="B6" s="185" t="s">
        <v>557</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76.930232167</v>
      </c>
      <c r="AX6" s="214">
        <v>75.942433742000006</v>
      </c>
      <c r="AY6" s="214">
        <v>75.638581322999997</v>
      </c>
      <c r="AZ6" s="214">
        <v>76.886917357000002</v>
      </c>
      <c r="BA6" s="214">
        <v>76.876208452</v>
      </c>
      <c r="BB6" s="214">
        <v>76.987503666999999</v>
      </c>
      <c r="BC6" s="214">
        <v>77.256216194000004</v>
      </c>
      <c r="BD6" s="214">
        <v>77.881330000000005</v>
      </c>
      <c r="BE6" s="214">
        <v>78.728229999999996</v>
      </c>
      <c r="BF6" s="355">
        <v>79.620170000000002</v>
      </c>
      <c r="BG6" s="355">
        <v>80.628550000000004</v>
      </c>
      <c r="BH6" s="355">
        <v>81.576809999999995</v>
      </c>
      <c r="BI6" s="355">
        <v>82.224689999999995</v>
      </c>
      <c r="BJ6" s="355">
        <v>82.515190000000004</v>
      </c>
      <c r="BK6" s="355">
        <v>82.743489999999994</v>
      </c>
      <c r="BL6" s="355">
        <v>83.13946</v>
      </c>
      <c r="BM6" s="355">
        <v>83.414519999999996</v>
      </c>
      <c r="BN6" s="355">
        <v>83.477010000000007</v>
      </c>
      <c r="BO6" s="355">
        <v>83.420599999999993</v>
      </c>
      <c r="BP6" s="355">
        <v>83.214979999999997</v>
      </c>
      <c r="BQ6" s="355">
        <v>83.117590000000007</v>
      </c>
      <c r="BR6" s="355">
        <v>83.220129999999997</v>
      </c>
      <c r="BS6" s="355">
        <v>83.183920000000001</v>
      </c>
      <c r="BT6" s="355">
        <v>83.378810000000001</v>
      </c>
      <c r="BU6" s="355">
        <v>83.553479999999993</v>
      </c>
      <c r="BV6" s="355">
        <v>83.717020000000005</v>
      </c>
    </row>
    <row r="7" spans="1:74" ht="11.1" customHeight="1" x14ac:dyDescent="0.2">
      <c r="A7" s="76" t="s">
        <v>974</v>
      </c>
      <c r="B7" s="185" t="s">
        <v>558</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1.0007277742</v>
      </c>
      <c r="AZ7" s="214">
        <v>1.0051831429</v>
      </c>
      <c r="BA7" s="214">
        <v>1.0110912258</v>
      </c>
      <c r="BB7" s="214">
        <v>1.0124299333</v>
      </c>
      <c r="BC7" s="214">
        <v>0.98031677418999996</v>
      </c>
      <c r="BD7" s="214">
        <v>0.81078079999999997</v>
      </c>
      <c r="BE7" s="214">
        <v>0.67803469999999999</v>
      </c>
      <c r="BF7" s="355">
        <v>0.80111299999999996</v>
      </c>
      <c r="BG7" s="355">
        <v>0.84983600000000004</v>
      </c>
      <c r="BH7" s="355">
        <v>0.88895919999999995</v>
      </c>
      <c r="BI7" s="355">
        <v>0.947268</v>
      </c>
      <c r="BJ7" s="355">
        <v>0.96895739999999997</v>
      </c>
      <c r="BK7" s="355">
        <v>0.97519389999999995</v>
      </c>
      <c r="BL7" s="355">
        <v>1.0217750000000001</v>
      </c>
      <c r="BM7" s="355">
        <v>1.0105090000000001</v>
      </c>
      <c r="BN7" s="355">
        <v>0.92294169999999998</v>
      </c>
      <c r="BO7" s="355">
        <v>0.84473489999999996</v>
      </c>
      <c r="BP7" s="355">
        <v>0.78526569999999996</v>
      </c>
      <c r="BQ7" s="355">
        <v>0.6649427</v>
      </c>
      <c r="BR7" s="355">
        <v>0.79390369999999999</v>
      </c>
      <c r="BS7" s="355">
        <v>0.84092199999999995</v>
      </c>
      <c r="BT7" s="355">
        <v>0.88501870000000005</v>
      </c>
      <c r="BU7" s="355">
        <v>0.94298970000000004</v>
      </c>
      <c r="BV7" s="355">
        <v>0.96887880000000004</v>
      </c>
    </row>
    <row r="8" spans="1:74" ht="11.1" customHeight="1" x14ac:dyDescent="0.2">
      <c r="A8" s="76" t="s">
        <v>977</v>
      </c>
      <c r="B8" s="185" t="s">
        <v>135</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3.3431589666999999</v>
      </c>
      <c r="AX8" s="214">
        <v>3.4121735161000002</v>
      </c>
      <c r="AY8" s="214">
        <v>3.3676910000000002</v>
      </c>
      <c r="AZ8" s="214">
        <v>3.30392325</v>
      </c>
      <c r="BA8" s="214">
        <v>3.3617110000000001</v>
      </c>
      <c r="BB8" s="214">
        <v>3.0837635333</v>
      </c>
      <c r="BC8" s="214">
        <v>3.1465901289999998</v>
      </c>
      <c r="BD8" s="214">
        <v>3.2399369999999998</v>
      </c>
      <c r="BE8" s="214">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978</v>
      </c>
      <c r="B9" s="185" t="s">
        <v>127</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72.394480166999998</v>
      </c>
      <c r="AX9" s="214">
        <v>71.510516710000005</v>
      </c>
      <c r="AY9" s="214">
        <v>71.270162548000002</v>
      </c>
      <c r="AZ9" s="214">
        <v>72.577810963999994</v>
      </c>
      <c r="BA9" s="214">
        <v>72.503406225999996</v>
      </c>
      <c r="BB9" s="214">
        <v>72.891310200000007</v>
      </c>
      <c r="BC9" s="214">
        <v>73.129309289999995</v>
      </c>
      <c r="BD9" s="214">
        <v>73.830619999999996</v>
      </c>
      <c r="BE9" s="214">
        <v>74.75967</v>
      </c>
      <c r="BF9" s="355">
        <v>75.569249999999997</v>
      </c>
      <c r="BG9" s="355">
        <v>76.68562</v>
      </c>
      <c r="BH9" s="355">
        <v>77.526030000000006</v>
      </c>
      <c r="BI9" s="355">
        <v>78.058109999999999</v>
      </c>
      <c r="BJ9" s="355">
        <v>78.271010000000004</v>
      </c>
      <c r="BK9" s="355">
        <v>78.446160000000006</v>
      </c>
      <c r="BL9" s="355">
        <v>78.757270000000005</v>
      </c>
      <c r="BM9" s="355">
        <v>79.024590000000003</v>
      </c>
      <c r="BN9" s="355">
        <v>79.160830000000004</v>
      </c>
      <c r="BO9" s="355">
        <v>79.218940000000003</v>
      </c>
      <c r="BP9" s="355">
        <v>79.189769999999996</v>
      </c>
      <c r="BQ9" s="355">
        <v>79.162120000000002</v>
      </c>
      <c r="BR9" s="355">
        <v>79.176419999999993</v>
      </c>
      <c r="BS9" s="355">
        <v>79.249899999999997</v>
      </c>
      <c r="BT9" s="355">
        <v>79.331969999999998</v>
      </c>
      <c r="BU9" s="355">
        <v>79.391180000000006</v>
      </c>
      <c r="BV9" s="355">
        <v>79.472909999999999</v>
      </c>
    </row>
    <row r="10" spans="1:74" ht="11.1" customHeight="1" x14ac:dyDescent="0.2">
      <c r="A10" s="76" t="s">
        <v>668</v>
      </c>
      <c r="B10" s="185" t="s">
        <v>559</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71.761799999999994</v>
      </c>
      <c r="AX10" s="214">
        <v>71.138483871000005</v>
      </c>
      <c r="AY10" s="214">
        <v>70.777193548</v>
      </c>
      <c r="AZ10" s="214">
        <v>71.687642857</v>
      </c>
      <c r="BA10" s="214">
        <v>71.615967741999995</v>
      </c>
      <c r="BB10" s="214">
        <v>71.747699999999995</v>
      </c>
      <c r="BC10" s="214">
        <v>71.898838710000007</v>
      </c>
      <c r="BD10" s="214">
        <v>72.506450000000001</v>
      </c>
      <c r="BE10" s="214">
        <v>73.279629999999997</v>
      </c>
      <c r="BF10" s="355">
        <v>74.079499999999996</v>
      </c>
      <c r="BG10" s="355">
        <v>75.011439999999993</v>
      </c>
      <c r="BH10" s="355">
        <v>75.876090000000005</v>
      </c>
      <c r="BI10" s="355">
        <v>76.460380000000001</v>
      </c>
      <c r="BJ10" s="355">
        <v>76.716359999999995</v>
      </c>
      <c r="BK10" s="355">
        <v>76.911760000000001</v>
      </c>
      <c r="BL10" s="355">
        <v>77.263239999999996</v>
      </c>
      <c r="BM10" s="355">
        <v>77.502899999999997</v>
      </c>
      <c r="BN10" s="355">
        <v>77.544430000000006</v>
      </c>
      <c r="BO10" s="355">
        <v>77.475660000000005</v>
      </c>
      <c r="BP10" s="355">
        <v>77.268370000000004</v>
      </c>
      <c r="BQ10" s="355">
        <v>77.161469999999994</v>
      </c>
      <c r="BR10" s="355">
        <v>77.240120000000005</v>
      </c>
      <c r="BS10" s="355">
        <v>77.189940000000007</v>
      </c>
      <c r="BT10" s="355">
        <v>77.354110000000006</v>
      </c>
      <c r="BU10" s="355">
        <v>77.499380000000002</v>
      </c>
      <c r="BV10" s="355">
        <v>77.634140000000002</v>
      </c>
    </row>
    <row r="11" spans="1:74" ht="11.1" customHeight="1" x14ac:dyDescent="0.2">
      <c r="A11" s="636" t="s">
        <v>674</v>
      </c>
      <c r="B11" s="637" t="s">
        <v>1201</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0.17235723333</v>
      </c>
      <c r="BC11" s="214">
        <v>0.17722793547999999</v>
      </c>
      <c r="BD11" s="214">
        <v>0.17</v>
      </c>
      <c r="BE11" s="214">
        <v>0.17596774194000001</v>
      </c>
      <c r="BF11" s="355">
        <v>0.17499999999999999</v>
      </c>
      <c r="BG11" s="355">
        <v>0.17499999999999999</v>
      </c>
      <c r="BH11" s="355">
        <v>0.215</v>
      </c>
      <c r="BI11" s="355">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6" t="s">
        <v>1202</v>
      </c>
      <c r="B12" s="637" t="s">
        <v>1203</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1.6889637666999999</v>
      </c>
      <c r="BC12" s="214">
        <v>1.9607187419000001</v>
      </c>
      <c r="BD12" s="214">
        <v>1.7451063296</v>
      </c>
      <c r="BE12" s="214">
        <v>1.7470483341</v>
      </c>
      <c r="BF12" s="355">
        <v>1.925</v>
      </c>
      <c r="BG12" s="355">
        <v>1.82</v>
      </c>
      <c r="BH12" s="355">
        <v>2.2050000000000001</v>
      </c>
      <c r="BI12" s="355">
        <v>2.4849999999999999</v>
      </c>
      <c r="BJ12" s="355">
        <v>2.87</v>
      </c>
      <c r="BK12" s="355">
        <v>3.0449999999999999</v>
      </c>
      <c r="BL12" s="355">
        <v>3.1150000000000002</v>
      </c>
      <c r="BM12" s="355">
        <v>2.73</v>
      </c>
      <c r="BN12" s="355">
        <v>2.7650000000000001</v>
      </c>
      <c r="BO12" s="355">
        <v>2.8</v>
      </c>
      <c r="BP12" s="355">
        <v>2.9049999999999998</v>
      </c>
      <c r="BQ12" s="355">
        <v>3.1236999999999999</v>
      </c>
      <c r="BR12" s="355">
        <v>3.3424</v>
      </c>
      <c r="BS12" s="355">
        <v>3.2082000000000002</v>
      </c>
      <c r="BT12" s="355">
        <v>3.2281</v>
      </c>
      <c r="BU12" s="355">
        <v>4.0898500000000002</v>
      </c>
      <c r="BV12" s="355">
        <v>4.6096500000000002</v>
      </c>
    </row>
    <row r="13" spans="1:74" ht="11.1" customHeight="1" x14ac:dyDescent="0.2">
      <c r="A13" s="636" t="s">
        <v>673</v>
      </c>
      <c r="B13" s="637" t="s">
        <v>1161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8.1897790644999997</v>
      </c>
      <c r="AU13" s="214">
        <v>7.8531397332999999</v>
      </c>
      <c r="AV13" s="214">
        <v>7.2797125484</v>
      </c>
      <c r="AW13" s="214">
        <v>7.3983096000000002</v>
      </c>
      <c r="AX13" s="214">
        <v>8.7712862903000008</v>
      </c>
      <c r="AY13" s="214">
        <v>8.9440125161000008</v>
      </c>
      <c r="AZ13" s="214">
        <v>8.7857919642999995</v>
      </c>
      <c r="BA13" s="214">
        <v>8.8921149031999995</v>
      </c>
      <c r="BB13" s="214">
        <v>7.7692269999999999</v>
      </c>
      <c r="BC13" s="214">
        <v>7.6969101289999999</v>
      </c>
      <c r="BD13" s="214">
        <v>7.683675</v>
      </c>
      <c r="BE13" s="214">
        <v>7.8397350000000001</v>
      </c>
      <c r="BF13" s="355">
        <v>7.6545300000000003</v>
      </c>
      <c r="BG13" s="355">
        <v>7.5208940000000002</v>
      </c>
      <c r="BH13" s="355">
        <v>6.9383720000000002</v>
      </c>
      <c r="BI13" s="355">
        <v>7.0625369999999998</v>
      </c>
      <c r="BJ13" s="355">
        <v>8.1663870000000003</v>
      </c>
      <c r="BK13" s="355">
        <v>9.1185729999999996</v>
      </c>
      <c r="BL13" s="355">
        <v>8.9272829999999992</v>
      </c>
      <c r="BM13" s="355">
        <v>8.6736319999999996</v>
      </c>
      <c r="BN13" s="355">
        <v>7.9904390000000003</v>
      </c>
      <c r="BO13" s="355">
        <v>7.8389990000000003</v>
      </c>
      <c r="BP13" s="355">
        <v>7.7756059999999998</v>
      </c>
      <c r="BQ13" s="355">
        <v>8.1620270000000001</v>
      </c>
      <c r="BR13" s="355">
        <v>8.0818239999999992</v>
      </c>
      <c r="BS13" s="355">
        <v>7.5960400000000003</v>
      </c>
      <c r="BT13" s="355">
        <v>7.449084</v>
      </c>
      <c r="BU13" s="355">
        <v>7.7014060000000004</v>
      </c>
      <c r="BV13" s="355">
        <v>8.7241599999999995</v>
      </c>
    </row>
    <row r="14" spans="1:74" ht="11.1" customHeight="1" x14ac:dyDescent="0.2">
      <c r="A14" s="636" t="s">
        <v>1204</v>
      </c>
      <c r="B14" s="637" t="s">
        <v>1162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5.5938986667000004</v>
      </c>
      <c r="AQ14" s="214">
        <v>5.7548317097000004</v>
      </c>
      <c r="AR14" s="214">
        <v>5.5522819999999999</v>
      </c>
      <c r="AS14" s="214">
        <v>5.5788244839000001</v>
      </c>
      <c r="AT14" s="214">
        <v>6.0470359355000003</v>
      </c>
      <c r="AU14" s="214">
        <v>6.1740625667</v>
      </c>
      <c r="AV14" s="214">
        <v>5.5956819677</v>
      </c>
      <c r="AW14" s="214">
        <v>6.4981045333000003</v>
      </c>
      <c r="AX14" s="214">
        <v>6.7422766128999996</v>
      </c>
      <c r="AY14" s="214">
        <v>7.1137447096999997</v>
      </c>
      <c r="AZ14" s="214">
        <v>7.2498734643000002</v>
      </c>
      <c r="BA14" s="214">
        <v>7.3641849677</v>
      </c>
      <c r="BB14" s="214">
        <v>6.5527512999999997</v>
      </c>
      <c r="BC14" s="214">
        <v>6.2287593548000002</v>
      </c>
      <c r="BD14" s="214">
        <v>6.1384780000000001</v>
      </c>
      <c r="BE14" s="214">
        <v>6.1357119999999998</v>
      </c>
      <c r="BF14" s="355">
        <v>6.3563299999999998</v>
      </c>
      <c r="BG14" s="355">
        <v>6.5968109999999998</v>
      </c>
      <c r="BH14" s="355">
        <v>6.9426139999999998</v>
      </c>
      <c r="BI14" s="355">
        <v>7.0906419999999999</v>
      </c>
      <c r="BJ14" s="355">
        <v>6.7975940000000001</v>
      </c>
      <c r="BK14" s="355">
        <v>7.9670269999999999</v>
      </c>
      <c r="BL14" s="355">
        <v>8.0735919999999997</v>
      </c>
      <c r="BM14" s="355">
        <v>7.9277069999999998</v>
      </c>
      <c r="BN14" s="355">
        <v>7.4451929999999997</v>
      </c>
      <c r="BO14" s="355">
        <v>7.2196579999999999</v>
      </c>
      <c r="BP14" s="355">
        <v>6.9082210000000002</v>
      </c>
      <c r="BQ14" s="355">
        <v>6.7283759999999999</v>
      </c>
      <c r="BR14" s="355">
        <v>6.8072109999999997</v>
      </c>
      <c r="BS14" s="355">
        <v>6.9341689999999998</v>
      </c>
      <c r="BT14" s="355">
        <v>7.2903010000000004</v>
      </c>
      <c r="BU14" s="355">
        <v>7.6072069999999998</v>
      </c>
      <c r="BV14" s="355">
        <v>7.6263810000000003</v>
      </c>
    </row>
    <row r="15" spans="1:74" ht="11.1" customHeight="1" x14ac:dyDescent="0.2">
      <c r="A15" s="76" t="s">
        <v>675</v>
      </c>
      <c r="B15" s="185" t="s">
        <v>560</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0.16193548387000001</v>
      </c>
      <c r="AP15" s="214">
        <v>0.16669999999999999</v>
      </c>
      <c r="AQ15" s="214">
        <v>0.15674193548000001</v>
      </c>
      <c r="AR15" s="214">
        <v>8.0233333333000006E-2</v>
      </c>
      <c r="AS15" s="214">
        <v>0.14925806452000001</v>
      </c>
      <c r="AT15" s="214">
        <v>0.16670967742000001</v>
      </c>
      <c r="AU15" s="214">
        <v>0.18246666667</v>
      </c>
      <c r="AV15" s="214">
        <v>0.16016129032000001</v>
      </c>
      <c r="AW15" s="214">
        <v>0.17693333333</v>
      </c>
      <c r="AX15" s="214">
        <v>0.17538709677</v>
      </c>
      <c r="AY15" s="214">
        <v>0.16261290322999999</v>
      </c>
      <c r="AZ15" s="214">
        <v>0.16803571429</v>
      </c>
      <c r="BA15" s="214">
        <v>0.16196774193999999</v>
      </c>
      <c r="BB15" s="214">
        <v>0.16816666666999999</v>
      </c>
      <c r="BC15" s="214">
        <v>9.8129032258000001E-2</v>
      </c>
      <c r="BD15" s="214">
        <v>0.15627920000000001</v>
      </c>
      <c r="BE15" s="214">
        <v>0.15794540000000001</v>
      </c>
      <c r="BF15" s="355">
        <v>0.15966949999999999</v>
      </c>
      <c r="BG15" s="355">
        <v>0.16167819999999999</v>
      </c>
      <c r="BH15" s="355">
        <v>0.16354179999999999</v>
      </c>
      <c r="BI15" s="355">
        <v>0.16480120000000001</v>
      </c>
      <c r="BJ15" s="355">
        <v>0.1653529</v>
      </c>
      <c r="BK15" s="355">
        <v>0.16577410000000001</v>
      </c>
      <c r="BL15" s="355">
        <v>0.1665316</v>
      </c>
      <c r="BM15" s="355">
        <v>0.16704820000000001</v>
      </c>
      <c r="BN15" s="355">
        <v>0.1671377</v>
      </c>
      <c r="BO15" s="355">
        <v>0.16698950000000001</v>
      </c>
      <c r="BP15" s="355">
        <v>0.16654269999999999</v>
      </c>
      <c r="BQ15" s="355">
        <v>0.1663123</v>
      </c>
      <c r="BR15" s="355">
        <v>0.16648180000000001</v>
      </c>
      <c r="BS15" s="355">
        <v>0.16637360000000001</v>
      </c>
      <c r="BT15" s="355">
        <v>0.1667275</v>
      </c>
      <c r="BU15" s="355">
        <v>0.16704060000000001</v>
      </c>
      <c r="BV15" s="355">
        <v>0.16733110000000001</v>
      </c>
    </row>
    <row r="16" spans="1:74" ht="11.1" customHeight="1" x14ac:dyDescent="0.2">
      <c r="A16" s="76" t="s">
        <v>19</v>
      </c>
      <c r="B16" s="185" t="s">
        <v>561</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23.579387097000001</v>
      </c>
      <c r="AN16" s="214">
        <v>13.918379310000001</v>
      </c>
      <c r="AO16" s="214">
        <v>1.8339032258000001</v>
      </c>
      <c r="AP16" s="214">
        <v>-5.4025333333000001</v>
      </c>
      <c r="AQ16" s="214">
        <v>-10.426774194</v>
      </c>
      <c r="AR16" s="214">
        <v>-7.3992666667</v>
      </c>
      <c r="AS16" s="214">
        <v>-4.2683225805999996</v>
      </c>
      <c r="AT16" s="214">
        <v>-3.9929032258000001</v>
      </c>
      <c r="AU16" s="214">
        <v>-8.7713666667000005</v>
      </c>
      <c r="AV16" s="214">
        <v>-10.005838710000001</v>
      </c>
      <c r="AW16" s="214">
        <v>1.1666000000000001</v>
      </c>
      <c r="AX16" s="214">
        <v>21.713258065000002</v>
      </c>
      <c r="AY16" s="214">
        <v>21.760838710000002</v>
      </c>
      <c r="AZ16" s="214">
        <v>10.194392857</v>
      </c>
      <c r="BA16" s="214">
        <v>8.8436451612999996</v>
      </c>
      <c r="BB16" s="214">
        <v>-7.6655333333</v>
      </c>
      <c r="BC16" s="214">
        <v>-11.003354839</v>
      </c>
      <c r="BD16" s="214">
        <v>-9.4646666666999995</v>
      </c>
      <c r="BE16" s="214">
        <v>-4.7319447004999997</v>
      </c>
      <c r="BF16" s="355">
        <v>-7.0233829999999999</v>
      </c>
      <c r="BG16" s="355">
        <v>-11.471629999999999</v>
      </c>
      <c r="BH16" s="355">
        <v>-8.9206040000000009</v>
      </c>
      <c r="BI16" s="355">
        <v>3.383308</v>
      </c>
      <c r="BJ16" s="355">
        <v>16.738720000000001</v>
      </c>
      <c r="BK16" s="355">
        <v>24.38073</v>
      </c>
      <c r="BL16" s="355">
        <v>19.772649999999999</v>
      </c>
      <c r="BM16" s="355">
        <v>5.7641549999999997</v>
      </c>
      <c r="BN16" s="355">
        <v>-6.8020949999999996</v>
      </c>
      <c r="BO16" s="355">
        <v>-12.15558</v>
      </c>
      <c r="BP16" s="355">
        <v>-10.618169999999999</v>
      </c>
      <c r="BQ16" s="355">
        <v>-7.8872989999999996</v>
      </c>
      <c r="BR16" s="355">
        <v>-7.1950430000000001</v>
      </c>
      <c r="BS16" s="355">
        <v>-11.248749999999999</v>
      </c>
      <c r="BT16" s="355">
        <v>-9.5009920000000001</v>
      </c>
      <c r="BU16" s="355">
        <v>2.4535490000000002</v>
      </c>
      <c r="BV16" s="355">
        <v>18.170459999999999</v>
      </c>
    </row>
    <row r="17" spans="1:74" ht="11.1" customHeight="1" x14ac:dyDescent="0.2">
      <c r="A17" s="71" t="s">
        <v>971</v>
      </c>
      <c r="B17" s="185" t="s">
        <v>563</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100.53094019</v>
      </c>
      <c r="AN17" s="214">
        <v>91.791811378999995</v>
      </c>
      <c r="AO17" s="214">
        <v>76.822304419000005</v>
      </c>
      <c r="AP17" s="214">
        <v>69.816507133000002</v>
      </c>
      <c r="AQ17" s="214">
        <v>64.254685934999998</v>
      </c>
      <c r="AR17" s="214">
        <v>66.243207566999999</v>
      </c>
      <c r="AS17" s="214">
        <v>69.719850968000003</v>
      </c>
      <c r="AT17" s="214">
        <v>70.027986870999996</v>
      </c>
      <c r="AU17" s="214">
        <v>64.471872833000006</v>
      </c>
      <c r="AV17" s="214">
        <v>62.641833548000001</v>
      </c>
      <c r="AW17" s="214">
        <v>73.209508600000007</v>
      </c>
      <c r="AX17" s="214">
        <v>93.993424289999993</v>
      </c>
      <c r="AY17" s="214">
        <v>93.293755355000002</v>
      </c>
      <c r="AZ17" s="214">
        <v>82.031016929000003</v>
      </c>
      <c r="BA17" s="214">
        <v>80.903013967999996</v>
      </c>
      <c r="BB17" s="214">
        <v>63.951247700000003</v>
      </c>
      <c r="BC17" s="214">
        <v>60.679178096999998</v>
      </c>
      <c r="BD17" s="214">
        <v>63.168153433000001</v>
      </c>
      <c r="BE17" s="214">
        <v>68.838573299999993</v>
      </c>
      <c r="BF17" s="355">
        <v>66.763990000000007</v>
      </c>
      <c r="BG17" s="355">
        <v>62.98057</v>
      </c>
      <c r="BH17" s="355">
        <v>65.124790000000004</v>
      </c>
      <c r="BI17" s="355">
        <v>77.710390000000004</v>
      </c>
      <c r="BJ17" s="355">
        <v>92.334220000000002</v>
      </c>
      <c r="BK17" s="355">
        <v>99.939809999999994</v>
      </c>
      <c r="BL17" s="355">
        <v>95.236109999999996</v>
      </c>
      <c r="BM17" s="355">
        <v>81.645030000000006</v>
      </c>
      <c r="BN17" s="355">
        <v>68.843620000000001</v>
      </c>
      <c r="BO17" s="355">
        <v>63.469149999999999</v>
      </c>
      <c r="BP17" s="355">
        <v>64.949129999999997</v>
      </c>
      <c r="BQ17" s="355">
        <v>67.931399999999996</v>
      </c>
      <c r="BR17" s="355">
        <v>68.323779999999999</v>
      </c>
      <c r="BS17" s="355">
        <v>63.741230000000002</v>
      </c>
      <c r="BT17" s="355">
        <v>65.170529999999999</v>
      </c>
      <c r="BU17" s="355">
        <v>76.344309999999993</v>
      </c>
      <c r="BV17" s="355">
        <v>92.680059999999997</v>
      </c>
    </row>
    <row r="18" spans="1:74" ht="11.1" customHeight="1" x14ac:dyDescent="0.2">
      <c r="A18" s="76" t="s">
        <v>677</v>
      </c>
      <c r="B18" s="185" t="s">
        <v>145</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-0.58675252065000005</v>
      </c>
      <c r="AN18" s="214">
        <v>-0.25409689931000001</v>
      </c>
      <c r="AO18" s="214">
        <v>-0.75265535805999995</v>
      </c>
      <c r="AP18" s="214">
        <v>-0.18833046333</v>
      </c>
      <c r="AQ18" s="214">
        <v>-0.68794993677000005</v>
      </c>
      <c r="AR18" s="214">
        <v>0.52050253667000002</v>
      </c>
      <c r="AS18" s="214">
        <v>0.91930803676999995</v>
      </c>
      <c r="AT18" s="214">
        <v>1.3764289000000001</v>
      </c>
      <c r="AU18" s="214">
        <v>0.50823260332999998</v>
      </c>
      <c r="AV18" s="214">
        <v>-0.53475774194000003</v>
      </c>
      <c r="AW18" s="214">
        <v>-0.95633063666999996</v>
      </c>
      <c r="AX18" s="214">
        <v>-1.3612481616000001</v>
      </c>
      <c r="AY18" s="214">
        <v>-0.34034409710000002</v>
      </c>
      <c r="AZ18" s="214">
        <v>0.64064371285999999</v>
      </c>
      <c r="BA18" s="214">
        <v>-0.11281509355</v>
      </c>
      <c r="BB18" s="214">
        <v>-0.36528773332999998</v>
      </c>
      <c r="BC18" s="214">
        <v>-3.8088709677000003E-2</v>
      </c>
      <c r="BD18" s="214">
        <v>-0.58640023333000002</v>
      </c>
      <c r="BE18" s="214">
        <v>-0.84820809953999998</v>
      </c>
      <c r="BF18" s="355">
        <v>-0.49511820000000001</v>
      </c>
      <c r="BG18" s="355">
        <v>-0.77641789999999999</v>
      </c>
      <c r="BH18" s="355">
        <v>-1.0917760000000001</v>
      </c>
      <c r="BI18" s="355">
        <v>-1.5310360000000001</v>
      </c>
      <c r="BJ18" s="355">
        <v>-0.68971020000000005</v>
      </c>
      <c r="BK18" s="355">
        <v>0.60990730000000004</v>
      </c>
      <c r="BL18" s="355">
        <v>6.99293E-2</v>
      </c>
      <c r="BM18" s="355">
        <v>0.1730477</v>
      </c>
      <c r="BN18" s="355">
        <v>-0.3896579</v>
      </c>
      <c r="BO18" s="355">
        <v>0.24208650000000001</v>
      </c>
      <c r="BP18" s="355">
        <v>0.1851305</v>
      </c>
      <c r="BQ18" s="355">
        <v>0.60729900000000003</v>
      </c>
      <c r="BR18" s="355">
        <v>-0.24356749999999999</v>
      </c>
      <c r="BS18" s="355">
        <v>0.22665930000000001</v>
      </c>
      <c r="BT18" s="355">
        <v>-5.8833900000000001E-2</v>
      </c>
      <c r="BU18" s="355">
        <v>0.30989420000000001</v>
      </c>
      <c r="BV18" s="355">
        <v>0.4511057</v>
      </c>
    </row>
    <row r="19" spans="1:74" ht="11.1" customHeight="1" x14ac:dyDescent="0.2">
      <c r="A19" s="77" t="s">
        <v>972</v>
      </c>
      <c r="B19" s="185" t="s">
        <v>562</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99.944187673000002</v>
      </c>
      <c r="AN19" s="214">
        <v>91.537714480000005</v>
      </c>
      <c r="AO19" s="214">
        <v>76.069649061000007</v>
      </c>
      <c r="AP19" s="214">
        <v>69.628176670000002</v>
      </c>
      <c r="AQ19" s="214">
        <v>63.566735999000002</v>
      </c>
      <c r="AR19" s="214">
        <v>66.763710102999994</v>
      </c>
      <c r="AS19" s="214">
        <v>70.639159004999996</v>
      </c>
      <c r="AT19" s="214">
        <v>71.404415771000004</v>
      </c>
      <c r="AU19" s="214">
        <v>64.980105437000006</v>
      </c>
      <c r="AV19" s="214">
        <v>62.107075805999997</v>
      </c>
      <c r="AW19" s="214">
        <v>72.253177962999999</v>
      </c>
      <c r="AX19" s="214">
        <v>92.632176129000001</v>
      </c>
      <c r="AY19" s="214">
        <v>92.953411258000003</v>
      </c>
      <c r="AZ19" s="214">
        <v>82.671660641000003</v>
      </c>
      <c r="BA19" s="214">
        <v>80.790198873999998</v>
      </c>
      <c r="BB19" s="214">
        <v>63.585959967000001</v>
      </c>
      <c r="BC19" s="214">
        <v>60.641089387000001</v>
      </c>
      <c r="BD19" s="214">
        <v>62.581753200000001</v>
      </c>
      <c r="BE19" s="214">
        <v>67.990365199999999</v>
      </c>
      <c r="BF19" s="355">
        <v>66.268870000000007</v>
      </c>
      <c r="BG19" s="355">
        <v>62.204160000000002</v>
      </c>
      <c r="BH19" s="355">
        <v>64.033010000000004</v>
      </c>
      <c r="BI19" s="355">
        <v>76.179349999999999</v>
      </c>
      <c r="BJ19" s="355">
        <v>91.644509999999997</v>
      </c>
      <c r="BK19" s="355">
        <v>100.5497</v>
      </c>
      <c r="BL19" s="355">
        <v>95.306039999999996</v>
      </c>
      <c r="BM19" s="355">
        <v>81.818070000000006</v>
      </c>
      <c r="BN19" s="355">
        <v>68.453959999999995</v>
      </c>
      <c r="BO19" s="355">
        <v>63.711239999999997</v>
      </c>
      <c r="BP19" s="355">
        <v>65.134259999999998</v>
      </c>
      <c r="BQ19" s="355">
        <v>68.538700000000006</v>
      </c>
      <c r="BR19" s="355">
        <v>68.080209999999994</v>
      </c>
      <c r="BS19" s="355">
        <v>63.967889999999997</v>
      </c>
      <c r="BT19" s="355">
        <v>65.111689999999996</v>
      </c>
      <c r="BU19" s="355">
        <v>76.654210000000006</v>
      </c>
      <c r="BV19" s="355">
        <v>93.131169999999997</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980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678</v>
      </c>
      <c r="B22" s="185" t="s">
        <v>564</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28.656193548000001</v>
      </c>
      <c r="AN22" s="214">
        <v>24.048206897</v>
      </c>
      <c r="AO22" s="214">
        <v>14.812870968</v>
      </c>
      <c r="AP22" s="214">
        <v>11.038766667000001</v>
      </c>
      <c r="AQ22" s="214">
        <v>6.3209677418999997</v>
      </c>
      <c r="AR22" s="214">
        <v>4.1158999999999999</v>
      </c>
      <c r="AS22" s="214">
        <v>3.4727096774000001</v>
      </c>
      <c r="AT22" s="214">
        <v>3.2724193547999998</v>
      </c>
      <c r="AU22" s="214">
        <v>3.6930333332999998</v>
      </c>
      <c r="AV22" s="214">
        <v>6.1022903226</v>
      </c>
      <c r="AW22" s="214">
        <v>12.8203</v>
      </c>
      <c r="AX22" s="214">
        <v>25.880741935</v>
      </c>
      <c r="AY22" s="214">
        <v>26.889870968</v>
      </c>
      <c r="AZ22" s="214">
        <v>20.839785714000001</v>
      </c>
      <c r="BA22" s="214">
        <v>18.767774194000001</v>
      </c>
      <c r="BB22" s="214">
        <v>9.3534666666999993</v>
      </c>
      <c r="BC22" s="214">
        <v>6.4803225806000002</v>
      </c>
      <c r="BD22" s="214">
        <v>4.4092599999999997</v>
      </c>
      <c r="BE22" s="214">
        <v>3.9054730000000002</v>
      </c>
      <c r="BF22" s="355">
        <v>3.365532</v>
      </c>
      <c r="BG22" s="355">
        <v>3.8</v>
      </c>
      <c r="BH22" s="355">
        <v>7.4478160000000004</v>
      </c>
      <c r="BI22" s="355">
        <v>15.097770000000001</v>
      </c>
      <c r="BJ22" s="355">
        <v>24.4572</v>
      </c>
      <c r="BK22" s="355">
        <v>29.808119999999999</v>
      </c>
      <c r="BL22" s="355">
        <v>26.039539999999999</v>
      </c>
      <c r="BM22" s="355">
        <v>18.612939999999998</v>
      </c>
      <c r="BN22" s="355">
        <v>10.95059</v>
      </c>
      <c r="BO22" s="355">
        <v>6.6053810000000004</v>
      </c>
      <c r="BP22" s="355">
        <v>4.4192840000000002</v>
      </c>
      <c r="BQ22" s="355">
        <v>3.9296190000000002</v>
      </c>
      <c r="BR22" s="355">
        <v>3.4068710000000002</v>
      </c>
      <c r="BS22" s="355">
        <v>3.82</v>
      </c>
      <c r="BT22" s="355">
        <v>7.3594280000000003</v>
      </c>
      <c r="BU22" s="355">
        <v>14.680999999999999</v>
      </c>
      <c r="BV22" s="355">
        <v>24.53782</v>
      </c>
    </row>
    <row r="23" spans="1:74" ht="11.1" customHeight="1" x14ac:dyDescent="0.2">
      <c r="A23" s="76" t="s">
        <v>679</v>
      </c>
      <c r="B23" s="185" t="s">
        <v>565</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16.338774193999999</v>
      </c>
      <c r="AN23" s="214">
        <v>14.325344828</v>
      </c>
      <c r="AO23" s="214">
        <v>9.6555161290000004</v>
      </c>
      <c r="AP23" s="214">
        <v>7.7845666667</v>
      </c>
      <c r="AQ23" s="214">
        <v>5.5490000000000004</v>
      </c>
      <c r="AR23" s="214">
        <v>4.6279666666999999</v>
      </c>
      <c r="AS23" s="214">
        <v>4.3842258064999999</v>
      </c>
      <c r="AT23" s="214">
        <v>4.5462903226</v>
      </c>
      <c r="AU23" s="214">
        <v>4.7468333332999997</v>
      </c>
      <c r="AV23" s="214">
        <v>6.1997096773999996</v>
      </c>
      <c r="AW23" s="214">
        <v>9.4112333333000002</v>
      </c>
      <c r="AX23" s="214">
        <v>14.965483871</v>
      </c>
      <c r="AY23" s="214">
        <v>15.437064516</v>
      </c>
      <c r="AZ23" s="214">
        <v>12.89625</v>
      </c>
      <c r="BA23" s="214">
        <v>11.935290323</v>
      </c>
      <c r="BB23" s="214">
        <v>7.0810000000000004</v>
      </c>
      <c r="BC23" s="214">
        <v>5.7510645160999996</v>
      </c>
      <c r="BD23" s="214">
        <v>4.6170619999999998</v>
      </c>
      <c r="BE23" s="214">
        <v>4.3741269999999997</v>
      </c>
      <c r="BF23" s="355">
        <v>4.4205779999999999</v>
      </c>
      <c r="BG23" s="355">
        <v>4.7431479999999997</v>
      </c>
      <c r="BH23" s="355">
        <v>6.5485199999999999</v>
      </c>
      <c r="BI23" s="355">
        <v>10.392139999999999</v>
      </c>
      <c r="BJ23" s="355">
        <v>14.58456</v>
      </c>
      <c r="BK23" s="355">
        <v>16.754960000000001</v>
      </c>
      <c r="BL23" s="355">
        <v>15.692310000000001</v>
      </c>
      <c r="BM23" s="355">
        <v>11.914149999999999</v>
      </c>
      <c r="BN23" s="355">
        <v>7.6251300000000004</v>
      </c>
      <c r="BO23" s="355">
        <v>5.6589229999999997</v>
      </c>
      <c r="BP23" s="355">
        <v>4.698054</v>
      </c>
      <c r="BQ23" s="355">
        <v>4.4391350000000003</v>
      </c>
      <c r="BR23" s="355">
        <v>4.4288650000000001</v>
      </c>
      <c r="BS23" s="355">
        <v>4.7553570000000001</v>
      </c>
      <c r="BT23" s="355">
        <v>6.4642869999999997</v>
      </c>
      <c r="BU23" s="355">
        <v>10.32776</v>
      </c>
      <c r="BV23" s="355">
        <v>14.67244</v>
      </c>
    </row>
    <row r="24" spans="1:74" ht="11.1" customHeight="1" x14ac:dyDescent="0.2">
      <c r="A24" s="76" t="s">
        <v>681</v>
      </c>
      <c r="B24" s="185" t="s">
        <v>566</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23.219580645000001</v>
      </c>
      <c r="AN24" s="214">
        <v>22.777448276000001</v>
      </c>
      <c r="AO24" s="214">
        <v>21.356225806000001</v>
      </c>
      <c r="AP24" s="214">
        <v>20.653533332999999</v>
      </c>
      <c r="AQ24" s="214">
        <v>19.757548387</v>
      </c>
      <c r="AR24" s="214">
        <v>19.667300000000001</v>
      </c>
      <c r="AS24" s="214">
        <v>19.874096774000002</v>
      </c>
      <c r="AT24" s="214">
        <v>20.220258064999999</v>
      </c>
      <c r="AU24" s="214">
        <v>20.104533332999999</v>
      </c>
      <c r="AV24" s="214">
        <v>20.070806451999999</v>
      </c>
      <c r="AW24" s="214">
        <v>21.777899999999999</v>
      </c>
      <c r="AX24" s="214">
        <v>23.644645161</v>
      </c>
      <c r="AY24" s="214">
        <v>23.449838710000002</v>
      </c>
      <c r="AZ24" s="214">
        <v>22.904785713999999</v>
      </c>
      <c r="BA24" s="214">
        <v>22.235387097</v>
      </c>
      <c r="BB24" s="214">
        <v>20.770299999999999</v>
      </c>
      <c r="BC24" s="214">
        <v>20.060677419000001</v>
      </c>
      <c r="BD24" s="214">
        <v>20.06082</v>
      </c>
      <c r="BE24" s="214">
        <v>20.111809999999998</v>
      </c>
      <c r="BF24" s="355">
        <v>20.29045</v>
      </c>
      <c r="BG24" s="355">
        <v>20.341940000000001</v>
      </c>
      <c r="BH24" s="355">
        <v>20.52627</v>
      </c>
      <c r="BI24" s="355">
        <v>22.12848</v>
      </c>
      <c r="BJ24" s="355">
        <v>22.955939999999998</v>
      </c>
      <c r="BK24" s="355">
        <v>23.91836</v>
      </c>
      <c r="BL24" s="355">
        <v>23.497450000000001</v>
      </c>
      <c r="BM24" s="355">
        <v>22.57723</v>
      </c>
      <c r="BN24" s="355">
        <v>21.549019999999999</v>
      </c>
      <c r="BO24" s="355">
        <v>20.658919999999998</v>
      </c>
      <c r="BP24" s="355">
        <v>20.607109999999999</v>
      </c>
      <c r="BQ24" s="355">
        <v>20.42897</v>
      </c>
      <c r="BR24" s="355">
        <v>20.645289999999999</v>
      </c>
      <c r="BS24" s="355">
        <v>20.824090000000002</v>
      </c>
      <c r="BT24" s="355">
        <v>21.027920000000002</v>
      </c>
      <c r="BU24" s="355">
        <v>22.675329999999999</v>
      </c>
      <c r="BV24" s="355">
        <v>23.44126</v>
      </c>
    </row>
    <row r="25" spans="1:74" ht="11.1" customHeight="1" x14ac:dyDescent="0.2">
      <c r="A25" s="76" t="s">
        <v>682</v>
      </c>
      <c r="B25" s="185" t="s">
        <v>146</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19.652732069999999</v>
      </c>
      <c r="BA25" s="214">
        <v>21.520102099999999</v>
      </c>
      <c r="BB25" s="214">
        <v>20.463159966999999</v>
      </c>
      <c r="BC25" s="214">
        <v>22.488024871</v>
      </c>
      <c r="BD25" s="214">
        <v>27.576550000000001</v>
      </c>
      <c r="BE25" s="214">
        <v>33.511229999999998</v>
      </c>
      <c r="BF25" s="355">
        <v>32.078519999999997</v>
      </c>
      <c r="BG25" s="355">
        <v>27.25421</v>
      </c>
      <c r="BH25" s="355">
        <v>23.31495</v>
      </c>
      <c r="BI25" s="355">
        <v>22.02515</v>
      </c>
      <c r="BJ25" s="355">
        <v>22.703700000000001</v>
      </c>
      <c r="BK25" s="355">
        <v>22.888960000000001</v>
      </c>
      <c r="BL25" s="355">
        <v>22.989270000000001</v>
      </c>
      <c r="BM25" s="355">
        <v>21.957850000000001</v>
      </c>
      <c r="BN25" s="355">
        <v>21.87246</v>
      </c>
      <c r="BO25" s="355">
        <v>24.439430000000002</v>
      </c>
      <c r="BP25" s="355">
        <v>29.029499999999999</v>
      </c>
      <c r="BQ25" s="355">
        <v>33.266590000000001</v>
      </c>
      <c r="BR25" s="355">
        <v>33.108400000000003</v>
      </c>
      <c r="BS25" s="355">
        <v>28.186869999999999</v>
      </c>
      <c r="BT25" s="355">
        <v>23.839839999999999</v>
      </c>
      <c r="BU25" s="355">
        <v>22.192060000000001</v>
      </c>
      <c r="BV25" s="355">
        <v>23.264790000000001</v>
      </c>
    </row>
    <row r="26" spans="1:74" ht="11.1" customHeight="1" x14ac:dyDescent="0.2">
      <c r="A26" s="76" t="s">
        <v>680</v>
      </c>
      <c r="B26" s="185" t="s">
        <v>567</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4.2448666667000001</v>
      </c>
      <c r="AX26" s="214">
        <v>4.1903548387000003</v>
      </c>
      <c r="AY26" s="214">
        <v>4.1736129031999996</v>
      </c>
      <c r="AZ26" s="214">
        <v>4.2424642856999997</v>
      </c>
      <c r="BA26" s="214">
        <v>4.2419032257999998</v>
      </c>
      <c r="BB26" s="214">
        <v>4.2480333333000004</v>
      </c>
      <c r="BC26" s="214">
        <v>4.2628709676999996</v>
      </c>
      <c r="BD26" s="214">
        <v>4.297364</v>
      </c>
      <c r="BE26" s="214">
        <v>4.3440940000000001</v>
      </c>
      <c r="BF26" s="355">
        <v>4.3933099999999996</v>
      </c>
      <c r="BG26" s="355">
        <v>4.4489510000000001</v>
      </c>
      <c r="BH26" s="355">
        <v>4.5012740000000004</v>
      </c>
      <c r="BI26" s="355">
        <v>4.5370229999999996</v>
      </c>
      <c r="BJ26" s="355">
        <v>4.5530520000000001</v>
      </c>
      <c r="BK26" s="355">
        <v>4.5656499999999998</v>
      </c>
      <c r="BL26" s="355">
        <v>4.5874980000000001</v>
      </c>
      <c r="BM26" s="355">
        <v>4.6026759999999998</v>
      </c>
      <c r="BN26" s="355">
        <v>4.6061240000000003</v>
      </c>
      <c r="BO26" s="355">
        <v>4.6030110000000004</v>
      </c>
      <c r="BP26" s="355">
        <v>4.5916649999999999</v>
      </c>
      <c r="BQ26" s="355">
        <v>4.5862910000000001</v>
      </c>
      <c r="BR26" s="355">
        <v>4.5919499999999998</v>
      </c>
      <c r="BS26" s="355">
        <v>4.5899520000000003</v>
      </c>
      <c r="BT26" s="355">
        <v>4.6007049999999996</v>
      </c>
      <c r="BU26" s="355">
        <v>4.6103440000000004</v>
      </c>
      <c r="BV26" s="355">
        <v>4.6193669999999996</v>
      </c>
    </row>
    <row r="27" spans="1:74" ht="11.1" customHeight="1" x14ac:dyDescent="0.2">
      <c r="A27" s="76" t="s">
        <v>684</v>
      </c>
      <c r="B27" s="185" t="s">
        <v>1017</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2.4384193548000002</v>
      </c>
      <c r="AN27" s="214">
        <v>2.2333103448</v>
      </c>
      <c r="AO27" s="214">
        <v>1.8559354839</v>
      </c>
      <c r="AP27" s="214">
        <v>1.6987666667000001</v>
      </c>
      <c r="AQ27" s="214">
        <v>1.5508709677000001</v>
      </c>
      <c r="AR27" s="214">
        <v>1.6288666667</v>
      </c>
      <c r="AS27" s="214">
        <v>1.7234193548000001</v>
      </c>
      <c r="AT27" s="214">
        <v>1.7420967742</v>
      </c>
      <c r="AU27" s="214">
        <v>1.5853666666999999</v>
      </c>
      <c r="AV27" s="214">
        <v>1.5152580645</v>
      </c>
      <c r="AW27" s="214">
        <v>1.7627999999999999</v>
      </c>
      <c r="AX27" s="214">
        <v>2.2599999999999998</v>
      </c>
      <c r="AY27" s="214">
        <v>2.2678387096999999</v>
      </c>
      <c r="AZ27" s="214">
        <v>2.0169999999999999</v>
      </c>
      <c r="BA27" s="214">
        <v>1.9710967742000001</v>
      </c>
      <c r="BB27" s="214">
        <v>1.5513333332999999</v>
      </c>
      <c r="BC27" s="214">
        <v>1.479483871</v>
      </c>
      <c r="BD27" s="214">
        <v>1.5020519999999999</v>
      </c>
      <c r="BE27" s="214">
        <v>1.624986</v>
      </c>
      <c r="BF27" s="355">
        <v>1.601839</v>
      </c>
      <c r="BG27" s="355">
        <v>1.497255</v>
      </c>
      <c r="BH27" s="355">
        <v>1.5755429999999999</v>
      </c>
      <c r="BI27" s="355">
        <v>1.8801380000000001</v>
      </c>
      <c r="BJ27" s="355">
        <v>2.27142</v>
      </c>
      <c r="BK27" s="355">
        <v>2.4920209999999998</v>
      </c>
      <c r="BL27" s="355">
        <v>2.3783219999999998</v>
      </c>
      <c r="BM27" s="355">
        <v>2.0315880000000002</v>
      </c>
      <c r="BN27" s="355">
        <v>1.7289969999999999</v>
      </c>
      <c r="BO27" s="355">
        <v>1.6239170000000001</v>
      </c>
      <c r="BP27" s="355">
        <v>1.6670119999999999</v>
      </c>
      <c r="BQ27" s="355">
        <v>1.7664390000000001</v>
      </c>
      <c r="BR27" s="355">
        <v>1.777183</v>
      </c>
      <c r="BS27" s="355">
        <v>1.669977</v>
      </c>
      <c r="BT27" s="355">
        <v>1.697859</v>
      </c>
      <c r="BU27" s="355">
        <v>2.0460729999999998</v>
      </c>
      <c r="BV27" s="355">
        <v>2.473849</v>
      </c>
    </row>
    <row r="28" spans="1:74" ht="11.1" customHeight="1" x14ac:dyDescent="0.2">
      <c r="A28" s="76" t="s">
        <v>695</v>
      </c>
      <c r="B28" s="185" t="s">
        <v>568</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0.11864516129</v>
      </c>
      <c r="AZ28" s="214">
        <v>0.11864285714</v>
      </c>
      <c r="BA28" s="214">
        <v>0.11864516129</v>
      </c>
      <c r="BB28" s="214">
        <v>0.11866666667</v>
      </c>
      <c r="BC28" s="214">
        <v>0.11864516129</v>
      </c>
      <c r="BD28" s="214">
        <v>0.11864520000000001</v>
      </c>
      <c r="BE28" s="214">
        <v>0.11864520000000001</v>
      </c>
      <c r="BF28" s="355">
        <v>0.11864520000000001</v>
      </c>
      <c r="BG28" s="355">
        <v>0.11864520000000001</v>
      </c>
      <c r="BH28" s="355">
        <v>0.11864520000000001</v>
      </c>
      <c r="BI28" s="355">
        <v>0.11864520000000001</v>
      </c>
      <c r="BJ28" s="355">
        <v>0.11864520000000001</v>
      </c>
      <c r="BK28" s="355">
        <v>0.12164519999999999</v>
      </c>
      <c r="BL28" s="355">
        <v>0.12164519999999999</v>
      </c>
      <c r="BM28" s="355">
        <v>0.12164519999999999</v>
      </c>
      <c r="BN28" s="355">
        <v>0.12164519999999999</v>
      </c>
      <c r="BO28" s="355">
        <v>0.12164519999999999</v>
      </c>
      <c r="BP28" s="355">
        <v>0.12164519999999999</v>
      </c>
      <c r="BQ28" s="355">
        <v>0.12164519999999999</v>
      </c>
      <c r="BR28" s="355">
        <v>0.12164519999999999</v>
      </c>
      <c r="BS28" s="355">
        <v>0.12164519999999999</v>
      </c>
      <c r="BT28" s="355">
        <v>0.12164519999999999</v>
      </c>
      <c r="BU28" s="355">
        <v>0.12164519999999999</v>
      </c>
      <c r="BV28" s="355">
        <v>0.12164519999999999</v>
      </c>
    </row>
    <row r="29" spans="1:74" ht="11.1" customHeight="1" x14ac:dyDescent="0.2">
      <c r="A29" s="77" t="s">
        <v>683</v>
      </c>
      <c r="B29" s="186" t="s">
        <v>982</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99.944187673000002</v>
      </c>
      <c r="AN29" s="214">
        <v>91.537714480000005</v>
      </c>
      <c r="AO29" s="214">
        <v>76.069649061000007</v>
      </c>
      <c r="AP29" s="214">
        <v>69.628176670000002</v>
      </c>
      <c r="AQ29" s="214">
        <v>63.566735999000002</v>
      </c>
      <c r="AR29" s="214">
        <v>66.763710102999994</v>
      </c>
      <c r="AS29" s="214">
        <v>70.639159004999996</v>
      </c>
      <c r="AT29" s="214">
        <v>71.404415771000004</v>
      </c>
      <c r="AU29" s="214">
        <v>64.980105437000006</v>
      </c>
      <c r="AV29" s="214">
        <v>62.107075805999997</v>
      </c>
      <c r="AW29" s="214">
        <v>72.253177962999999</v>
      </c>
      <c r="AX29" s="214">
        <v>92.632176129000001</v>
      </c>
      <c r="AY29" s="214">
        <v>92.953411258000003</v>
      </c>
      <c r="AZ29" s="214">
        <v>82.671660641000003</v>
      </c>
      <c r="BA29" s="214">
        <v>80.790198873999998</v>
      </c>
      <c r="BB29" s="214">
        <v>63.585959967000001</v>
      </c>
      <c r="BC29" s="214">
        <v>60.641089387000001</v>
      </c>
      <c r="BD29" s="214">
        <v>62.581753200000001</v>
      </c>
      <c r="BE29" s="214">
        <v>67.990365199999999</v>
      </c>
      <c r="BF29" s="355">
        <v>66.268870000000007</v>
      </c>
      <c r="BG29" s="355">
        <v>62.204160000000002</v>
      </c>
      <c r="BH29" s="355">
        <v>64.033010000000004</v>
      </c>
      <c r="BI29" s="355">
        <v>76.179349999999999</v>
      </c>
      <c r="BJ29" s="355">
        <v>91.644509999999997</v>
      </c>
      <c r="BK29" s="355">
        <v>100.5497</v>
      </c>
      <c r="BL29" s="355">
        <v>95.306039999999996</v>
      </c>
      <c r="BM29" s="355">
        <v>81.818070000000006</v>
      </c>
      <c r="BN29" s="355">
        <v>68.453959999999995</v>
      </c>
      <c r="BO29" s="355">
        <v>63.711239999999997</v>
      </c>
      <c r="BP29" s="355">
        <v>65.134259999999998</v>
      </c>
      <c r="BQ29" s="355">
        <v>68.538700000000006</v>
      </c>
      <c r="BR29" s="355">
        <v>68.080209999999994</v>
      </c>
      <c r="BS29" s="355">
        <v>63.967889999999997</v>
      </c>
      <c r="BT29" s="355">
        <v>65.111689999999996</v>
      </c>
      <c r="BU29" s="355">
        <v>76.654210000000006</v>
      </c>
      <c r="BV29" s="355">
        <v>93.131169999999997</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981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676</v>
      </c>
      <c r="B32" s="185" t="s">
        <v>569</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2946.5219999999999</v>
      </c>
      <c r="AN32" s="259">
        <v>2542.7809999999999</v>
      </c>
      <c r="AO32" s="259">
        <v>2495.0450000000001</v>
      </c>
      <c r="AP32" s="259">
        <v>2653.759</v>
      </c>
      <c r="AQ32" s="259">
        <v>2974.7930000000001</v>
      </c>
      <c r="AR32" s="259">
        <v>3194.42</v>
      </c>
      <c r="AS32" s="259">
        <v>3326.5410000000002</v>
      </c>
      <c r="AT32" s="259">
        <v>3449.7289999999998</v>
      </c>
      <c r="AU32" s="259">
        <v>3713.5509999999999</v>
      </c>
      <c r="AV32" s="259">
        <v>4021.1060000000002</v>
      </c>
      <c r="AW32" s="259">
        <v>3984.9639999999999</v>
      </c>
      <c r="AX32" s="259">
        <v>3304.56</v>
      </c>
      <c r="AY32" s="259">
        <v>2630.9589999999998</v>
      </c>
      <c r="AZ32" s="259">
        <v>2346.1129999999998</v>
      </c>
      <c r="BA32" s="259">
        <v>2071.547</v>
      </c>
      <c r="BB32" s="259">
        <v>2300.2739999999999</v>
      </c>
      <c r="BC32" s="259">
        <v>2635.5390000000002</v>
      </c>
      <c r="BD32" s="259">
        <v>2919.4789999999998</v>
      </c>
      <c r="BE32" s="259">
        <v>3066.1692856999998</v>
      </c>
      <c r="BF32" s="374">
        <v>3283.8939999999998</v>
      </c>
      <c r="BG32" s="374">
        <v>3628.0430000000001</v>
      </c>
      <c r="BH32" s="374">
        <v>3904.5819999999999</v>
      </c>
      <c r="BI32" s="374">
        <v>3803.0819999999999</v>
      </c>
      <c r="BJ32" s="374">
        <v>3284.1819999999998</v>
      </c>
      <c r="BK32" s="374">
        <v>2528.3789999999999</v>
      </c>
      <c r="BL32" s="374">
        <v>1974.7449999999999</v>
      </c>
      <c r="BM32" s="374">
        <v>1796.056</v>
      </c>
      <c r="BN32" s="374">
        <v>2000.1189999999999</v>
      </c>
      <c r="BO32" s="374">
        <v>2376.942</v>
      </c>
      <c r="BP32" s="374">
        <v>2695.4870000000001</v>
      </c>
      <c r="BQ32" s="374">
        <v>2939.9940000000001</v>
      </c>
      <c r="BR32" s="374">
        <v>3163.04</v>
      </c>
      <c r="BS32" s="374">
        <v>3500.502</v>
      </c>
      <c r="BT32" s="374">
        <v>3795.0329999999999</v>
      </c>
      <c r="BU32" s="374">
        <v>3721.4270000000001</v>
      </c>
      <c r="BV32" s="374">
        <v>3158.143</v>
      </c>
    </row>
    <row r="33" spans="1:74" ht="11.1" customHeight="1" x14ac:dyDescent="0.2">
      <c r="A33" s="636" t="s">
        <v>1240</v>
      </c>
      <c r="B33" s="637" t="s">
        <v>1245</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462.74</v>
      </c>
      <c r="AQ33" s="259">
        <v>556.48199999999997</v>
      </c>
      <c r="AR33" s="259">
        <v>653.70100000000002</v>
      </c>
      <c r="AS33" s="259">
        <v>734.22199999999998</v>
      </c>
      <c r="AT33" s="259">
        <v>803.78099999999995</v>
      </c>
      <c r="AU33" s="259">
        <v>897.726</v>
      </c>
      <c r="AV33" s="259">
        <v>938.99199999999996</v>
      </c>
      <c r="AW33" s="259">
        <v>898.00800000000004</v>
      </c>
      <c r="AX33" s="259">
        <v>720.27200000000005</v>
      </c>
      <c r="AY33" s="259">
        <v>526.93299999999999</v>
      </c>
      <c r="AZ33" s="259">
        <v>405.41500000000002</v>
      </c>
      <c r="BA33" s="259">
        <v>258.90199999999999</v>
      </c>
      <c r="BB33" s="259">
        <v>334.279</v>
      </c>
      <c r="BC33" s="259">
        <v>447.66300000000001</v>
      </c>
      <c r="BD33" s="259">
        <v>564</v>
      </c>
      <c r="BE33" s="259">
        <v>659.22857142999999</v>
      </c>
      <c r="BF33" s="374">
        <v>747.15750000000003</v>
      </c>
      <c r="BG33" s="374">
        <v>840.49300000000005</v>
      </c>
      <c r="BH33" s="374">
        <v>885.33799999999997</v>
      </c>
      <c r="BI33" s="374">
        <v>851.34780000000001</v>
      </c>
      <c r="BJ33" s="374">
        <v>710.15229999999997</v>
      </c>
      <c r="BK33" s="374">
        <v>509.4479</v>
      </c>
      <c r="BL33" s="374">
        <v>346.83960000000002</v>
      </c>
      <c r="BM33" s="374">
        <v>270.91390000000001</v>
      </c>
      <c r="BN33" s="374">
        <v>332.5489</v>
      </c>
      <c r="BO33" s="374">
        <v>450.47789999999998</v>
      </c>
      <c r="BP33" s="374">
        <v>554.9194</v>
      </c>
      <c r="BQ33" s="374">
        <v>635.17489999999998</v>
      </c>
      <c r="BR33" s="374">
        <v>713.29579999999999</v>
      </c>
      <c r="BS33" s="374">
        <v>800.91300000000001</v>
      </c>
      <c r="BT33" s="374">
        <v>855.08339999999998</v>
      </c>
      <c r="BU33" s="374">
        <v>824.81539999999995</v>
      </c>
      <c r="BV33" s="374">
        <v>675.38990000000001</v>
      </c>
    </row>
    <row r="34" spans="1:74" ht="11.1" customHeight="1" x14ac:dyDescent="0.2">
      <c r="A34" s="636" t="s">
        <v>1241</v>
      </c>
      <c r="B34" s="637" t="s">
        <v>1246</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525.03200000000004</v>
      </c>
      <c r="BC34" s="259">
        <v>609.476</v>
      </c>
      <c r="BD34" s="259">
        <v>699</v>
      </c>
      <c r="BE34" s="259">
        <v>764.97142856999994</v>
      </c>
      <c r="BF34" s="374">
        <v>873.05380000000002</v>
      </c>
      <c r="BG34" s="374">
        <v>997.98</v>
      </c>
      <c r="BH34" s="374">
        <v>1091.9860000000001</v>
      </c>
      <c r="BI34" s="374">
        <v>1048.0930000000001</v>
      </c>
      <c r="BJ34" s="374">
        <v>868.81399999999996</v>
      </c>
      <c r="BK34" s="374">
        <v>620.75890000000004</v>
      </c>
      <c r="BL34" s="374">
        <v>433.97750000000002</v>
      </c>
      <c r="BM34" s="374">
        <v>346.59629999999999</v>
      </c>
      <c r="BN34" s="374">
        <v>382.03820000000002</v>
      </c>
      <c r="BO34" s="374">
        <v>487.2808</v>
      </c>
      <c r="BP34" s="374">
        <v>603.86490000000003</v>
      </c>
      <c r="BQ34" s="374">
        <v>714.43619999999999</v>
      </c>
      <c r="BR34" s="374">
        <v>833.74</v>
      </c>
      <c r="BS34" s="374">
        <v>962.25220000000002</v>
      </c>
      <c r="BT34" s="374">
        <v>1062.48</v>
      </c>
      <c r="BU34" s="374">
        <v>1024.25</v>
      </c>
      <c r="BV34" s="374">
        <v>829.31730000000005</v>
      </c>
    </row>
    <row r="35" spans="1:74" ht="11.1" customHeight="1" x14ac:dyDescent="0.2">
      <c r="A35" s="636" t="s">
        <v>1242</v>
      </c>
      <c r="B35" s="637" t="s">
        <v>1247</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1159.0930000000001</v>
      </c>
      <c r="AQ35" s="259">
        <v>1236.4559999999999</v>
      </c>
      <c r="AR35" s="259">
        <v>1235.6489999999999</v>
      </c>
      <c r="AS35" s="259">
        <v>1202.02</v>
      </c>
      <c r="AT35" s="259">
        <v>1158.018</v>
      </c>
      <c r="AU35" s="259">
        <v>1184.829</v>
      </c>
      <c r="AV35" s="259">
        <v>1333.8589999999999</v>
      </c>
      <c r="AW35" s="259">
        <v>1360.797</v>
      </c>
      <c r="AX35" s="259">
        <v>1170.1030000000001</v>
      </c>
      <c r="AY35" s="259">
        <v>1005.552</v>
      </c>
      <c r="AZ35" s="259">
        <v>980.96199999999999</v>
      </c>
      <c r="BA35" s="259">
        <v>947.20299999999997</v>
      </c>
      <c r="BB35" s="259">
        <v>1023.649</v>
      </c>
      <c r="BC35" s="259">
        <v>1111.6420000000001</v>
      </c>
      <c r="BD35" s="259">
        <v>1151</v>
      </c>
      <c r="BE35" s="259">
        <v>1112.5999999999999</v>
      </c>
      <c r="BF35" s="374">
        <v>1116.856</v>
      </c>
      <c r="BG35" s="374">
        <v>1206.1179999999999</v>
      </c>
      <c r="BH35" s="374">
        <v>1308.77</v>
      </c>
      <c r="BI35" s="374">
        <v>1297.6559999999999</v>
      </c>
      <c r="BJ35" s="374">
        <v>1181.3109999999999</v>
      </c>
      <c r="BK35" s="374">
        <v>971.25729999999999</v>
      </c>
      <c r="BL35" s="374">
        <v>816.35509999999999</v>
      </c>
      <c r="BM35" s="374">
        <v>807.76199999999994</v>
      </c>
      <c r="BN35" s="374">
        <v>888.40039999999999</v>
      </c>
      <c r="BO35" s="374">
        <v>988.97569999999996</v>
      </c>
      <c r="BP35" s="374">
        <v>1036.049</v>
      </c>
      <c r="BQ35" s="374">
        <v>1061.3630000000001</v>
      </c>
      <c r="BR35" s="374">
        <v>1072.8530000000001</v>
      </c>
      <c r="BS35" s="374">
        <v>1166.3240000000001</v>
      </c>
      <c r="BT35" s="374">
        <v>1274.759</v>
      </c>
      <c r="BU35" s="374">
        <v>1277.0219999999999</v>
      </c>
      <c r="BV35" s="374">
        <v>1138.0940000000001</v>
      </c>
    </row>
    <row r="36" spans="1:74" ht="11.1" customHeight="1" x14ac:dyDescent="0.2">
      <c r="A36" s="636" t="s">
        <v>1243</v>
      </c>
      <c r="B36" s="744" t="s">
        <v>1248</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151.00299999999999</v>
      </c>
      <c r="BC36" s="259">
        <v>166.70099999999999</v>
      </c>
      <c r="BD36" s="259">
        <v>187</v>
      </c>
      <c r="BE36" s="259">
        <v>201.28571428999999</v>
      </c>
      <c r="BF36" s="374">
        <v>218.03039999999999</v>
      </c>
      <c r="BG36" s="374">
        <v>235.5607</v>
      </c>
      <c r="BH36" s="374">
        <v>245.8014</v>
      </c>
      <c r="BI36" s="374">
        <v>237.72120000000001</v>
      </c>
      <c r="BJ36" s="374">
        <v>207.15889999999999</v>
      </c>
      <c r="BK36" s="374">
        <v>169.97980000000001</v>
      </c>
      <c r="BL36" s="374">
        <v>147.9665</v>
      </c>
      <c r="BM36" s="374">
        <v>135.9246</v>
      </c>
      <c r="BN36" s="374">
        <v>136.3579</v>
      </c>
      <c r="BO36" s="374">
        <v>152.59899999999999</v>
      </c>
      <c r="BP36" s="374">
        <v>171.97479999999999</v>
      </c>
      <c r="BQ36" s="374">
        <v>188.88980000000001</v>
      </c>
      <c r="BR36" s="374">
        <v>204.6968</v>
      </c>
      <c r="BS36" s="374">
        <v>222.74809999999999</v>
      </c>
      <c r="BT36" s="374">
        <v>235.49260000000001</v>
      </c>
      <c r="BU36" s="374">
        <v>233.11750000000001</v>
      </c>
      <c r="BV36" s="374">
        <v>203.72239999999999</v>
      </c>
    </row>
    <row r="37" spans="1:74" ht="11.1" customHeight="1" x14ac:dyDescent="0.2">
      <c r="A37" s="636" t="s">
        <v>1244</v>
      </c>
      <c r="B37" s="744" t="s">
        <v>1249</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237.82599999999999</v>
      </c>
      <c r="BC37" s="259">
        <v>270.048</v>
      </c>
      <c r="BD37" s="259">
        <v>287</v>
      </c>
      <c r="BE37" s="259">
        <v>294.62857143000002</v>
      </c>
      <c r="BF37" s="374">
        <v>295.3415</v>
      </c>
      <c r="BG37" s="374">
        <v>314.43619999999999</v>
      </c>
      <c r="BH37" s="374">
        <v>339.23140000000001</v>
      </c>
      <c r="BI37" s="374">
        <v>334.80959999999999</v>
      </c>
      <c r="BJ37" s="374">
        <v>283.29070000000002</v>
      </c>
      <c r="BK37" s="374">
        <v>223.48050000000001</v>
      </c>
      <c r="BL37" s="374">
        <v>196.1515</v>
      </c>
      <c r="BM37" s="374">
        <v>201.40469999999999</v>
      </c>
      <c r="BN37" s="374">
        <v>227.31890000000001</v>
      </c>
      <c r="BO37" s="374">
        <v>264.15390000000002</v>
      </c>
      <c r="BP37" s="374">
        <v>295.22430000000003</v>
      </c>
      <c r="BQ37" s="374">
        <v>306.67469999999997</v>
      </c>
      <c r="BR37" s="374">
        <v>304.99939999999998</v>
      </c>
      <c r="BS37" s="374">
        <v>314.81020000000001</v>
      </c>
      <c r="BT37" s="374">
        <v>333.7629</v>
      </c>
      <c r="BU37" s="374">
        <v>328.76710000000003</v>
      </c>
      <c r="BV37" s="374">
        <v>278.16390000000001</v>
      </c>
    </row>
    <row r="38" spans="1:74" ht="11.1" customHeight="1" x14ac:dyDescent="0.2">
      <c r="A38" s="636" t="s">
        <v>1250</v>
      </c>
      <c r="B38" s="743" t="s">
        <v>558</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28.484999999999999</v>
      </c>
      <c r="BC38" s="255">
        <v>30.01</v>
      </c>
      <c r="BD38" s="255">
        <v>31.478999999999999</v>
      </c>
      <c r="BE38" s="255">
        <v>33.454999999999998</v>
      </c>
      <c r="BF38" s="342">
        <v>33.454999999999998</v>
      </c>
      <c r="BG38" s="342">
        <v>33.454999999999998</v>
      </c>
      <c r="BH38" s="342">
        <v>33.454999999999998</v>
      </c>
      <c r="BI38" s="342">
        <v>33.454999999999998</v>
      </c>
      <c r="BJ38" s="342">
        <v>33.454999999999998</v>
      </c>
      <c r="BK38" s="342">
        <v>33.454999999999998</v>
      </c>
      <c r="BL38" s="342">
        <v>33.454999999999998</v>
      </c>
      <c r="BM38" s="342">
        <v>33.454999999999998</v>
      </c>
      <c r="BN38" s="342">
        <v>33.454999999999998</v>
      </c>
      <c r="BO38" s="342">
        <v>33.454999999999998</v>
      </c>
      <c r="BP38" s="342">
        <v>33.454999999999998</v>
      </c>
      <c r="BQ38" s="342">
        <v>33.454999999999998</v>
      </c>
      <c r="BR38" s="342">
        <v>33.454999999999998</v>
      </c>
      <c r="BS38" s="342">
        <v>33.454999999999998</v>
      </c>
      <c r="BT38" s="342">
        <v>33.454999999999998</v>
      </c>
      <c r="BU38" s="342">
        <v>33.454999999999998</v>
      </c>
      <c r="BV38" s="342">
        <v>33.454999999999998</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36" t="s">
        <v>1018</v>
      </c>
      <c r="C40" s="833"/>
      <c r="D40" s="833"/>
      <c r="E40" s="833"/>
      <c r="F40" s="833"/>
      <c r="G40" s="833"/>
      <c r="H40" s="833"/>
      <c r="I40" s="833"/>
      <c r="J40" s="833"/>
      <c r="K40" s="833"/>
      <c r="L40" s="833"/>
      <c r="M40" s="833"/>
      <c r="N40" s="833"/>
      <c r="O40" s="833"/>
      <c r="P40" s="833"/>
      <c r="Q40" s="833"/>
      <c r="AY40" s="527"/>
      <c r="AZ40" s="527"/>
      <c r="BA40" s="527"/>
      <c r="BB40" s="527"/>
      <c r="BC40" s="527"/>
      <c r="BD40" s="527"/>
      <c r="BE40" s="527"/>
      <c r="BF40" s="678"/>
      <c r="BG40" s="527"/>
      <c r="BH40" s="527"/>
      <c r="BI40" s="527"/>
      <c r="BJ40" s="527"/>
    </row>
    <row r="41" spans="1:74" s="449" customFormat="1" ht="12" customHeight="1" x14ac:dyDescent="0.2">
      <c r="A41" s="448"/>
      <c r="B41" s="856" t="s">
        <v>1071</v>
      </c>
      <c r="C41" s="823"/>
      <c r="D41" s="823"/>
      <c r="E41" s="823"/>
      <c r="F41" s="823"/>
      <c r="G41" s="823"/>
      <c r="H41" s="823"/>
      <c r="I41" s="823"/>
      <c r="J41" s="823"/>
      <c r="K41" s="823"/>
      <c r="L41" s="823"/>
      <c r="M41" s="823"/>
      <c r="N41" s="823"/>
      <c r="O41" s="823"/>
      <c r="P41" s="823"/>
      <c r="Q41" s="819"/>
      <c r="AY41" s="528"/>
      <c r="AZ41" s="528"/>
      <c r="BA41" s="528"/>
      <c r="BB41" s="648"/>
      <c r="BC41" s="528"/>
      <c r="BD41" s="528"/>
      <c r="BE41" s="528"/>
      <c r="BF41" s="679"/>
      <c r="BG41" s="528"/>
      <c r="BH41" s="528"/>
      <c r="BI41" s="528"/>
      <c r="BJ41" s="528"/>
    </row>
    <row r="42" spans="1:74" s="449" customFormat="1" ht="12" customHeight="1" x14ac:dyDescent="0.2">
      <c r="A42" s="448"/>
      <c r="B42" s="865" t="s">
        <v>1075</v>
      </c>
      <c r="C42" s="823"/>
      <c r="D42" s="823"/>
      <c r="E42" s="823"/>
      <c r="F42" s="823"/>
      <c r="G42" s="823"/>
      <c r="H42" s="823"/>
      <c r="I42" s="823"/>
      <c r="J42" s="823"/>
      <c r="K42" s="823"/>
      <c r="L42" s="823"/>
      <c r="M42" s="823"/>
      <c r="N42" s="823"/>
      <c r="O42" s="823"/>
      <c r="P42" s="823"/>
      <c r="Q42" s="819"/>
      <c r="Y42" s="745"/>
      <c r="Z42" s="745"/>
      <c r="AA42" s="745"/>
      <c r="AB42" s="745"/>
      <c r="AY42" s="528"/>
      <c r="AZ42" s="528"/>
      <c r="BA42" s="528"/>
      <c r="BB42" s="528"/>
      <c r="BC42" s="528"/>
      <c r="BD42" s="528"/>
      <c r="BE42" s="528"/>
      <c r="BF42" s="679"/>
      <c r="BG42" s="528"/>
      <c r="BH42" s="528"/>
      <c r="BI42" s="528"/>
      <c r="BJ42" s="528"/>
    </row>
    <row r="43" spans="1:74" s="449" customFormat="1" ht="12" customHeight="1" x14ac:dyDescent="0.2">
      <c r="A43" s="448"/>
      <c r="B43" s="865" t="s">
        <v>1076</v>
      </c>
      <c r="C43" s="823"/>
      <c r="D43" s="823"/>
      <c r="E43" s="823"/>
      <c r="F43" s="823"/>
      <c r="G43" s="823"/>
      <c r="H43" s="823"/>
      <c r="I43" s="823"/>
      <c r="J43" s="823"/>
      <c r="K43" s="823"/>
      <c r="L43" s="823"/>
      <c r="M43" s="823"/>
      <c r="N43" s="823"/>
      <c r="O43" s="823"/>
      <c r="P43" s="823"/>
      <c r="Q43" s="819"/>
      <c r="AY43" s="528"/>
      <c r="AZ43" s="528"/>
      <c r="BA43" s="528"/>
      <c r="BB43" s="528"/>
      <c r="BC43" s="528"/>
      <c r="BD43" s="528"/>
      <c r="BE43" s="528"/>
      <c r="BF43" s="679"/>
      <c r="BG43" s="528"/>
      <c r="BH43" s="528"/>
      <c r="BI43" s="528"/>
      <c r="BJ43" s="528"/>
    </row>
    <row r="44" spans="1:74" s="449" customFormat="1" ht="12" customHeight="1" x14ac:dyDescent="0.2">
      <c r="A44" s="448"/>
      <c r="B44" s="863" t="s">
        <v>1251</v>
      </c>
      <c r="C44" s="819"/>
      <c r="D44" s="819"/>
      <c r="E44" s="819"/>
      <c r="F44" s="819"/>
      <c r="G44" s="819"/>
      <c r="H44" s="819"/>
      <c r="I44" s="819"/>
      <c r="J44" s="819"/>
      <c r="K44" s="819"/>
      <c r="L44" s="819"/>
      <c r="M44" s="819"/>
      <c r="N44" s="819"/>
      <c r="O44" s="819"/>
      <c r="P44" s="819"/>
      <c r="Q44" s="819"/>
      <c r="AY44" s="528"/>
      <c r="AZ44" s="528"/>
      <c r="BA44" s="528"/>
      <c r="BB44" s="528"/>
      <c r="BC44" s="528"/>
      <c r="BD44" s="528"/>
      <c r="BE44" s="528"/>
      <c r="BF44" s="679"/>
      <c r="BG44" s="528"/>
      <c r="BH44" s="528"/>
      <c r="BI44" s="528"/>
      <c r="BJ44" s="528"/>
    </row>
    <row r="45" spans="1:74" s="449" customFormat="1" ht="12" customHeight="1" x14ac:dyDescent="0.2">
      <c r="A45" s="448"/>
      <c r="B45" s="822" t="s">
        <v>1043</v>
      </c>
      <c r="C45" s="823"/>
      <c r="D45" s="823"/>
      <c r="E45" s="823"/>
      <c r="F45" s="823"/>
      <c r="G45" s="823"/>
      <c r="H45" s="823"/>
      <c r="I45" s="823"/>
      <c r="J45" s="823"/>
      <c r="K45" s="823"/>
      <c r="L45" s="823"/>
      <c r="M45" s="823"/>
      <c r="N45" s="823"/>
      <c r="O45" s="823"/>
      <c r="P45" s="823"/>
      <c r="Q45" s="819"/>
      <c r="AY45" s="528"/>
      <c r="AZ45" s="528"/>
      <c r="BA45" s="528"/>
      <c r="BB45" s="528"/>
      <c r="BC45" s="528"/>
      <c r="BD45" s="528"/>
      <c r="BE45" s="528"/>
      <c r="BF45" s="679"/>
      <c r="BG45" s="528"/>
      <c r="BH45" s="528"/>
      <c r="BI45" s="528"/>
      <c r="BJ45" s="528"/>
    </row>
    <row r="46" spans="1:74" s="449" customFormat="1" ht="12" customHeight="1" x14ac:dyDescent="0.2">
      <c r="A46" s="448"/>
      <c r="B46" s="864" t="s">
        <v>1080</v>
      </c>
      <c r="C46" s="864"/>
      <c r="D46" s="864"/>
      <c r="E46" s="864"/>
      <c r="F46" s="864"/>
      <c r="G46" s="864"/>
      <c r="H46" s="864"/>
      <c r="I46" s="864"/>
      <c r="J46" s="864"/>
      <c r="K46" s="864"/>
      <c r="L46" s="864"/>
      <c r="M46" s="864"/>
      <c r="N46" s="864"/>
      <c r="O46" s="864"/>
      <c r="P46" s="864"/>
      <c r="Q46" s="819"/>
      <c r="AY46" s="528"/>
      <c r="AZ46" s="528"/>
      <c r="BA46" s="528"/>
      <c r="BB46" s="528"/>
      <c r="BC46" s="528"/>
      <c r="BD46" s="528"/>
      <c r="BE46" s="528"/>
      <c r="BF46" s="679"/>
      <c r="BG46" s="528"/>
      <c r="BH46" s="528"/>
      <c r="BI46" s="528"/>
      <c r="BJ46" s="528"/>
    </row>
    <row r="47" spans="1:74" s="449" customFormat="1" ht="22.35" customHeight="1" x14ac:dyDescent="0.2">
      <c r="A47" s="448"/>
      <c r="B47" s="822" t="s">
        <v>1081</v>
      </c>
      <c r="C47" s="823"/>
      <c r="D47" s="823"/>
      <c r="E47" s="823"/>
      <c r="F47" s="823"/>
      <c r="G47" s="823"/>
      <c r="H47" s="823"/>
      <c r="I47" s="823"/>
      <c r="J47" s="823"/>
      <c r="K47" s="823"/>
      <c r="L47" s="823"/>
      <c r="M47" s="823"/>
      <c r="N47" s="823"/>
      <c r="O47" s="823"/>
      <c r="P47" s="823"/>
      <c r="Q47" s="819"/>
      <c r="AY47" s="528"/>
      <c r="AZ47" s="528"/>
      <c r="BA47" s="528"/>
      <c r="BB47" s="528"/>
      <c r="BC47" s="528"/>
      <c r="BD47" s="528"/>
      <c r="BE47" s="528"/>
      <c r="BF47" s="679"/>
      <c r="BG47" s="528"/>
      <c r="BH47" s="528"/>
      <c r="BI47" s="528"/>
      <c r="BJ47" s="528"/>
    </row>
    <row r="48" spans="1:74" s="449" customFormat="1" ht="12" customHeight="1" x14ac:dyDescent="0.2">
      <c r="A48" s="448"/>
      <c r="B48" s="817" t="s">
        <v>1047</v>
      </c>
      <c r="C48" s="818"/>
      <c r="D48" s="818"/>
      <c r="E48" s="818"/>
      <c r="F48" s="818"/>
      <c r="G48" s="818"/>
      <c r="H48" s="818"/>
      <c r="I48" s="818"/>
      <c r="J48" s="818"/>
      <c r="K48" s="818"/>
      <c r="L48" s="818"/>
      <c r="M48" s="818"/>
      <c r="N48" s="818"/>
      <c r="O48" s="818"/>
      <c r="P48" s="818"/>
      <c r="Q48" s="819"/>
      <c r="AY48" s="528"/>
      <c r="AZ48" s="528"/>
      <c r="BA48" s="528"/>
      <c r="BB48" s="528"/>
      <c r="BC48" s="528"/>
      <c r="BD48" s="528"/>
      <c r="BE48" s="528"/>
      <c r="BF48" s="679"/>
      <c r="BG48" s="528"/>
      <c r="BH48" s="528"/>
      <c r="BI48" s="528"/>
      <c r="BJ48" s="528"/>
    </row>
    <row r="49" spans="1:74" s="450" customFormat="1" ht="12" customHeight="1" x14ac:dyDescent="0.2">
      <c r="A49" s="436"/>
      <c r="B49" s="839" t="s">
        <v>1156</v>
      </c>
      <c r="C49" s="819"/>
      <c r="D49" s="819"/>
      <c r="E49" s="819"/>
      <c r="F49" s="819"/>
      <c r="G49" s="819"/>
      <c r="H49" s="819"/>
      <c r="I49" s="819"/>
      <c r="J49" s="819"/>
      <c r="K49" s="819"/>
      <c r="L49" s="819"/>
      <c r="M49" s="819"/>
      <c r="N49" s="819"/>
      <c r="O49" s="819"/>
      <c r="P49" s="819"/>
      <c r="Q49" s="819"/>
      <c r="AY49" s="529"/>
      <c r="AZ49" s="529"/>
      <c r="BA49" s="529"/>
      <c r="BB49" s="529"/>
      <c r="BC49" s="529"/>
      <c r="BD49" s="529"/>
      <c r="BE49" s="529"/>
      <c r="BF49" s="680"/>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1"/>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H21" sqref="BH21"/>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2" customWidth="1"/>
    <col min="60" max="62" width="6.5703125" style="392" customWidth="1"/>
    <col min="63" max="74" width="6.5703125" style="6" customWidth="1"/>
    <col min="75" max="16384" width="9.5703125" style="6"/>
  </cols>
  <sheetData>
    <row r="1" spans="1:74" ht="13.35" customHeight="1" x14ac:dyDescent="0.2">
      <c r="A1" s="825" t="s">
        <v>997</v>
      </c>
      <c r="B1" s="868" t="s">
        <v>140</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5"/>
    </row>
    <row r="2" spans="1:74" s="72" customFormat="1"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7"/>
      <c r="BH2" s="396"/>
      <c r="BI2" s="396"/>
      <c r="BJ2" s="396"/>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933</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4.8685289999999997</v>
      </c>
      <c r="P6" s="214">
        <v>6.1969669999999999</v>
      </c>
      <c r="Q6" s="214">
        <v>5.0647989999999998</v>
      </c>
      <c r="R6" s="214">
        <v>4.8117140000000003</v>
      </c>
      <c r="S6" s="214">
        <v>4.7321730000000004</v>
      </c>
      <c r="T6" s="214">
        <v>4.7394040000000004</v>
      </c>
      <c r="U6" s="214">
        <v>4.1826169999999996</v>
      </c>
      <c r="V6" s="214">
        <v>4.0410959999999996</v>
      </c>
      <c r="W6" s="214">
        <v>4.0534920000000003</v>
      </c>
      <c r="X6" s="214">
        <v>3.9057729999999999</v>
      </c>
      <c r="Y6" s="214">
        <v>4.2580260000000001</v>
      </c>
      <c r="Z6" s="214">
        <v>3.5969060000000002</v>
      </c>
      <c r="AA6" s="214">
        <v>3.104778</v>
      </c>
      <c r="AB6" s="214">
        <v>2.979301</v>
      </c>
      <c r="AC6" s="214">
        <v>2.9357470000000001</v>
      </c>
      <c r="AD6" s="214">
        <v>2.7065700000000001</v>
      </c>
      <c r="AE6" s="214">
        <v>2.9544130000000002</v>
      </c>
      <c r="AF6" s="214">
        <v>2.8870079999999998</v>
      </c>
      <c r="AG6" s="214">
        <v>2.9440430000000002</v>
      </c>
      <c r="AH6" s="214">
        <v>2.8766379999999998</v>
      </c>
      <c r="AI6" s="214">
        <v>2.7584200000000001</v>
      </c>
      <c r="AJ6" s="214">
        <v>2.4276170000000001</v>
      </c>
      <c r="AK6" s="214">
        <v>2.1704409999999998</v>
      </c>
      <c r="AL6" s="214">
        <v>2.0003730000000002</v>
      </c>
      <c r="AM6" s="214">
        <v>2.3674710000000001</v>
      </c>
      <c r="AN6" s="214">
        <v>2.0625930000000001</v>
      </c>
      <c r="AO6" s="214">
        <v>1.7929729999999999</v>
      </c>
      <c r="AP6" s="214">
        <v>1.9879290000000001</v>
      </c>
      <c r="AQ6" s="214">
        <v>1.9931140000000001</v>
      </c>
      <c r="AR6" s="214">
        <v>2.6827190000000001</v>
      </c>
      <c r="AS6" s="214">
        <v>2.9264139999999998</v>
      </c>
      <c r="AT6" s="214">
        <v>2.9264139999999998</v>
      </c>
      <c r="AU6" s="214">
        <v>3.1027040000000001</v>
      </c>
      <c r="AV6" s="214">
        <v>3.0871490000000001</v>
      </c>
      <c r="AW6" s="214">
        <v>2.6422759999999998</v>
      </c>
      <c r="AX6" s="214">
        <v>3.7238669999999998</v>
      </c>
      <c r="AY6" s="214">
        <v>3.4262480000000002</v>
      </c>
      <c r="AZ6" s="214">
        <v>2.9575239999999998</v>
      </c>
      <c r="BA6" s="214">
        <v>2.9865599999999999</v>
      </c>
      <c r="BB6" s="214">
        <v>3.2178110000000002</v>
      </c>
      <c r="BC6" s="214">
        <v>3.2665500000000001</v>
      </c>
      <c r="BD6" s="214">
        <v>3.0850749999999998</v>
      </c>
      <c r="BE6" s="214">
        <v>3.094408</v>
      </c>
      <c r="BF6" s="355">
        <v>3.0761370000000001</v>
      </c>
      <c r="BG6" s="355">
        <v>3.130331</v>
      </c>
      <c r="BH6" s="355">
        <v>3.1824629999999998</v>
      </c>
      <c r="BI6" s="355">
        <v>3.2529590000000002</v>
      </c>
      <c r="BJ6" s="355">
        <v>3.411743</v>
      </c>
      <c r="BK6" s="355">
        <v>3.5206930000000001</v>
      </c>
      <c r="BL6" s="355">
        <v>3.51525</v>
      </c>
      <c r="BM6" s="355">
        <v>3.4666389999999998</v>
      </c>
      <c r="BN6" s="355">
        <v>3.310416</v>
      </c>
      <c r="BO6" s="355">
        <v>3.2719339999999999</v>
      </c>
      <c r="BP6" s="355">
        <v>3.288872</v>
      </c>
      <c r="BQ6" s="355">
        <v>3.3025540000000002</v>
      </c>
      <c r="BR6" s="355">
        <v>3.2989229999999998</v>
      </c>
      <c r="BS6" s="355">
        <v>3.3610410000000002</v>
      </c>
      <c r="BT6" s="355">
        <v>3.4134319999999998</v>
      </c>
      <c r="BU6" s="355">
        <v>3.5320149999999999</v>
      </c>
      <c r="BV6" s="355">
        <v>3.684132</v>
      </c>
    </row>
    <row r="7" spans="1:74" ht="11.1" customHeight="1" x14ac:dyDescent="0.2">
      <c r="A7" s="84"/>
      <c r="B7" s="88" t="s">
        <v>1257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389"/>
      <c r="BG7" s="389"/>
      <c r="BH7" s="389"/>
      <c r="BI7" s="389"/>
      <c r="BJ7" s="389"/>
      <c r="BK7" s="389"/>
      <c r="BL7" s="389"/>
      <c r="BM7" s="389"/>
      <c r="BN7" s="389"/>
      <c r="BO7" s="389"/>
      <c r="BP7" s="389"/>
      <c r="BQ7" s="389"/>
      <c r="BR7" s="389"/>
      <c r="BS7" s="389"/>
      <c r="BT7" s="389"/>
      <c r="BU7" s="389"/>
      <c r="BV7" s="389"/>
    </row>
    <row r="8" spans="1:74" ht="11.1" customHeight="1" x14ac:dyDescent="0.2">
      <c r="A8" s="84" t="s">
        <v>845</v>
      </c>
      <c r="B8" s="189" t="s">
        <v>570</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11.768487609999999</v>
      </c>
      <c r="AN8" s="214">
        <v>11.79220001</v>
      </c>
      <c r="AO8" s="214">
        <v>11.826583810000001</v>
      </c>
      <c r="AP8" s="214">
        <v>12.392505849999999</v>
      </c>
      <c r="AQ8" s="214">
        <v>13.36114663</v>
      </c>
      <c r="AR8" s="214">
        <v>15.245750299999999</v>
      </c>
      <c r="AS8" s="214">
        <v>17.23342689</v>
      </c>
      <c r="AT8" s="214">
        <v>18.387455200000002</v>
      </c>
      <c r="AU8" s="214">
        <v>17.84275323</v>
      </c>
      <c r="AV8" s="214">
        <v>15.12718207</v>
      </c>
      <c r="AW8" s="214">
        <v>13.517933490000001</v>
      </c>
      <c r="AX8" s="214">
        <v>12.90082636</v>
      </c>
      <c r="AY8" s="214">
        <v>12.81897919</v>
      </c>
      <c r="AZ8" s="214">
        <v>13.16609336</v>
      </c>
      <c r="BA8" s="214">
        <v>12.798824400000001</v>
      </c>
      <c r="BB8" s="214">
        <v>13.369573620000001</v>
      </c>
      <c r="BC8" s="214">
        <v>14.581515850000001</v>
      </c>
      <c r="BD8" s="214">
        <v>15.299580000000001</v>
      </c>
      <c r="BE8" s="214">
        <v>16.714849999999998</v>
      </c>
      <c r="BF8" s="355">
        <v>17.56897</v>
      </c>
      <c r="BG8" s="355">
        <v>16.941569999999999</v>
      </c>
      <c r="BH8" s="355">
        <v>14.14954</v>
      </c>
      <c r="BI8" s="355">
        <v>13.53748</v>
      </c>
      <c r="BJ8" s="355">
        <v>13.28781</v>
      </c>
      <c r="BK8" s="355">
        <v>13.103859999999999</v>
      </c>
      <c r="BL8" s="355">
        <v>13.08004</v>
      </c>
      <c r="BM8" s="355">
        <v>13.325939999999999</v>
      </c>
      <c r="BN8" s="355">
        <v>13.868919999999999</v>
      </c>
      <c r="BO8" s="355">
        <v>14.26225</v>
      </c>
      <c r="BP8" s="355">
        <v>15.12946</v>
      </c>
      <c r="BQ8" s="355">
        <v>16.693680000000001</v>
      </c>
      <c r="BR8" s="355">
        <v>17.626799999999999</v>
      </c>
      <c r="BS8" s="355">
        <v>17.046289999999999</v>
      </c>
      <c r="BT8" s="355">
        <v>14.291219999999999</v>
      </c>
      <c r="BU8" s="355">
        <v>13.82807</v>
      </c>
      <c r="BV8" s="355">
        <v>13.5852</v>
      </c>
    </row>
    <row r="9" spans="1:74" ht="11.1" customHeight="1" x14ac:dyDescent="0.2">
      <c r="A9" s="84" t="s">
        <v>846</v>
      </c>
      <c r="B9" s="187" t="s">
        <v>603</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9.4211909689999995</v>
      </c>
      <c r="AZ9" s="214">
        <v>10.11520337</v>
      </c>
      <c r="BA9" s="214">
        <v>10.115666450000001</v>
      </c>
      <c r="BB9" s="214">
        <v>10.49974117</v>
      </c>
      <c r="BC9" s="214">
        <v>12.95989953</v>
      </c>
      <c r="BD9" s="214">
        <v>15.55565</v>
      </c>
      <c r="BE9" s="214">
        <v>16.305140000000002</v>
      </c>
      <c r="BF9" s="355">
        <v>16.859940000000002</v>
      </c>
      <c r="BG9" s="355">
        <v>16.314039999999999</v>
      </c>
      <c r="BH9" s="355">
        <v>13.83817</v>
      </c>
      <c r="BI9" s="355">
        <v>11.318820000000001</v>
      </c>
      <c r="BJ9" s="355">
        <v>10.14446</v>
      </c>
      <c r="BK9" s="355">
        <v>10.044460000000001</v>
      </c>
      <c r="BL9" s="355">
        <v>10.20776</v>
      </c>
      <c r="BM9" s="355">
        <v>10.51445</v>
      </c>
      <c r="BN9" s="355">
        <v>10.83578</v>
      </c>
      <c r="BO9" s="355">
        <v>12.865489999999999</v>
      </c>
      <c r="BP9" s="355">
        <v>15.506019999999999</v>
      </c>
      <c r="BQ9" s="355">
        <v>16.504000000000001</v>
      </c>
      <c r="BR9" s="355">
        <v>17.048839999999998</v>
      </c>
      <c r="BS9" s="355">
        <v>16.506460000000001</v>
      </c>
      <c r="BT9" s="355">
        <v>14.055350000000001</v>
      </c>
      <c r="BU9" s="355">
        <v>11.53111</v>
      </c>
      <c r="BV9" s="355">
        <v>10.3567</v>
      </c>
    </row>
    <row r="10" spans="1:74" ht="11.1" customHeight="1" x14ac:dyDescent="0.2">
      <c r="A10" s="84" t="s">
        <v>847</v>
      </c>
      <c r="B10" s="189" t="s">
        <v>571</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6.4937865859999997</v>
      </c>
      <c r="AN10" s="214">
        <v>6.7505603990000003</v>
      </c>
      <c r="AO10" s="214">
        <v>7.4036945870000004</v>
      </c>
      <c r="AP10" s="214">
        <v>7.737480165</v>
      </c>
      <c r="AQ10" s="214">
        <v>10.29126353</v>
      </c>
      <c r="AR10" s="214">
        <v>14.12406827</v>
      </c>
      <c r="AS10" s="214">
        <v>17.45641178</v>
      </c>
      <c r="AT10" s="214">
        <v>18.809345359999998</v>
      </c>
      <c r="AU10" s="214">
        <v>17.302957670000001</v>
      </c>
      <c r="AV10" s="214">
        <v>12.330912120000001</v>
      </c>
      <c r="AW10" s="214">
        <v>8.7525825360000002</v>
      </c>
      <c r="AX10" s="214">
        <v>7.1489879590000003</v>
      </c>
      <c r="AY10" s="214">
        <v>7.5212974690000003</v>
      </c>
      <c r="AZ10" s="214">
        <v>8.1333505939999995</v>
      </c>
      <c r="BA10" s="214">
        <v>7.7563127060000001</v>
      </c>
      <c r="BB10" s="214">
        <v>9.9240457390000003</v>
      </c>
      <c r="BC10" s="214">
        <v>11.35704692</v>
      </c>
      <c r="BD10" s="214">
        <v>14.61373</v>
      </c>
      <c r="BE10" s="214">
        <v>16.55143</v>
      </c>
      <c r="BF10" s="355">
        <v>17.52197</v>
      </c>
      <c r="BG10" s="355">
        <v>15.551410000000001</v>
      </c>
      <c r="BH10" s="355">
        <v>11.00187</v>
      </c>
      <c r="BI10" s="355">
        <v>8.9872390000000006</v>
      </c>
      <c r="BJ10" s="355">
        <v>8.3038249999999998</v>
      </c>
      <c r="BK10" s="355">
        <v>8.0018340000000006</v>
      </c>
      <c r="BL10" s="355">
        <v>8.0677990000000008</v>
      </c>
      <c r="BM10" s="355">
        <v>8.4590639999999997</v>
      </c>
      <c r="BN10" s="355">
        <v>9.4608609999999995</v>
      </c>
      <c r="BO10" s="355">
        <v>11.89888</v>
      </c>
      <c r="BP10" s="355">
        <v>14.94783</v>
      </c>
      <c r="BQ10" s="355">
        <v>16.997399999999999</v>
      </c>
      <c r="BR10" s="355">
        <v>17.85596</v>
      </c>
      <c r="BS10" s="355">
        <v>15.8278</v>
      </c>
      <c r="BT10" s="355">
        <v>11.2448</v>
      </c>
      <c r="BU10" s="355">
        <v>9.2081119999999999</v>
      </c>
      <c r="BV10" s="355">
        <v>8.5087729999999997</v>
      </c>
    </row>
    <row r="11" spans="1:74" ht="11.1" customHeight="1" x14ac:dyDescent="0.2">
      <c r="A11" s="84" t="s">
        <v>848</v>
      </c>
      <c r="B11" s="189" t="s">
        <v>572</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7.1281784200000002</v>
      </c>
      <c r="AN11" s="214">
        <v>7.2632833909999999</v>
      </c>
      <c r="AO11" s="214">
        <v>8.0816218719999995</v>
      </c>
      <c r="AP11" s="214">
        <v>8.5934010510000007</v>
      </c>
      <c r="AQ11" s="214">
        <v>11.27671044</v>
      </c>
      <c r="AR11" s="214">
        <v>15.028550689999999</v>
      </c>
      <c r="AS11" s="214">
        <v>17.843777859999999</v>
      </c>
      <c r="AT11" s="214">
        <v>18.599732169999999</v>
      </c>
      <c r="AU11" s="214">
        <v>17.2584898</v>
      </c>
      <c r="AV11" s="214">
        <v>13.77034759</v>
      </c>
      <c r="AW11" s="214">
        <v>10.411064619999999</v>
      </c>
      <c r="AX11" s="214">
        <v>7.8247494790000003</v>
      </c>
      <c r="AY11" s="214">
        <v>7.9975362649999999</v>
      </c>
      <c r="AZ11" s="214">
        <v>8.5334275949999991</v>
      </c>
      <c r="BA11" s="214">
        <v>8.5817869370000004</v>
      </c>
      <c r="BB11" s="214">
        <v>9.8752084819999997</v>
      </c>
      <c r="BC11" s="214">
        <v>12.37677968</v>
      </c>
      <c r="BD11" s="214">
        <v>15.88035</v>
      </c>
      <c r="BE11" s="214">
        <v>17.81589</v>
      </c>
      <c r="BF11" s="355">
        <v>18.663550000000001</v>
      </c>
      <c r="BG11" s="355">
        <v>16.90353</v>
      </c>
      <c r="BH11" s="355">
        <v>13.065060000000001</v>
      </c>
      <c r="BI11" s="355">
        <v>10.08808</v>
      </c>
      <c r="BJ11" s="355">
        <v>8.7889049999999997</v>
      </c>
      <c r="BK11" s="355">
        <v>8.6758489999999995</v>
      </c>
      <c r="BL11" s="355">
        <v>8.7121250000000003</v>
      </c>
      <c r="BM11" s="355">
        <v>9.7256020000000003</v>
      </c>
      <c r="BN11" s="355">
        <v>10.34667</v>
      </c>
      <c r="BO11" s="355">
        <v>11.92492</v>
      </c>
      <c r="BP11" s="355">
        <v>15.74668</v>
      </c>
      <c r="BQ11" s="355">
        <v>17.776710000000001</v>
      </c>
      <c r="BR11" s="355">
        <v>18.613520000000001</v>
      </c>
      <c r="BS11" s="355">
        <v>17.011610000000001</v>
      </c>
      <c r="BT11" s="355">
        <v>13.278969999999999</v>
      </c>
      <c r="BU11" s="355">
        <v>10.359489999999999</v>
      </c>
      <c r="BV11" s="355">
        <v>8.8882259999999995</v>
      </c>
    </row>
    <row r="12" spans="1:74" ht="11.1" customHeight="1" x14ac:dyDescent="0.2">
      <c r="A12" s="84" t="s">
        <v>849</v>
      </c>
      <c r="B12" s="189" t="s">
        <v>573</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9.7760320899999993</v>
      </c>
      <c r="AO12" s="214">
        <v>11.77201999</v>
      </c>
      <c r="AP12" s="214">
        <v>13.10102571</v>
      </c>
      <c r="AQ12" s="214">
        <v>15.966876940000001</v>
      </c>
      <c r="AR12" s="214">
        <v>20.161691659999999</v>
      </c>
      <c r="AS12" s="214">
        <v>23.19647616</v>
      </c>
      <c r="AT12" s="214">
        <v>23.71691629</v>
      </c>
      <c r="AU12" s="214">
        <v>23.812001909999999</v>
      </c>
      <c r="AV12" s="214">
        <v>20.21370108</v>
      </c>
      <c r="AW12" s="214">
        <v>13.97400906</v>
      </c>
      <c r="AX12" s="214">
        <v>11.25018685</v>
      </c>
      <c r="AY12" s="214">
        <v>11.83823636</v>
      </c>
      <c r="AZ12" s="214">
        <v>13.167749580000001</v>
      </c>
      <c r="BA12" s="214">
        <v>12.168139610000001</v>
      </c>
      <c r="BB12" s="214">
        <v>16.38274612</v>
      </c>
      <c r="BC12" s="214">
        <v>19.81355619</v>
      </c>
      <c r="BD12" s="214">
        <v>21.742239999999999</v>
      </c>
      <c r="BE12" s="214">
        <v>22.57216</v>
      </c>
      <c r="BF12" s="355">
        <v>22.709009999999999</v>
      </c>
      <c r="BG12" s="355">
        <v>21.812740000000002</v>
      </c>
      <c r="BH12" s="355">
        <v>17.238859999999999</v>
      </c>
      <c r="BI12" s="355">
        <v>12.89391</v>
      </c>
      <c r="BJ12" s="355">
        <v>11.73258</v>
      </c>
      <c r="BK12" s="355">
        <v>11.237410000000001</v>
      </c>
      <c r="BL12" s="355">
        <v>11.44652</v>
      </c>
      <c r="BM12" s="355">
        <v>11.90592</v>
      </c>
      <c r="BN12" s="355">
        <v>13.948219999999999</v>
      </c>
      <c r="BO12" s="355">
        <v>17.439229999999998</v>
      </c>
      <c r="BP12" s="355">
        <v>20.837789999999998</v>
      </c>
      <c r="BQ12" s="355">
        <v>22.522790000000001</v>
      </c>
      <c r="BR12" s="355">
        <v>22.805540000000001</v>
      </c>
      <c r="BS12" s="355">
        <v>21.879470000000001</v>
      </c>
      <c r="BT12" s="355">
        <v>17.293030000000002</v>
      </c>
      <c r="BU12" s="355">
        <v>13.018370000000001</v>
      </c>
      <c r="BV12" s="355">
        <v>11.8574</v>
      </c>
    </row>
    <row r="13" spans="1:74" ht="11.1" customHeight="1" x14ac:dyDescent="0.2">
      <c r="A13" s="84" t="s">
        <v>850</v>
      </c>
      <c r="B13" s="189" t="s">
        <v>574</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8.2051565279999998</v>
      </c>
      <c r="AO13" s="214">
        <v>9.0811645540000008</v>
      </c>
      <c r="AP13" s="214">
        <v>10.871519960000001</v>
      </c>
      <c r="AQ13" s="214">
        <v>14.181993090000001</v>
      </c>
      <c r="AR13" s="214">
        <v>16.897193359999999</v>
      </c>
      <c r="AS13" s="214">
        <v>19.05623907</v>
      </c>
      <c r="AT13" s="214">
        <v>20.381827049999998</v>
      </c>
      <c r="AU13" s="214">
        <v>19.236421610000001</v>
      </c>
      <c r="AV13" s="214">
        <v>18.794026280000001</v>
      </c>
      <c r="AW13" s="214">
        <v>13.15064868</v>
      </c>
      <c r="AX13" s="214">
        <v>9.6187842030000006</v>
      </c>
      <c r="AY13" s="214">
        <v>9.8468582189999996</v>
      </c>
      <c r="AZ13" s="214">
        <v>10.94900717</v>
      </c>
      <c r="BA13" s="214">
        <v>10.955018129999999</v>
      </c>
      <c r="BB13" s="214">
        <v>13.311840330000001</v>
      </c>
      <c r="BC13" s="214">
        <v>16.850747439999999</v>
      </c>
      <c r="BD13" s="214">
        <v>19.120049999999999</v>
      </c>
      <c r="BE13" s="214">
        <v>20.380140000000001</v>
      </c>
      <c r="BF13" s="355">
        <v>20.768059999999998</v>
      </c>
      <c r="BG13" s="355">
        <v>20.148350000000001</v>
      </c>
      <c r="BH13" s="355">
        <v>16.973680000000002</v>
      </c>
      <c r="BI13" s="355">
        <v>13.17713</v>
      </c>
      <c r="BJ13" s="355">
        <v>11.40441</v>
      </c>
      <c r="BK13" s="355">
        <v>10.32188</v>
      </c>
      <c r="BL13" s="355">
        <v>10.1899</v>
      </c>
      <c r="BM13" s="355">
        <v>10.36694</v>
      </c>
      <c r="BN13" s="355">
        <v>12.388680000000001</v>
      </c>
      <c r="BO13" s="355">
        <v>15.70726</v>
      </c>
      <c r="BP13" s="355">
        <v>18.57103</v>
      </c>
      <c r="BQ13" s="355">
        <v>20.258330000000001</v>
      </c>
      <c r="BR13" s="355">
        <v>20.822199999999999</v>
      </c>
      <c r="BS13" s="355">
        <v>20.43139</v>
      </c>
      <c r="BT13" s="355">
        <v>17.374300000000002</v>
      </c>
      <c r="BU13" s="355">
        <v>13.513249999999999</v>
      </c>
      <c r="BV13" s="355">
        <v>11.70585</v>
      </c>
    </row>
    <row r="14" spans="1:74" ht="11.1" customHeight="1" x14ac:dyDescent="0.2">
      <c r="A14" s="84" t="s">
        <v>851</v>
      </c>
      <c r="B14" s="189" t="s">
        <v>575</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20.935575249999999</v>
      </c>
      <c r="AV14" s="214">
        <v>20.312592309999999</v>
      </c>
      <c r="AW14" s="214">
        <v>18.080902179999999</v>
      </c>
      <c r="AX14" s="214">
        <v>10.25279035</v>
      </c>
      <c r="AY14" s="214">
        <v>9.4133216999999991</v>
      </c>
      <c r="AZ14" s="214">
        <v>10.687895879999999</v>
      </c>
      <c r="BA14" s="214">
        <v>12.10881724</v>
      </c>
      <c r="BB14" s="214">
        <v>15.005765329999999</v>
      </c>
      <c r="BC14" s="214">
        <v>16.75700003</v>
      </c>
      <c r="BD14" s="214">
        <v>18.351150000000001</v>
      </c>
      <c r="BE14" s="214">
        <v>19.589980000000001</v>
      </c>
      <c r="BF14" s="355">
        <v>21.275870000000001</v>
      </c>
      <c r="BG14" s="355">
        <v>20.227789999999999</v>
      </c>
      <c r="BH14" s="355">
        <v>18.461819999999999</v>
      </c>
      <c r="BI14" s="355">
        <v>13.50329</v>
      </c>
      <c r="BJ14" s="355">
        <v>10.145860000000001</v>
      </c>
      <c r="BK14" s="355">
        <v>9.3445909999999994</v>
      </c>
      <c r="BL14" s="355">
        <v>9.5057969999999994</v>
      </c>
      <c r="BM14" s="355">
        <v>9.8681040000000007</v>
      </c>
      <c r="BN14" s="355">
        <v>12.34905</v>
      </c>
      <c r="BO14" s="355">
        <v>15.122210000000001</v>
      </c>
      <c r="BP14" s="355">
        <v>17.56513</v>
      </c>
      <c r="BQ14" s="355">
        <v>19.057400000000001</v>
      </c>
      <c r="BR14" s="355">
        <v>20.989249999999998</v>
      </c>
      <c r="BS14" s="355">
        <v>20.120259999999998</v>
      </c>
      <c r="BT14" s="355">
        <v>18.47204</v>
      </c>
      <c r="BU14" s="355">
        <v>13.62383</v>
      </c>
      <c r="BV14" s="355">
        <v>10.42276</v>
      </c>
    </row>
    <row r="15" spans="1:74" ht="11.1" customHeight="1" x14ac:dyDescent="0.2">
      <c r="A15" s="84" t="s">
        <v>852</v>
      </c>
      <c r="B15" s="189" t="s">
        <v>576</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7.8821274649999999</v>
      </c>
      <c r="AN15" s="214">
        <v>8.2757011459999994</v>
      </c>
      <c r="AO15" s="214">
        <v>8.7608365050000003</v>
      </c>
      <c r="AP15" s="214">
        <v>8.7689507930000001</v>
      </c>
      <c r="AQ15" s="214">
        <v>9.3029677880000001</v>
      </c>
      <c r="AR15" s="214">
        <v>12.55597635</v>
      </c>
      <c r="AS15" s="214">
        <v>14.027438979999999</v>
      </c>
      <c r="AT15" s="214">
        <v>14.45185991</v>
      </c>
      <c r="AU15" s="214">
        <v>12.968012760000001</v>
      </c>
      <c r="AV15" s="214">
        <v>10.52069438</v>
      </c>
      <c r="AW15" s="214">
        <v>8.9863503050000002</v>
      </c>
      <c r="AX15" s="214">
        <v>7.7740796469999998</v>
      </c>
      <c r="AY15" s="214">
        <v>7.823231668</v>
      </c>
      <c r="AZ15" s="214">
        <v>8.3053981149999991</v>
      </c>
      <c r="BA15" s="214">
        <v>8.8707806589999993</v>
      </c>
      <c r="BB15" s="214">
        <v>9.2227034069999991</v>
      </c>
      <c r="BC15" s="214">
        <v>10.135271729999999</v>
      </c>
      <c r="BD15" s="214">
        <v>12.25892</v>
      </c>
      <c r="BE15" s="214">
        <v>13.71316</v>
      </c>
      <c r="BF15" s="355">
        <v>14.45074</v>
      </c>
      <c r="BG15" s="355">
        <v>13.65274</v>
      </c>
      <c r="BH15" s="355">
        <v>11.04583</v>
      </c>
      <c r="BI15" s="355">
        <v>9.2300649999999997</v>
      </c>
      <c r="BJ15" s="355">
        <v>9.037134</v>
      </c>
      <c r="BK15" s="355">
        <v>8.9845579999999998</v>
      </c>
      <c r="BL15" s="355">
        <v>9.2278570000000002</v>
      </c>
      <c r="BM15" s="355">
        <v>9.2689909999999998</v>
      </c>
      <c r="BN15" s="355">
        <v>9.6907960000000006</v>
      </c>
      <c r="BO15" s="355">
        <v>10.460599999999999</v>
      </c>
      <c r="BP15" s="355">
        <v>12.348879999999999</v>
      </c>
      <c r="BQ15" s="355">
        <v>13.755190000000001</v>
      </c>
      <c r="BR15" s="355">
        <v>14.51967</v>
      </c>
      <c r="BS15" s="355">
        <v>13.729189999999999</v>
      </c>
      <c r="BT15" s="355">
        <v>11.104229999999999</v>
      </c>
      <c r="BU15" s="355">
        <v>9.3018330000000002</v>
      </c>
      <c r="BV15" s="355">
        <v>9.0578160000000008</v>
      </c>
    </row>
    <row r="16" spans="1:74" ht="11.1" customHeight="1" x14ac:dyDescent="0.2">
      <c r="A16" s="84" t="s">
        <v>853</v>
      </c>
      <c r="B16" s="189" t="s">
        <v>577</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11.02322537</v>
      </c>
      <c r="AN16" s="214">
        <v>11.31746506</v>
      </c>
      <c r="AO16" s="214">
        <v>10.613363509999999</v>
      </c>
      <c r="AP16" s="214">
        <v>10.611343140000001</v>
      </c>
      <c r="AQ16" s="214">
        <v>11.569797250000001</v>
      </c>
      <c r="AR16" s="214">
        <v>11.89832919</v>
      </c>
      <c r="AS16" s="214">
        <v>12.38855461</v>
      </c>
      <c r="AT16" s="214">
        <v>13.277292640000001</v>
      </c>
      <c r="AU16" s="214">
        <v>13.38457614</v>
      </c>
      <c r="AV16" s="214">
        <v>12.745960500000001</v>
      </c>
      <c r="AW16" s="214">
        <v>11.95780938</v>
      </c>
      <c r="AX16" s="214">
        <v>12.13665583</v>
      </c>
      <c r="AY16" s="214">
        <v>12.24477615</v>
      </c>
      <c r="AZ16" s="214">
        <v>11.9739608</v>
      </c>
      <c r="BA16" s="214">
        <v>11.835157280000001</v>
      </c>
      <c r="BB16" s="214">
        <v>12.0816313</v>
      </c>
      <c r="BC16" s="214">
        <v>12.860510850000001</v>
      </c>
      <c r="BD16" s="214">
        <v>12.9353</v>
      </c>
      <c r="BE16" s="214">
        <v>12.81484</v>
      </c>
      <c r="BF16" s="355">
        <v>13.0063</v>
      </c>
      <c r="BG16" s="355">
        <v>12.57854</v>
      </c>
      <c r="BH16" s="355">
        <v>12.15197</v>
      </c>
      <c r="BI16" s="355">
        <v>11.079789999999999</v>
      </c>
      <c r="BJ16" s="355">
        <v>11.16113</v>
      </c>
      <c r="BK16" s="355">
        <v>12.154769999999999</v>
      </c>
      <c r="BL16" s="355">
        <v>12.293810000000001</v>
      </c>
      <c r="BM16" s="355">
        <v>12.211959999999999</v>
      </c>
      <c r="BN16" s="355">
        <v>12.16283</v>
      </c>
      <c r="BO16" s="355">
        <v>12.66893</v>
      </c>
      <c r="BP16" s="355">
        <v>12.827540000000001</v>
      </c>
      <c r="BQ16" s="355">
        <v>12.86675</v>
      </c>
      <c r="BR16" s="355">
        <v>13.20485</v>
      </c>
      <c r="BS16" s="355">
        <v>12.89199</v>
      </c>
      <c r="BT16" s="355">
        <v>12.565939999999999</v>
      </c>
      <c r="BU16" s="355">
        <v>11.54477</v>
      </c>
      <c r="BV16" s="355">
        <v>11.64931</v>
      </c>
    </row>
    <row r="17" spans="1:74" ht="11.1" customHeight="1" x14ac:dyDescent="0.2">
      <c r="A17" s="84" t="s">
        <v>666</v>
      </c>
      <c r="B17" s="189" t="s">
        <v>551</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8.3000000000000007</v>
      </c>
      <c r="AN17" s="214">
        <v>8.39</v>
      </c>
      <c r="AO17" s="214">
        <v>9.2100000000000009</v>
      </c>
      <c r="AP17" s="214">
        <v>9.66</v>
      </c>
      <c r="AQ17" s="214">
        <v>11.63</v>
      </c>
      <c r="AR17" s="214">
        <v>14.49</v>
      </c>
      <c r="AS17" s="214">
        <v>16.59</v>
      </c>
      <c r="AT17" s="214">
        <v>17.649999999999999</v>
      </c>
      <c r="AU17" s="214">
        <v>16.82</v>
      </c>
      <c r="AV17" s="214">
        <v>13.76</v>
      </c>
      <c r="AW17" s="214">
        <v>10.77</v>
      </c>
      <c r="AX17" s="214">
        <v>9.07</v>
      </c>
      <c r="AY17" s="214">
        <v>9.3800000000000008</v>
      </c>
      <c r="AZ17" s="214">
        <v>10.050000000000001</v>
      </c>
      <c r="BA17" s="214">
        <v>9.91</v>
      </c>
      <c r="BB17" s="214">
        <v>11.38</v>
      </c>
      <c r="BC17" s="214">
        <v>13.21</v>
      </c>
      <c r="BD17" s="214">
        <v>15.37275</v>
      </c>
      <c r="BE17" s="214">
        <v>16.485050000000001</v>
      </c>
      <c r="BF17" s="355">
        <v>17.222470000000001</v>
      </c>
      <c r="BG17" s="355">
        <v>16.187460000000002</v>
      </c>
      <c r="BH17" s="355">
        <v>13.15352</v>
      </c>
      <c r="BI17" s="355">
        <v>10.79307</v>
      </c>
      <c r="BJ17" s="355">
        <v>9.9058410000000006</v>
      </c>
      <c r="BK17" s="355">
        <v>9.7054209999999994</v>
      </c>
      <c r="BL17" s="355">
        <v>9.8036840000000005</v>
      </c>
      <c r="BM17" s="355">
        <v>10.16005</v>
      </c>
      <c r="BN17" s="355">
        <v>11.05935</v>
      </c>
      <c r="BO17" s="355">
        <v>12.97645</v>
      </c>
      <c r="BP17" s="355">
        <v>15.29074</v>
      </c>
      <c r="BQ17" s="355">
        <v>16.5792</v>
      </c>
      <c r="BR17" s="355">
        <v>17.374559999999999</v>
      </c>
      <c r="BS17" s="355">
        <v>16.37847</v>
      </c>
      <c r="BT17" s="355">
        <v>13.39015</v>
      </c>
      <c r="BU17" s="355">
        <v>11.03387</v>
      </c>
      <c r="BV17" s="355">
        <v>10.12792</v>
      </c>
    </row>
    <row r="18" spans="1:74" ht="11.1" customHeight="1" x14ac:dyDescent="0.2">
      <c r="A18" s="84"/>
      <c r="B18" s="88" t="s">
        <v>1258</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854</v>
      </c>
      <c r="B19" s="189" t="s">
        <v>570</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8.7996220160000007</v>
      </c>
      <c r="AN19" s="214">
        <v>8.7293643680000006</v>
      </c>
      <c r="AO19" s="214">
        <v>8.7406807230000005</v>
      </c>
      <c r="AP19" s="214">
        <v>9.3909749359999992</v>
      </c>
      <c r="AQ19" s="214">
        <v>9.557923873</v>
      </c>
      <c r="AR19" s="214">
        <v>10.199007310000001</v>
      </c>
      <c r="AS19" s="214">
        <v>10.33131728</v>
      </c>
      <c r="AT19" s="214">
        <v>10.77827649</v>
      </c>
      <c r="AU19" s="214">
        <v>10.37590586</v>
      </c>
      <c r="AV19" s="214">
        <v>9.8819796970000002</v>
      </c>
      <c r="AW19" s="214">
        <v>9.4590719760000006</v>
      </c>
      <c r="AX19" s="214">
        <v>9.4101105379999996</v>
      </c>
      <c r="AY19" s="214">
        <v>9.4470512459999991</v>
      </c>
      <c r="AZ19" s="214">
        <v>9.8625325309999994</v>
      </c>
      <c r="BA19" s="214">
        <v>9.2955229890000002</v>
      </c>
      <c r="BB19" s="214">
        <v>9.6612941110000001</v>
      </c>
      <c r="BC19" s="214">
        <v>10.54438592</v>
      </c>
      <c r="BD19" s="214">
        <v>10.24386</v>
      </c>
      <c r="BE19" s="214">
        <v>10.199719999999999</v>
      </c>
      <c r="BF19" s="355">
        <v>10.24128</v>
      </c>
      <c r="BG19" s="355">
        <v>10.303240000000001</v>
      </c>
      <c r="BH19" s="355">
        <v>9.9248519999999996</v>
      </c>
      <c r="BI19" s="355">
        <v>10.23427</v>
      </c>
      <c r="BJ19" s="355">
        <v>10.717750000000001</v>
      </c>
      <c r="BK19" s="355">
        <v>10.87144</v>
      </c>
      <c r="BL19" s="355">
        <v>10.88128</v>
      </c>
      <c r="BM19" s="355">
        <v>10.778029999999999</v>
      </c>
      <c r="BN19" s="355">
        <v>10.891</v>
      </c>
      <c r="BO19" s="355">
        <v>10.75732</v>
      </c>
      <c r="BP19" s="355">
        <v>10.537140000000001</v>
      </c>
      <c r="BQ19" s="355">
        <v>10.52003</v>
      </c>
      <c r="BR19" s="355">
        <v>10.61355</v>
      </c>
      <c r="BS19" s="355">
        <v>10.71237</v>
      </c>
      <c r="BT19" s="355">
        <v>9.9613449999999997</v>
      </c>
      <c r="BU19" s="355">
        <v>9.9957399999999996</v>
      </c>
      <c r="BV19" s="355">
        <v>10.617520000000001</v>
      </c>
    </row>
    <row r="20" spans="1:74" ht="11.1" customHeight="1" x14ac:dyDescent="0.2">
      <c r="A20" s="84" t="s">
        <v>855</v>
      </c>
      <c r="B20" s="187" t="s">
        <v>603</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7.5343519929999996</v>
      </c>
      <c r="AZ20" s="214">
        <v>7.8636357639999996</v>
      </c>
      <c r="BA20" s="214">
        <v>7.6529121519999999</v>
      </c>
      <c r="BB20" s="214">
        <v>7.4339861599999999</v>
      </c>
      <c r="BC20" s="214">
        <v>7.3824471760000003</v>
      </c>
      <c r="BD20" s="214">
        <v>7.2756749999999997</v>
      </c>
      <c r="BE20" s="214">
        <v>6.9354940000000003</v>
      </c>
      <c r="BF20" s="355">
        <v>6.8750270000000002</v>
      </c>
      <c r="BG20" s="355">
        <v>7.0349409999999999</v>
      </c>
      <c r="BH20" s="355">
        <v>7.2483129999999996</v>
      </c>
      <c r="BI20" s="355">
        <v>7.560352</v>
      </c>
      <c r="BJ20" s="355">
        <v>7.9718049999999998</v>
      </c>
      <c r="BK20" s="355">
        <v>7.8810070000000003</v>
      </c>
      <c r="BL20" s="355">
        <v>7.9110389999999997</v>
      </c>
      <c r="BM20" s="355">
        <v>8.1147559999999999</v>
      </c>
      <c r="BN20" s="355">
        <v>8.0124809999999993</v>
      </c>
      <c r="BO20" s="355">
        <v>7.9430430000000003</v>
      </c>
      <c r="BP20" s="355">
        <v>7.7485280000000003</v>
      </c>
      <c r="BQ20" s="355">
        <v>7.3442049999999997</v>
      </c>
      <c r="BR20" s="355">
        <v>7.2315779999999998</v>
      </c>
      <c r="BS20" s="355">
        <v>7.3502559999999999</v>
      </c>
      <c r="BT20" s="355">
        <v>7.6330470000000004</v>
      </c>
      <c r="BU20" s="355">
        <v>7.8209299999999997</v>
      </c>
      <c r="BV20" s="355">
        <v>8.0252040000000004</v>
      </c>
    </row>
    <row r="21" spans="1:74" ht="11.1" customHeight="1" x14ac:dyDescent="0.2">
      <c r="A21" s="84" t="s">
        <v>856</v>
      </c>
      <c r="B21" s="189" t="s">
        <v>571</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5.7537079100000001</v>
      </c>
      <c r="AN21" s="214">
        <v>5.8629509909999999</v>
      </c>
      <c r="AO21" s="214">
        <v>6.0766360840000004</v>
      </c>
      <c r="AP21" s="214">
        <v>6.0672137929999996</v>
      </c>
      <c r="AQ21" s="214">
        <v>6.8031081420000001</v>
      </c>
      <c r="AR21" s="214">
        <v>7.8118869100000001</v>
      </c>
      <c r="AS21" s="214">
        <v>8.8610573820000003</v>
      </c>
      <c r="AT21" s="214">
        <v>8.9505876230000005</v>
      </c>
      <c r="AU21" s="214">
        <v>8.5433538589999998</v>
      </c>
      <c r="AV21" s="214">
        <v>7.409668795</v>
      </c>
      <c r="AW21" s="214">
        <v>6.7527829119999998</v>
      </c>
      <c r="AX21" s="214">
        <v>6.1488808229999998</v>
      </c>
      <c r="AY21" s="214">
        <v>6.6149538909999999</v>
      </c>
      <c r="AZ21" s="214">
        <v>6.777598287</v>
      </c>
      <c r="BA21" s="214">
        <v>6.5157127490000004</v>
      </c>
      <c r="BB21" s="214">
        <v>7.4252826260000004</v>
      </c>
      <c r="BC21" s="214">
        <v>7.755235914</v>
      </c>
      <c r="BD21" s="214">
        <v>8.7871690000000005</v>
      </c>
      <c r="BE21" s="214">
        <v>9.1998460000000009</v>
      </c>
      <c r="BF21" s="355">
        <v>9.3770559999999996</v>
      </c>
      <c r="BG21" s="355">
        <v>8.7334040000000002</v>
      </c>
      <c r="BH21" s="355">
        <v>7.531771</v>
      </c>
      <c r="BI21" s="355">
        <v>7.0792599999999997</v>
      </c>
      <c r="BJ21" s="355">
        <v>7.0100689999999997</v>
      </c>
      <c r="BK21" s="355">
        <v>6.90829</v>
      </c>
      <c r="BL21" s="355">
        <v>6.7133320000000003</v>
      </c>
      <c r="BM21" s="355">
        <v>7.0644900000000002</v>
      </c>
      <c r="BN21" s="355">
        <v>7.3909929999999999</v>
      </c>
      <c r="BO21" s="355">
        <v>8.2191449999999993</v>
      </c>
      <c r="BP21" s="355">
        <v>9.0247620000000008</v>
      </c>
      <c r="BQ21" s="355">
        <v>9.4034600000000008</v>
      </c>
      <c r="BR21" s="355">
        <v>9.5607000000000006</v>
      </c>
      <c r="BS21" s="355">
        <v>8.9142880000000009</v>
      </c>
      <c r="BT21" s="355">
        <v>7.7141070000000003</v>
      </c>
      <c r="BU21" s="355">
        <v>7.2624490000000002</v>
      </c>
      <c r="BV21" s="355">
        <v>7.2124119999999996</v>
      </c>
    </row>
    <row r="22" spans="1:74" ht="11.1" customHeight="1" x14ac:dyDescent="0.2">
      <c r="A22" s="84" t="s">
        <v>857</v>
      </c>
      <c r="B22" s="189" t="s">
        <v>572</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6.1241668330000003</v>
      </c>
      <c r="AN22" s="214">
        <v>6.1946711929999996</v>
      </c>
      <c r="AO22" s="214">
        <v>6.4569484079999997</v>
      </c>
      <c r="AP22" s="214">
        <v>6.2505503899999999</v>
      </c>
      <c r="AQ22" s="214">
        <v>6.784172517</v>
      </c>
      <c r="AR22" s="214">
        <v>7.7977243820000002</v>
      </c>
      <c r="AS22" s="214">
        <v>8.5179534179999994</v>
      </c>
      <c r="AT22" s="214">
        <v>8.7167995759999997</v>
      </c>
      <c r="AU22" s="214">
        <v>8.7968527670000007</v>
      </c>
      <c r="AV22" s="214">
        <v>7.3789744400000004</v>
      </c>
      <c r="AW22" s="214">
        <v>6.9864014320000001</v>
      </c>
      <c r="AX22" s="214">
        <v>6.5462655889999999</v>
      </c>
      <c r="AY22" s="214">
        <v>6.952616527</v>
      </c>
      <c r="AZ22" s="214">
        <v>7.0484171839999998</v>
      </c>
      <c r="BA22" s="214">
        <v>6.761497683</v>
      </c>
      <c r="BB22" s="214">
        <v>7.1492095820000001</v>
      </c>
      <c r="BC22" s="214">
        <v>8.0111917560000006</v>
      </c>
      <c r="BD22" s="214">
        <v>8.8080870000000004</v>
      </c>
      <c r="BE22" s="214">
        <v>9.1280269999999994</v>
      </c>
      <c r="BF22" s="355">
        <v>9.2518259999999994</v>
      </c>
      <c r="BG22" s="355">
        <v>8.6802010000000003</v>
      </c>
      <c r="BH22" s="355">
        <v>7.6256259999999996</v>
      </c>
      <c r="BI22" s="355">
        <v>7.4898930000000004</v>
      </c>
      <c r="BJ22" s="355">
        <v>7.2828900000000001</v>
      </c>
      <c r="BK22" s="355">
        <v>7.4130789999999998</v>
      </c>
      <c r="BL22" s="355">
        <v>7.711989</v>
      </c>
      <c r="BM22" s="355">
        <v>7.9967050000000004</v>
      </c>
      <c r="BN22" s="355">
        <v>7.9300709999999999</v>
      </c>
      <c r="BO22" s="355">
        <v>8.0984239999999996</v>
      </c>
      <c r="BP22" s="355">
        <v>8.9228509999999996</v>
      </c>
      <c r="BQ22" s="355">
        <v>9.3015050000000006</v>
      </c>
      <c r="BR22" s="355">
        <v>9.4675469999999997</v>
      </c>
      <c r="BS22" s="355">
        <v>8.9149569999999994</v>
      </c>
      <c r="BT22" s="355">
        <v>7.8706829999999997</v>
      </c>
      <c r="BU22" s="355">
        <v>7.7425280000000001</v>
      </c>
      <c r="BV22" s="355">
        <v>7.5305280000000003</v>
      </c>
    </row>
    <row r="23" spans="1:74" ht="11.1" customHeight="1" x14ac:dyDescent="0.2">
      <c r="A23" s="84" t="s">
        <v>858</v>
      </c>
      <c r="B23" s="189" t="s">
        <v>573</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7.2707632719999999</v>
      </c>
      <c r="AN23" s="214">
        <v>7.4855518029999999</v>
      </c>
      <c r="AO23" s="214">
        <v>8.1951605260000004</v>
      </c>
      <c r="AP23" s="214">
        <v>8.0821019389999993</v>
      </c>
      <c r="AQ23" s="214">
        <v>8.285928491</v>
      </c>
      <c r="AR23" s="214">
        <v>8.7740456590000004</v>
      </c>
      <c r="AS23" s="214">
        <v>9.3238114739999993</v>
      </c>
      <c r="AT23" s="214">
        <v>9.1631212840000007</v>
      </c>
      <c r="AU23" s="214">
        <v>9.3135083660000006</v>
      </c>
      <c r="AV23" s="214">
        <v>8.979054198</v>
      </c>
      <c r="AW23" s="214">
        <v>8.6815906159999994</v>
      </c>
      <c r="AX23" s="214">
        <v>8.2927008309999994</v>
      </c>
      <c r="AY23" s="214">
        <v>8.7708838950000008</v>
      </c>
      <c r="AZ23" s="214">
        <v>9.4514939479999995</v>
      </c>
      <c r="BA23" s="214">
        <v>8.6241995150000008</v>
      </c>
      <c r="BB23" s="214">
        <v>9.7131519290000004</v>
      </c>
      <c r="BC23" s="214">
        <v>10.10355642</v>
      </c>
      <c r="BD23" s="214">
        <v>10.197699999999999</v>
      </c>
      <c r="BE23" s="214">
        <v>10.11684</v>
      </c>
      <c r="BF23" s="355">
        <v>9.9509460000000001</v>
      </c>
      <c r="BG23" s="355">
        <v>9.7554560000000006</v>
      </c>
      <c r="BH23" s="355">
        <v>9.3094610000000007</v>
      </c>
      <c r="BI23" s="355">
        <v>9.0027509999999999</v>
      </c>
      <c r="BJ23" s="355">
        <v>8.8175980000000003</v>
      </c>
      <c r="BK23" s="355">
        <v>8.7706119999999999</v>
      </c>
      <c r="BL23" s="355">
        <v>8.7826170000000001</v>
      </c>
      <c r="BM23" s="355">
        <v>8.975752</v>
      </c>
      <c r="BN23" s="355">
        <v>9.3508669999999992</v>
      </c>
      <c r="BO23" s="355">
        <v>9.5708749999999991</v>
      </c>
      <c r="BP23" s="355">
        <v>9.8404310000000006</v>
      </c>
      <c r="BQ23" s="355">
        <v>10.108470000000001</v>
      </c>
      <c r="BR23" s="355">
        <v>10.156499999999999</v>
      </c>
      <c r="BS23" s="355">
        <v>9.9955890000000007</v>
      </c>
      <c r="BT23" s="355">
        <v>9.4767700000000001</v>
      </c>
      <c r="BU23" s="355">
        <v>9.1743430000000004</v>
      </c>
      <c r="BV23" s="355">
        <v>8.9718350000000004</v>
      </c>
    </row>
    <row r="24" spans="1:74" ht="11.1" customHeight="1" x14ac:dyDescent="0.2">
      <c r="A24" s="84" t="s">
        <v>859</v>
      </c>
      <c r="B24" s="189" t="s">
        <v>574</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7.3492386850000004</v>
      </c>
      <c r="AO24" s="214">
        <v>7.6580398980000002</v>
      </c>
      <c r="AP24" s="214">
        <v>8.3299014400000004</v>
      </c>
      <c r="AQ24" s="214">
        <v>8.446902819</v>
      </c>
      <c r="AR24" s="214">
        <v>9.0504988179999994</v>
      </c>
      <c r="AS24" s="214">
        <v>9.5050938249999994</v>
      </c>
      <c r="AT24" s="214">
        <v>10.02344046</v>
      </c>
      <c r="AU24" s="214">
        <v>9.7274882839999997</v>
      </c>
      <c r="AV24" s="214">
        <v>10.14421849</v>
      </c>
      <c r="AW24" s="214">
        <v>9.4826919820000004</v>
      </c>
      <c r="AX24" s="214">
        <v>8.4333713980000002</v>
      </c>
      <c r="AY24" s="214">
        <v>8.805541174</v>
      </c>
      <c r="AZ24" s="214">
        <v>9.2596081649999995</v>
      </c>
      <c r="BA24" s="214">
        <v>9.1614947170000001</v>
      </c>
      <c r="BB24" s="214">
        <v>9.9357920419999992</v>
      </c>
      <c r="BC24" s="214">
        <v>10.38698052</v>
      </c>
      <c r="BD24" s="214">
        <v>10.35459</v>
      </c>
      <c r="BE24" s="214">
        <v>10.35145</v>
      </c>
      <c r="BF24" s="355">
        <v>10.447419999999999</v>
      </c>
      <c r="BG24" s="355">
        <v>10.17371</v>
      </c>
      <c r="BH24" s="355">
        <v>9.7833489999999994</v>
      </c>
      <c r="BI24" s="355">
        <v>9.3162959999999995</v>
      </c>
      <c r="BJ24" s="355">
        <v>8.6864260000000009</v>
      </c>
      <c r="BK24" s="355">
        <v>8.5077750000000005</v>
      </c>
      <c r="BL24" s="355">
        <v>8.7345970000000008</v>
      </c>
      <c r="BM24" s="355">
        <v>8.8197109999999999</v>
      </c>
      <c r="BN24" s="355">
        <v>9.4527959999999993</v>
      </c>
      <c r="BO24" s="355">
        <v>9.8163129999999992</v>
      </c>
      <c r="BP24" s="355">
        <v>9.9905729999999995</v>
      </c>
      <c r="BQ24" s="355">
        <v>10.18923</v>
      </c>
      <c r="BR24" s="355">
        <v>10.414440000000001</v>
      </c>
      <c r="BS24" s="355">
        <v>10.235469999999999</v>
      </c>
      <c r="BT24" s="355">
        <v>9.9103460000000005</v>
      </c>
      <c r="BU24" s="355">
        <v>9.4850510000000003</v>
      </c>
      <c r="BV24" s="355">
        <v>8.8794880000000003</v>
      </c>
    </row>
    <row r="25" spans="1:74" ht="11.1" customHeight="1" x14ac:dyDescent="0.2">
      <c r="A25" s="84" t="s">
        <v>860</v>
      </c>
      <c r="B25" s="189" t="s">
        <v>575</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8.4076870069999998</v>
      </c>
      <c r="AV25" s="214">
        <v>8.6942274729999998</v>
      </c>
      <c r="AW25" s="214">
        <v>8.549112805</v>
      </c>
      <c r="AX25" s="214">
        <v>7.6720063469999999</v>
      </c>
      <c r="AY25" s="214">
        <v>7.5618638320000002</v>
      </c>
      <c r="AZ25" s="214">
        <v>7.8280136359999997</v>
      </c>
      <c r="BA25" s="214">
        <v>7.7621670380000003</v>
      </c>
      <c r="BB25" s="214">
        <v>8.1542968570000003</v>
      </c>
      <c r="BC25" s="214">
        <v>8.2437414709999999</v>
      </c>
      <c r="BD25" s="214">
        <v>8.2332610000000006</v>
      </c>
      <c r="BE25" s="214">
        <v>8.270448</v>
      </c>
      <c r="BF25" s="355">
        <v>8.3229290000000002</v>
      </c>
      <c r="BG25" s="355">
        <v>8.2559660000000008</v>
      </c>
      <c r="BH25" s="355">
        <v>8.2825919999999993</v>
      </c>
      <c r="BI25" s="355">
        <v>7.8993159999999998</v>
      </c>
      <c r="BJ25" s="355">
        <v>7.3381059999999998</v>
      </c>
      <c r="BK25" s="355">
        <v>7.3545680000000004</v>
      </c>
      <c r="BL25" s="355">
        <v>7.4149649999999996</v>
      </c>
      <c r="BM25" s="355">
        <v>7.2287660000000002</v>
      </c>
      <c r="BN25" s="355">
        <v>7.5141780000000002</v>
      </c>
      <c r="BO25" s="355">
        <v>7.8168839999999999</v>
      </c>
      <c r="BP25" s="355">
        <v>7.9115469999999997</v>
      </c>
      <c r="BQ25" s="355">
        <v>8.2076790000000006</v>
      </c>
      <c r="BR25" s="355">
        <v>8.3958340000000007</v>
      </c>
      <c r="BS25" s="355">
        <v>8.4116630000000008</v>
      </c>
      <c r="BT25" s="355">
        <v>8.4848330000000001</v>
      </c>
      <c r="BU25" s="355">
        <v>8.1310339999999997</v>
      </c>
      <c r="BV25" s="355">
        <v>7.5910450000000003</v>
      </c>
    </row>
    <row r="26" spans="1:74" ht="11.1" customHeight="1" x14ac:dyDescent="0.2">
      <c r="A26" s="84" t="s">
        <v>861</v>
      </c>
      <c r="B26" s="189" t="s">
        <v>576</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6.8307205550000001</v>
      </c>
      <c r="AN26" s="214">
        <v>6.9647697940000004</v>
      </c>
      <c r="AO26" s="214">
        <v>7.1107682050000003</v>
      </c>
      <c r="AP26" s="214">
        <v>6.9540609560000002</v>
      </c>
      <c r="AQ26" s="214">
        <v>6.9442910329999998</v>
      </c>
      <c r="AR26" s="214">
        <v>7.5875576489999998</v>
      </c>
      <c r="AS26" s="214">
        <v>7.9045246430000002</v>
      </c>
      <c r="AT26" s="214">
        <v>8.1141500499999992</v>
      </c>
      <c r="AU26" s="214">
        <v>7.8867115139999999</v>
      </c>
      <c r="AV26" s="214">
        <v>7.4408705629999998</v>
      </c>
      <c r="AW26" s="214">
        <v>6.9593299000000002</v>
      </c>
      <c r="AX26" s="214">
        <v>6.6770848259999998</v>
      </c>
      <c r="AY26" s="214">
        <v>6.6978290600000001</v>
      </c>
      <c r="AZ26" s="214">
        <v>6.930958328</v>
      </c>
      <c r="BA26" s="214">
        <v>7.1296105020000002</v>
      </c>
      <c r="BB26" s="214">
        <v>7.1701041009999997</v>
      </c>
      <c r="BC26" s="214">
        <v>7.262993539</v>
      </c>
      <c r="BD26" s="214">
        <v>7.6748390000000004</v>
      </c>
      <c r="BE26" s="214">
        <v>8.1007459999999991</v>
      </c>
      <c r="BF26" s="355">
        <v>8.3561110000000003</v>
      </c>
      <c r="BG26" s="355">
        <v>8.313739</v>
      </c>
      <c r="BH26" s="355">
        <v>7.8434429999999997</v>
      </c>
      <c r="BI26" s="355">
        <v>7.2594719999999997</v>
      </c>
      <c r="BJ26" s="355">
        <v>7.1010479999999996</v>
      </c>
      <c r="BK26" s="355">
        <v>7.3873480000000002</v>
      </c>
      <c r="BL26" s="355">
        <v>7.5215319999999997</v>
      </c>
      <c r="BM26" s="355">
        <v>7.5938350000000003</v>
      </c>
      <c r="BN26" s="355">
        <v>7.6673989999999996</v>
      </c>
      <c r="BO26" s="355">
        <v>7.7844509999999998</v>
      </c>
      <c r="BP26" s="355">
        <v>8.1149389999999997</v>
      </c>
      <c r="BQ26" s="355">
        <v>8.4863789999999995</v>
      </c>
      <c r="BR26" s="355">
        <v>8.7159770000000005</v>
      </c>
      <c r="BS26" s="355">
        <v>8.6614579999999997</v>
      </c>
      <c r="BT26" s="355">
        <v>8.1740790000000008</v>
      </c>
      <c r="BU26" s="355">
        <v>7.5795539999999999</v>
      </c>
      <c r="BV26" s="355">
        <v>7.3965909999999999</v>
      </c>
    </row>
    <row r="27" spans="1:74" ht="11.1" customHeight="1" x14ac:dyDescent="0.2">
      <c r="A27" s="84" t="s">
        <v>862</v>
      </c>
      <c r="B27" s="189" t="s">
        <v>577</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8.2140090360000002</v>
      </c>
      <c r="AN27" s="214">
        <v>8.6866600379999994</v>
      </c>
      <c r="AO27" s="214">
        <v>8.4281098700000001</v>
      </c>
      <c r="AP27" s="214">
        <v>7.9221878300000004</v>
      </c>
      <c r="AQ27" s="214">
        <v>8.1169830390000008</v>
      </c>
      <c r="AR27" s="214">
        <v>8.5553034879999998</v>
      </c>
      <c r="AS27" s="214">
        <v>8.6849245540000002</v>
      </c>
      <c r="AT27" s="214">
        <v>9.2588429730000001</v>
      </c>
      <c r="AU27" s="214">
        <v>9.4905352860000001</v>
      </c>
      <c r="AV27" s="214">
        <v>9.1967988149999993</v>
      </c>
      <c r="AW27" s="214">
        <v>9.1914081539999994</v>
      </c>
      <c r="AX27" s="214">
        <v>9.1656221979999994</v>
      </c>
      <c r="AY27" s="214">
        <v>9.0195671920000002</v>
      </c>
      <c r="AZ27" s="214">
        <v>9.007525802</v>
      </c>
      <c r="BA27" s="214">
        <v>9.166915801</v>
      </c>
      <c r="BB27" s="214">
        <v>8.918652668</v>
      </c>
      <c r="BC27" s="214">
        <v>8.8098896450000002</v>
      </c>
      <c r="BD27" s="214">
        <v>9.0767629999999997</v>
      </c>
      <c r="BE27" s="214">
        <v>9.1268329999999995</v>
      </c>
      <c r="BF27" s="355">
        <v>9.1643799999999995</v>
      </c>
      <c r="BG27" s="355">
        <v>8.9151439999999997</v>
      </c>
      <c r="BH27" s="355">
        <v>8.6978969999999993</v>
      </c>
      <c r="BI27" s="355">
        <v>8.5404090000000004</v>
      </c>
      <c r="BJ27" s="355">
        <v>8.7668060000000008</v>
      </c>
      <c r="BK27" s="355">
        <v>8.7133800000000008</v>
      </c>
      <c r="BL27" s="355">
        <v>8.7148289999999999</v>
      </c>
      <c r="BM27" s="355">
        <v>8.8731629999999999</v>
      </c>
      <c r="BN27" s="355">
        <v>8.5299720000000008</v>
      </c>
      <c r="BO27" s="355">
        <v>8.4826730000000001</v>
      </c>
      <c r="BP27" s="355">
        <v>8.7743859999999998</v>
      </c>
      <c r="BQ27" s="355">
        <v>8.9410050000000005</v>
      </c>
      <c r="BR27" s="355">
        <v>9.0990939999999991</v>
      </c>
      <c r="BS27" s="355">
        <v>8.9391459999999991</v>
      </c>
      <c r="BT27" s="355">
        <v>8.8216110000000008</v>
      </c>
      <c r="BU27" s="355">
        <v>8.7038259999999994</v>
      </c>
      <c r="BV27" s="355">
        <v>8.934151</v>
      </c>
    </row>
    <row r="28" spans="1:74" ht="11.1" customHeight="1" x14ac:dyDescent="0.2">
      <c r="A28" s="84" t="s">
        <v>863</v>
      </c>
      <c r="B28" s="189" t="s">
        <v>551</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6.72</v>
      </c>
      <c r="AN28" s="214">
        <v>6.83</v>
      </c>
      <c r="AO28" s="214">
        <v>7.05</v>
      </c>
      <c r="AP28" s="214">
        <v>6.95</v>
      </c>
      <c r="AQ28" s="214">
        <v>7.29</v>
      </c>
      <c r="AR28" s="214">
        <v>7.7</v>
      </c>
      <c r="AS28" s="214">
        <v>8.1</v>
      </c>
      <c r="AT28" s="214">
        <v>8.26</v>
      </c>
      <c r="AU28" s="214">
        <v>8.2799999999999994</v>
      </c>
      <c r="AV28" s="214">
        <v>7.94</v>
      </c>
      <c r="AW28" s="214">
        <v>7.61</v>
      </c>
      <c r="AX28" s="214">
        <v>7.25</v>
      </c>
      <c r="AY28" s="214">
        <v>7.58</v>
      </c>
      <c r="AZ28" s="214">
        <v>7.89</v>
      </c>
      <c r="BA28" s="214">
        <v>7.68</v>
      </c>
      <c r="BB28" s="214">
        <v>8.0399999999999991</v>
      </c>
      <c r="BC28" s="214">
        <v>8.31</v>
      </c>
      <c r="BD28" s="214">
        <v>8.6508760000000002</v>
      </c>
      <c r="BE28" s="214">
        <v>8.6815510000000007</v>
      </c>
      <c r="BF28" s="355">
        <v>8.7260430000000007</v>
      </c>
      <c r="BG28" s="355">
        <v>8.5638509999999997</v>
      </c>
      <c r="BH28" s="355">
        <v>8.1481279999999998</v>
      </c>
      <c r="BI28" s="355">
        <v>7.9478410000000004</v>
      </c>
      <c r="BJ28" s="355">
        <v>7.8879799999999998</v>
      </c>
      <c r="BK28" s="355">
        <v>7.8602049999999997</v>
      </c>
      <c r="BL28" s="355">
        <v>7.8971400000000003</v>
      </c>
      <c r="BM28" s="355">
        <v>8.1115680000000001</v>
      </c>
      <c r="BN28" s="355">
        <v>8.2123449999999991</v>
      </c>
      <c r="BO28" s="355">
        <v>8.4632539999999992</v>
      </c>
      <c r="BP28" s="355">
        <v>8.7033199999999997</v>
      </c>
      <c r="BQ28" s="355">
        <v>8.8140649999999994</v>
      </c>
      <c r="BR28" s="355">
        <v>8.9124549999999996</v>
      </c>
      <c r="BS28" s="355">
        <v>8.774222</v>
      </c>
      <c r="BT28" s="355">
        <v>8.3637250000000005</v>
      </c>
      <c r="BU28" s="355">
        <v>8.1405820000000002</v>
      </c>
      <c r="BV28" s="355">
        <v>8.0528359999999992</v>
      </c>
    </row>
    <row r="29" spans="1:74" ht="11.1" customHeight="1" x14ac:dyDescent="0.2">
      <c r="A29" s="84"/>
      <c r="B29" s="88" t="s">
        <v>1259</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864</v>
      </c>
      <c r="B30" s="189" t="s">
        <v>570</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8.0334997379999997</v>
      </c>
      <c r="AZ30" s="261">
        <v>8.4100833910000006</v>
      </c>
      <c r="BA30" s="261">
        <v>7.96297912</v>
      </c>
      <c r="BB30" s="261">
        <v>7.6068372320000002</v>
      </c>
      <c r="BC30" s="261">
        <v>7.8060851429999998</v>
      </c>
      <c r="BD30" s="261">
        <v>7.5424819999999997</v>
      </c>
      <c r="BE30" s="261">
        <v>7.4238169999999997</v>
      </c>
      <c r="BF30" s="384">
        <v>7.2956820000000002</v>
      </c>
      <c r="BG30" s="384">
        <v>7.371734</v>
      </c>
      <c r="BH30" s="384">
        <v>7.4450320000000003</v>
      </c>
      <c r="BI30" s="384">
        <v>8.5123870000000004</v>
      </c>
      <c r="BJ30" s="384">
        <v>8.9505250000000007</v>
      </c>
      <c r="BK30" s="384">
        <v>8.7820739999999997</v>
      </c>
      <c r="BL30" s="384">
        <v>8.7458629999999999</v>
      </c>
      <c r="BM30" s="384">
        <v>8.6227199999999993</v>
      </c>
      <c r="BN30" s="384">
        <v>8.4350889999999996</v>
      </c>
      <c r="BO30" s="384">
        <v>7.8077829999999997</v>
      </c>
      <c r="BP30" s="384">
        <v>7.5332629999999998</v>
      </c>
      <c r="BQ30" s="384">
        <v>7.4326489999999996</v>
      </c>
      <c r="BR30" s="384">
        <v>7.3144010000000002</v>
      </c>
      <c r="BS30" s="384">
        <v>7.3981380000000003</v>
      </c>
      <c r="BT30" s="384">
        <v>7.4655610000000001</v>
      </c>
      <c r="BU30" s="384">
        <v>8.5366149999999994</v>
      </c>
      <c r="BV30" s="384">
        <v>8.976286</v>
      </c>
    </row>
    <row r="31" spans="1:74" ht="11.1" customHeight="1" x14ac:dyDescent="0.2">
      <c r="A31" s="84" t="s">
        <v>865</v>
      </c>
      <c r="B31" s="187" t="s">
        <v>603</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6.8662716570000004</v>
      </c>
      <c r="AP31" s="261">
        <v>5.969599358</v>
      </c>
      <c r="AQ31" s="261">
        <v>6.2928428260000002</v>
      </c>
      <c r="AR31" s="261">
        <v>6.3849170559999999</v>
      </c>
      <c r="AS31" s="261">
        <v>5.1798732599999999</v>
      </c>
      <c r="AT31" s="261">
        <v>6.4226032469999996</v>
      </c>
      <c r="AU31" s="261">
        <v>6.4185338119999997</v>
      </c>
      <c r="AV31" s="261">
        <v>6.4652909010000004</v>
      </c>
      <c r="AW31" s="261">
        <v>6.9966480850000003</v>
      </c>
      <c r="AX31" s="261">
        <v>7.2075354029999996</v>
      </c>
      <c r="AY31" s="261">
        <v>7.8621555179999998</v>
      </c>
      <c r="AZ31" s="261">
        <v>8.3912690300000001</v>
      </c>
      <c r="BA31" s="261">
        <v>7.6691938650000004</v>
      </c>
      <c r="BB31" s="261">
        <v>7.808260915</v>
      </c>
      <c r="BC31" s="261">
        <v>7.4429653399999998</v>
      </c>
      <c r="BD31" s="261">
        <v>7.4193579999999999</v>
      </c>
      <c r="BE31" s="261">
        <v>7.5108410000000001</v>
      </c>
      <c r="BF31" s="384">
        <v>7.4593610000000004</v>
      </c>
      <c r="BG31" s="384">
        <v>7.4840869999999997</v>
      </c>
      <c r="BH31" s="384">
        <v>7.5401920000000002</v>
      </c>
      <c r="BI31" s="384">
        <v>7.8015650000000001</v>
      </c>
      <c r="BJ31" s="384">
        <v>7.7937070000000004</v>
      </c>
      <c r="BK31" s="384">
        <v>8.0961859999999994</v>
      </c>
      <c r="BL31" s="384">
        <v>8.1300419999999995</v>
      </c>
      <c r="BM31" s="384">
        <v>8.1630730000000007</v>
      </c>
      <c r="BN31" s="384">
        <v>7.717816</v>
      </c>
      <c r="BO31" s="384">
        <v>7.524114</v>
      </c>
      <c r="BP31" s="384">
        <v>7.5519129999999999</v>
      </c>
      <c r="BQ31" s="384">
        <v>7.6599360000000001</v>
      </c>
      <c r="BR31" s="384">
        <v>7.6203060000000002</v>
      </c>
      <c r="BS31" s="384">
        <v>7.6036729999999997</v>
      </c>
      <c r="BT31" s="384">
        <v>7.7751049999999999</v>
      </c>
      <c r="BU31" s="384">
        <v>8.0239060000000002</v>
      </c>
      <c r="BV31" s="384">
        <v>8.0133700000000001</v>
      </c>
    </row>
    <row r="32" spans="1:74" ht="11.1" customHeight="1" x14ac:dyDescent="0.2">
      <c r="A32" s="84" t="s">
        <v>866</v>
      </c>
      <c r="B32" s="189" t="s">
        <v>571</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5.0618648789999998</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6.0449159989999997</v>
      </c>
      <c r="AZ32" s="261">
        <v>5.8157006669999998</v>
      </c>
      <c r="BA32" s="261">
        <v>5.542102131</v>
      </c>
      <c r="BB32" s="261">
        <v>6.0647976180000001</v>
      </c>
      <c r="BC32" s="261">
        <v>5.6958806360000001</v>
      </c>
      <c r="BD32" s="261">
        <v>5.7878080000000001</v>
      </c>
      <c r="BE32" s="261">
        <v>5.9959610000000003</v>
      </c>
      <c r="BF32" s="384">
        <v>6.0228429999999999</v>
      </c>
      <c r="BG32" s="384">
        <v>5.9043289999999997</v>
      </c>
      <c r="BH32" s="384">
        <v>5.658957</v>
      </c>
      <c r="BI32" s="384">
        <v>5.9938919999999998</v>
      </c>
      <c r="BJ32" s="384">
        <v>6.1441949999999999</v>
      </c>
      <c r="BK32" s="384">
        <v>6.6196549999999998</v>
      </c>
      <c r="BL32" s="384">
        <v>6.6002400000000003</v>
      </c>
      <c r="BM32" s="384">
        <v>6.7624230000000001</v>
      </c>
      <c r="BN32" s="384">
        <v>6.5812660000000003</v>
      </c>
      <c r="BO32" s="384">
        <v>6.1725370000000002</v>
      </c>
      <c r="BP32" s="384">
        <v>6.1466250000000002</v>
      </c>
      <c r="BQ32" s="384">
        <v>6.3185180000000001</v>
      </c>
      <c r="BR32" s="384">
        <v>6.332694</v>
      </c>
      <c r="BS32" s="384">
        <v>6.2125440000000003</v>
      </c>
      <c r="BT32" s="384">
        <v>5.9663339999999998</v>
      </c>
      <c r="BU32" s="384">
        <v>6.2985749999999996</v>
      </c>
      <c r="BV32" s="384">
        <v>6.4444220000000003</v>
      </c>
    </row>
    <row r="33" spans="1:74" ht="11.1" customHeight="1" x14ac:dyDescent="0.2">
      <c r="A33" s="84" t="s">
        <v>867</v>
      </c>
      <c r="B33" s="189" t="s">
        <v>572</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4.452775559</v>
      </c>
      <c r="AN33" s="261">
        <v>4.4315467880000003</v>
      </c>
      <c r="AO33" s="261">
        <v>4.021737667</v>
      </c>
      <c r="AP33" s="261">
        <v>3.746712617</v>
      </c>
      <c r="AQ33" s="261">
        <v>3.3208546779999999</v>
      </c>
      <c r="AR33" s="261">
        <v>3.4150298979999998</v>
      </c>
      <c r="AS33" s="261">
        <v>4.0244113529999996</v>
      </c>
      <c r="AT33" s="261">
        <v>3.9641694840000001</v>
      </c>
      <c r="AU33" s="261">
        <v>3.9485419529999999</v>
      </c>
      <c r="AV33" s="261">
        <v>4.0327216210000003</v>
      </c>
      <c r="AW33" s="261">
        <v>4.2784109939999997</v>
      </c>
      <c r="AX33" s="261">
        <v>4.8072398500000002</v>
      </c>
      <c r="AY33" s="261">
        <v>5.2239860900000004</v>
      </c>
      <c r="AZ33" s="261">
        <v>5.1110032370000003</v>
      </c>
      <c r="BA33" s="261">
        <v>4.467973797</v>
      </c>
      <c r="BB33" s="261">
        <v>4.2923599939999999</v>
      </c>
      <c r="BC33" s="261">
        <v>4.148126628</v>
      </c>
      <c r="BD33" s="261">
        <v>4.326587</v>
      </c>
      <c r="BE33" s="261">
        <v>4.4824099999999998</v>
      </c>
      <c r="BF33" s="384">
        <v>4.5635919999999999</v>
      </c>
      <c r="BG33" s="384">
        <v>4.5992769999999998</v>
      </c>
      <c r="BH33" s="384">
        <v>4.7838599999999998</v>
      </c>
      <c r="BI33" s="384">
        <v>5.1059330000000003</v>
      </c>
      <c r="BJ33" s="384">
        <v>5.5470730000000001</v>
      </c>
      <c r="BK33" s="384">
        <v>5.7421850000000001</v>
      </c>
      <c r="BL33" s="384">
        <v>5.7989660000000001</v>
      </c>
      <c r="BM33" s="384">
        <v>5.6433679999999997</v>
      </c>
      <c r="BN33" s="384">
        <v>5.228745</v>
      </c>
      <c r="BO33" s="384">
        <v>4.8746830000000001</v>
      </c>
      <c r="BP33" s="384">
        <v>4.8338770000000002</v>
      </c>
      <c r="BQ33" s="384">
        <v>4.7985179999999996</v>
      </c>
      <c r="BR33" s="384">
        <v>4.7916480000000004</v>
      </c>
      <c r="BS33" s="384">
        <v>4.8646250000000002</v>
      </c>
      <c r="BT33" s="384">
        <v>5.0652910000000002</v>
      </c>
      <c r="BU33" s="384">
        <v>5.4014889999999998</v>
      </c>
      <c r="BV33" s="384">
        <v>5.8404879999999997</v>
      </c>
    </row>
    <row r="34" spans="1:74" ht="11.1" customHeight="1" x14ac:dyDescent="0.2">
      <c r="A34" s="84" t="s">
        <v>868</v>
      </c>
      <c r="B34" s="189" t="s">
        <v>573</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3.7482036719999998</v>
      </c>
      <c r="AQ34" s="261">
        <v>3.8227166160000001</v>
      </c>
      <c r="AR34" s="261">
        <v>3.843259722</v>
      </c>
      <c r="AS34" s="261">
        <v>4.4066181750000002</v>
      </c>
      <c r="AT34" s="261">
        <v>4.418409123</v>
      </c>
      <c r="AU34" s="261">
        <v>4.4989348659999999</v>
      </c>
      <c r="AV34" s="261">
        <v>4.5194910549999996</v>
      </c>
      <c r="AW34" s="261">
        <v>4.7206626610000004</v>
      </c>
      <c r="AX34" s="261">
        <v>5.1787931499999997</v>
      </c>
      <c r="AY34" s="261">
        <v>5.8237120180000002</v>
      </c>
      <c r="AZ34" s="261">
        <v>5.339567948</v>
      </c>
      <c r="BA34" s="261">
        <v>4.700811377</v>
      </c>
      <c r="BB34" s="261">
        <v>4.94153251</v>
      </c>
      <c r="BC34" s="261">
        <v>4.900026639</v>
      </c>
      <c r="BD34" s="261">
        <v>4.8585050000000001</v>
      </c>
      <c r="BE34" s="261">
        <v>4.8521159999999997</v>
      </c>
      <c r="BF34" s="384">
        <v>4.9714900000000002</v>
      </c>
      <c r="BG34" s="384">
        <v>5.0423619999999998</v>
      </c>
      <c r="BH34" s="384">
        <v>5.1477329999999997</v>
      </c>
      <c r="BI34" s="384">
        <v>5.3394779999999997</v>
      </c>
      <c r="BJ34" s="384">
        <v>5.5704370000000001</v>
      </c>
      <c r="BK34" s="384">
        <v>5.8802469999999998</v>
      </c>
      <c r="BL34" s="384">
        <v>5.6174759999999999</v>
      </c>
      <c r="BM34" s="384">
        <v>5.4372939999999996</v>
      </c>
      <c r="BN34" s="384">
        <v>5.2138900000000001</v>
      </c>
      <c r="BO34" s="384">
        <v>5.1343969999999999</v>
      </c>
      <c r="BP34" s="384">
        <v>5.085604</v>
      </c>
      <c r="BQ34" s="384">
        <v>5.0846790000000004</v>
      </c>
      <c r="BR34" s="384">
        <v>5.0537619999999999</v>
      </c>
      <c r="BS34" s="384">
        <v>5.2083719999999998</v>
      </c>
      <c r="BT34" s="384">
        <v>5.3334780000000004</v>
      </c>
      <c r="BU34" s="384">
        <v>5.5568400000000002</v>
      </c>
      <c r="BV34" s="384">
        <v>5.815353</v>
      </c>
    </row>
    <row r="35" spans="1:74" ht="11.1" customHeight="1" x14ac:dyDescent="0.2">
      <c r="A35" s="84" t="s">
        <v>869</v>
      </c>
      <c r="B35" s="189" t="s">
        <v>574</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5.3151315600000002</v>
      </c>
      <c r="AZ35" s="261">
        <v>5.1039765150000003</v>
      </c>
      <c r="BA35" s="261">
        <v>4.49733961</v>
      </c>
      <c r="BB35" s="261">
        <v>4.5304321600000002</v>
      </c>
      <c r="BC35" s="261">
        <v>4.5809196270000001</v>
      </c>
      <c r="BD35" s="261">
        <v>4.498596</v>
      </c>
      <c r="BE35" s="261">
        <v>4.4680499999999999</v>
      </c>
      <c r="BF35" s="384">
        <v>4.4911240000000001</v>
      </c>
      <c r="BG35" s="384">
        <v>4.5541580000000002</v>
      </c>
      <c r="BH35" s="384">
        <v>4.724723</v>
      </c>
      <c r="BI35" s="384">
        <v>4.983155</v>
      </c>
      <c r="BJ35" s="384">
        <v>5.2491269999999997</v>
      </c>
      <c r="BK35" s="384">
        <v>5.2897470000000002</v>
      </c>
      <c r="BL35" s="384">
        <v>5.2794889999999999</v>
      </c>
      <c r="BM35" s="384">
        <v>5.1573640000000003</v>
      </c>
      <c r="BN35" s="384">
        <v>4.8277559999999999</v>
      </c>
      <c r="BO35" s="384">
        <v>4.7401229999999996</v>
      </c>
      <c r="BP35" s="384">
        <v>4.7144599999999999</v>
      </c>
      <c r="BQ35" s="384">
        <v>4.6278940000000004</v>
      </c>
      <c r="BR35" s="384">
        <v>4.704752</v>
      </c>
      <c r="BS35" s="384">
        <v>4.7992109999999997</v>
      </c>
      <c r="BT35" s="384">
        <v>4.9722689999999998</v>
      </c>
      <c r="BU35" s="384">
        <v>5.1747730000000001</v>
      </c>
      <c r="BV35" s="384">
        <v>5.4648139999999996</v>
      </c>
    </row>
    <row r="36" spans="1:74" ht="11.1" customHeight="1" x14ac:dyDescent="0.2">
      <c r="A36" s="84" t="s">
        <v>870</v>
      </c>
      <c r="B36" s="189" t="s">
        <v>575</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3.1762262049999999</v>
      </c>
      <c r="AV36" s="261">
        <v>3.2394954230000002</v>
      </c>
      <c r="AW36" s="261">
        <v>3.0047746590000002</v>
      </c>
      <c r="AX36" s="261">
        <v>3.3817635699999999</v>
      </c>
      <c r="AY36" s="261">
        <v>3.884900762</v>
      </c>
      <c r="AZ36" s="261">
        <v>3.5996953569999999</v>
      </c>
      <c r="BA36" s="261">
        <v>2.9497431409999999</v>
      </c>
      <c r="BB36" s="261">
        <v>3.421930567</v>
      </c>
      <c r="BC36" s="261">
        <v>3.3760615170000001</v>
      </c>
      <c r="BD36" s="261">
        <v>3.2646649999999999</v>
      </c>
      <c r="BE36" s="261">
        <v>3.3829379999999998</v>
      </c>
      <c r="BF36" s="384">
        <v>3.4060250000000001</v>
      </c>
      <c r="BG36" s="384">
        <v>3.3305630000000002</v>
      </c>
      <c r="BH36" s="384">
        <v>3.398517</v>
      </c>
      <c r="BI36" s="384">
        <v>3.365434</v>
      </c>
      <c r="BJ36" s="384">
        <v>3.6622189999999999</v>
      </c>
      <c r="BK36" s="384">
        <v>3.7665320000000002</v>
      </c>
      <c r="BL36" s="384">
        <v>3.64561</v>
      </c>
      <c r="BM36" s="384">
        <v>3.67624</v>
      </c>
      <c r="BN36" s="384">
        <v>3.4667699999999999</v>
      </c>
      <c r="BO36" s="384">
        <v>3.4719099999999998</v>
      </c>
      <c r="BP36" s="384">
        <v>3.4801880000000001</v>
      </c>
      <c r="BQ36" s="384">
        <v>3.61191</v>
      </c>
      <c r="BR36" s="384">
        <v>3.613569</v>
      </c>
      <c r="BS36" s="384">
        <v>3.5015540000000001</v>
      </c>
      <c r="BT36" s="384">
        <v>3.6768459999999998</v>
      </c>
      <c r="BU36" s="384">
        <v>3.6449159999999998</v>
      </c>
      <c r="BV36" s="384">
        <v>3.957792</v>
      </c>
    </row>
    <row r="37" spans="1:74" s="85" customFormat="1" ht="11.1" customHeight="1" x14ac:dyDescent="0.2">
      <c r="A37" s="84" t="s">
        <v>871</v>
      </c>
      <c r="B37" s="189" t="s">
        <v>576</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5.1674268410000002</v>
      </c>
      <c r="AN37" s="261">
        <v>5.3393067280000004</v>
      </c>
      <c r="AO37" s="261">
        <v>5.3597398590000003</v>
      </c>
      <c r="AP37" s="261">
        <v>5.010845432</v>
      </c>
      <c r="AQ37" s="261">
        <v>4.8258998499999999</v>
      </c>
      <c r="AR37" s="261">
        <v>5.0606841410000003</v>
      </c>
      <c r="AS37" s="261">
        <v>5.421407479</v>
      </c>
      <c r="AT37" s="261">
        <v>5.6409766389999998</v>
      </c>
      <c r="AU37" s="261">
        <v>5.2403487919999998</v>
      </c>
      <c r="AV37" s="261">
        <v>5.354020513</v>
      </c>
      <c r="AW37" s="261">
        <v>5.0888960550000002</v>
      </c>
      <c r="AX37" s="261">
        <v>4.9945239890000002</v>
      </c>
      <c r="AY37" s="261">
        <v>5.2561641430000003</v>
      </c>
      <c r="AZ37" s="261">
        <v>5.3286316640000004</v>
      </c>
      <c r="BA37" s="261">
        <v>5.3186961479999999</v>
      </c>
      <c r="BB37" s="261">
        <v>5.15727695</v>
      </c>
      <c r="BC37" s="261">
        <v>5.3727028790000002</v>
      </c>
      <c r="BD37" s="261">
        <v>5.5719159999999999</v>
      </c>
      <c r="BE37" s="261">
        <v>5.8202340000000001</v>
      </c>
      <c r="BF37" s="384">
        <v>5.8705220000000002</v>
      </c>
      <c r="BG37" s="384">
        <v>5.8490690000000001</v>
      </c>
      <c r="BH37" s="384">
        <v>5.908512</v>
      </c>
      <c r="BI37" s="384">
        <v>5.8239450000000001</v>
      </c>
      <c r="BJ37" s="384">
        <v>5.8486630000000002</v>
      </c>
      <c r="BK37" s="384">
        <v>5.9867869999999996</v>
      </c>
      <c r="BL37" s="384">
        <v>5.9811230000000002</v>
      </c>
      <c r="BM37" s="384">
        <v>6.1226180000000001</v>
      </c>
      <c r="BN37" s="384">
        <v>5.9386799999999997</v>
      </c>
      <c r="BO37" s="384">
        <v>5.744675</v>
      </c>
      <c r="BP37" s="384">
        <v>5.8717810000000004</v>
      </c>
      <c r="BQ37" s="384">
        <v>6.136469</v>
      </c>
      <c r="BR37" s="384">
        <v>6.2225460000000004</v>
      </c>
      <c r="BS37" s="384">
        <v>6.19855</v>
      </c>
      <c r="BT37" s="384">
        <v>6.2673690000000004</v>
      </c>
      <c r="BU37" s="384">
        <v>6.2179909999999996</v>
      </c>
      <c r="BV37" s="384">
        <v>6.2556409999999998</v>
      </c>
    </row>
    <row r="38" spans="1:74" s="85" customFormat="1" ht="11.1" customHeight="1" x14ac:dyDescent="0.2">
      <c r="A38" s="84" t="s">
        <v>872</v>
      </c>
      <c r="B38" s="189" t="s">
        <v>577</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6.4783352560000003</v>
      </c>
      <c r="AN38" s="261">
        <v>6.9306346520000002</v>
      </c>
      <c r="AO38" s="261">
        <v>6.7377604379999996</v>
      </c>
      <c r="AP38" s="261">
        <v>6.0278239950000003</v>
      </c>
      <c r="AQ38" s="261">
        <v>5.9116044470000002</v>
      </c>
      <c r="AR38" s="261">
        <v>6.3574584239999998</v>
      </c>
      <c r="AS38" s="261">
        <v>6.4169200560000004</v>
      </c>
      <c r="AT38" s="261">
        <v>6.9042405850000002</v>
      </c>
      <c r="AU38" s="261">
        <v>6.8722259540000001</v>
      </c>
      <c r="AV38" s="261">
        <v>6.8405948399999996</v>
      </c>
      <c r="AW38" s="261">
        <v>7.0500331110000003</v>
      </c>
      <c r="AX38" s="261">
        <v>7.5625695259999999</v>
      </c>
      <c r="AY38" s="261">
        <v>7.6536908219999997</v>
      </c>
      <c r="AZ38" s="261">
        <v>7.5274720869999996</v>
      </c>
      <c r="BA38" s="261">
        <v>7.3765014649999996</v>
      </c>
      <c r="BB38" s="261">
        <v>7.0021510500000002</v>
      </c>
      <c r="BC38" s="261">
        <v>6.9654321919999997</v>
      </c>
      <c r="BD38" s="261">
        <v>6.8795229999999998</v>
      </c>
      <c r="BE38" s="261">
        <v>6.8052789999999996</v>
      </c>
      <c r="BF38" s="384">
        <v>6.7918599999999998</v>
      </c>
      <c r="BG38" s="384">
        <v>6.6780600000000003</v>
      </c>
      <c r="BH38" s="384">
        <v>6.5967089999999997</v>
      </c>
      <c r="BI38" s="384">
        <v>6.7201219999999999</v>
      </c>
      <c r="BJ38" s="384">
        <v>6.9419279999999999</v>
      </c>
      <c r="BK38" s="384">
        <v>7.2574139999999998</v>
      </c>
      <c r="BL38" s="384">
        <v>7.0995210000000002</v>
      </c>
      <c r="BM38" s="384">
        <v>7.1202969999999999</v>
      </c>
      <c r="BN38" s="384">
        <v>6.7836220000000003</v>
      </c>
      <c r="BO38" s="384">
        <v>6.6447779999999996</v>
      </c>
      <c r="BP38" s="384">
        <v>6.6919279999999999</v>
      </c>
      <c r="BQ38" s="384">
        <v>6.7354240000000001</v>
      </c>
      <c r="BR38" s="384">
        <v>6.8184019999999999</v>
      </c>
      <c r="BS38" s="384">
        <v>6.7801090000000004</v>
      </c>
      <c r="BT38" s="384">
        <v>6.7534900000000002</v>
      </c>
      <c r="BU38" s="384">
        <v>6.9094110000000004</v>
      </c>
      <c r="BV38" s="384">
        <v>7.1555200000000001</v>
      </c>
    </row>
    <row r="39" spans="1:74" s="85" customFormat="1" ht="11.1" customHeight="1" x14ac:dyDescent="0.2">
      <c r="A39" s="84" t="s">
        <v>873</v>
      </c>
      <c r="B39" s="190" t="s">
        <v>551</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2.99</v>
      </c>
      <c r="AQ39" s="215">
        <v>2.9</v>
      </c>
      <c r="AR39" s="215">
        <v>2.89</v>
      </c>
      <c r="AS39" s="215">
        <v>3.57</v>
      </c>
      <c r="AT39" s="215">
        <v>3.58</v>
      </c>
      <c r="AU39" s="215">
        <v>3.73</v>
      </c>
      <c r="AV39" s="215">
        <v>3.87</v>
      </c>
      <c r="AW39" s="215">
        <v>3.86</v>
      </c>
      <c r="AX39" s="215">
        <v>4.3099999999999996</v>
      </c>
      <c r="AY39" s="215">
        <v>4.9000000000000004</v>
      </c>
      <c r="AZ39" s="215">
        <v>4.62</v>
      </c>
      <c r="BA39" s="215">
        <v>4.0199999999999996</v>
      </c>
      <c r="BB39" s="215">
        <v>4.2</v>
      </c>
      <c r="BC39" s="215">
        <v>4.08</v>
      </c>
      <c r="BD39" s="215">
        <v>3.8871630000000001</v>
      </c>
      <c r="BE39" s="215">
        <v>3.9596330000000002</v>
      </c>
      <c r="BF39" s="386">
        <v>4.0015219999999996</v>
      </c>
      <c r="BG39" s="386">
        <v>3.9809800000000002</v>
      </c>
      <c r="BH39" s="386">
        <v>4.1379210000000004</v>
      </c>
      <c r="BI39" s="386">
        <v>4.302816</v>
      </c>
      <c r="BJ39" s="386">
        <v>4.6469589999999998</v>
      </c>
      <c r="BK39" s="386">
        <v>4.8978780000000004</v>
      </c>
      <c r="BL39" s="386">
        <v>4.8156749999999997</v>
      </c>
      <c r="BM39" s="386">
        <v>4.7117659999999999</v>
      </c>
      <c r="BN39" s="386">
        <v>4.3469239999999996</v>
      </c>
      <c r="BO39" s="386">
        <v>4.167815</v>
      </c>
      <c r="BP39" s="386">
        <v>4.1051869999999999</v>
      </c>
      <c r="BQ39" s="386">
        <v>4.1810710000000002</v>
      </c>
      <c r="BR39" s="386">
        <v>4.1986749999999997</v>
      </c>
      <c r="BS39" s="386">
        <v>4.1655759999999997</v>
      </c>
      <c r="BT39" s="386">
        <v>4.393402</v>
      </c>
      <c r="BU39" s="386">
        <v>4.5537749999999999</v>
      </c>
      <c r="BV39" s="386">
        <v>4.9077979999999997</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36" t="s">
        <v>1018</v>
      </c>
      <c r="C41" s="833"/>
      <c r="D41" s="833"/>
      <c r="E41" s="833"/>
      <c r="F41" s="833"/>
      <c r="G41" s="833"/>
      <c r="H41" s="833"/>
      <c r="I41" s="833"/>
      <c r="J41" s="833"/>
      <c r="K41" s="833"/>
      <c r="L41" s="833"/>
      <c r="M41" s="833"/>
      <c r="N41" s="833"/>
      <c r="O41" s="833"/>
      <c r="P41" s="833"/>
      <c r="Q41" s="833"/>
      <c r="AY41" s="524"/>
      <c r="AZ41" s="524"/>
      <c r="BA41" s="524"/>
      <c r="BB41" s="524"/>
      <c r="BC41" s="524"/>
      <c r="BD41" s="524"/>
      <c r="BE41" s="524"/>
      <c r="BF41" s="524"/>
      <c r="BG41" s="684"/>
      <c r="BH41" s="524"/>
      <c r="BI41" s="524"/>
      <c r="BJ41" s="524"/>
    </row>
    <row r="42" spans="1:74" s="286" customFormat="1" ht="12" customHeight="1" x14ac:dyDescent="0.2">
      <c r="A42" s="198"/>
      <c r="B42" s="838" t="s">
        <v>139</v>
      </c>
      <c r="C42" s="833"/>
      <c r="D42" s="833"/>
      <c r="E42" s="833"/>
      <c r="F42" s="833"/>
      <c r="G42" s="833"/>
      <c r="H42" s="833"/>
      <c r="I42" s="833"/>
      <c r="J42" s="833"/>
      <c r="K42" s="833"/>
      <c r="L42" s="833"/>
      <c r="M42" s="833"/>
      <c r="N42" s="833"/>
      <c r="O42" s="833"/>
      <c r="P42" s="833"/>
      <c r="Q42" s="833"/>
      <c r="AY42" s="524"/>
      <c r="AZ42" s="524"/>
      <c r="BA42" s="524"/>
      <c r="BB42" s="524"/>
      <c r="BC42" s="524"/>
      <c r="BD42" s="524"/>
      <c r="BE42" s="524"/>
      <c r="BF42" s="524"/>
      <c r="BG42" s="684"/>
      <c r="BH42" s="524"/>
      <c r="BI42" s="524"/>
      <c r="BJ42" s="524"/>
    </row>
    <row r="43" spans="1:74" s="452" customFormat="1" ht="12" customHeight="1" x14ac:dyDescent="0.2">
      <c r="A43" s="451"/>
      <c r="B43" s="822" t="s">
        <v>1043</v>
      </c>
      <c r="C43" s="823"/>
      <c r="D43" s="823"/>
      <c r="E43" s="823"/>
      <c r="F43" s="823"/>
      <c r="G43" s="823"/>
      <c r="H43" s="823"/>
      <c r="I43" s="823"/>
      <c r="J43" s="823"/>
      <c r="K43" s="823"/>
      <c r="L43" s="823"/>
      <c r="M43" s="823"/>
      <c r="N43" s="823"/>
      <c r="O43" s="823"/>
      <c r="P43" s="823"/>
      <c r="Q43" s="819"/>
      <c r="AY43" s="525"/>
      <c r="AZ43" s="525"/>
      <c r="BA43" s="525"/>
      <c r="BB43" s="525"/>
      <c r="BC43" s="525"/>
      <c r="BD43" s="525"/>
      <c r="BE43" s="525"/>
      <c r="BF43" s="525"/>
      <c r="BG43" s="685"/>
      <c r="BH43" s="525"/>
      <c r="BI43" s="525"/>
      <c r="BJ43" s="525"/>
    </row>
    <row r="44" spans="1:74" s="452" customFormat="1" ht="12" customHeight="1" x14ac:dyDescent="0.2">
      <c r="A44" s="451"/>
      <c r="B44" s="817" t="s">
        <v>1082</v>
      </c>
      <c r="C44" s="823"/>
      <c r="D44" s="823"/>
      <c r="E44" s="823"/>
      <c r="F44" s="823"/>
      <c r="G44" s="823"/>
      <c r="H44" s="823"/>
      <c r="I44" s="823"/>
      <c r="J44" s="823"/>
      <c r="K44" s="823"/>
      <c r="L44" s="823"/>
      <c r="M44" s="823"/>
      <c r="N44" s="823"/>
      <c r="O44" s="823"/>
      <c r="P44" s="823"/>
      <c r="Q44" s="819"/>
      <c r="AY44" s="525"/>
      <c r="AZ44" s="525"/>
      <c r="BA44" s="525"/>
      <c r="BB44" s="525"/>
      <c r="BC44" s="525"/>
      <c r="BD44" s="525"/>
      <c r="BE44" s="525"/>
      <c r="BF44" s="525"/>
      <c r="BG44" s="685"/>
      <c r="BH44" s="525"/>
      <c r="BI44" s="525"/>
      <c r="BJ44" s="525"/>
    </row>
    <row r="45" spans="1:74" s="452" customFormat="1" ht="12" customHeight="1" x14ac:dyDescent="0.2">
      <c r="A45" s="451"/>
      <c r="B45" s="861" t="s">
        <v>1083</v>
      </c>
      <c r="C45" s="819"/>
      <c r="D45" s="819"/>
      <c r="E45" s="819"/>
      <c r="F45" s="819"/>
      <c r="G45" s="819"/>
      <c r="H45" s="819"/>
      <c r="I45" s="819"/>
      <c r="J45" s="819"/>
      <c r="K45" s="819"/>
      <c r="L45" s="819"/>
      <c r="M45" s="819"/>
      <c r="N45" s="819"/>
      <c r="O45" s="819"/>
      <c r="P45" s="819"/>
      <c r="Q45" s="819"/>
      <c r="AY45" s="525"/>
      <c r="AZ45" s="525"/>
      <c r="BA45" s="525"/>
      <c r="BB45" s="525"/>
      <c r="BC45" s="525"/>
      <c r="BD45" s="525"/>
      <c r="BE45" s="525"/>
      <c r="BF45" s="525"/>
      <c r="BG45" s="685"/>
      <c r="BH45" s="525"/>
      <c r="BI45" s="525"/>
      <c r="BJ45" s="525"/>
    </row>
    <row r="46" spans="1:74" s="452" customFormat="1" ht="12" customHeight="1" x14ac:dyDescent="0.2">
      <c r="A46" s="453"/>
      <c r="B46" s="822" t="s">
        <v>1084</v>
      </c>
      <c r="C46" s="823"/>
      <c r="D46" s="823"/>
      <c r="E46" s="823"/>
      <c r="F46" s="823"/>
      <c r="G46" s="823"/>
      <c r="H46" s="823"/>
      <c r="I46" s="823"/>
      <c r="J46" s="823"/>
      <c r="K46" s="823"/>
      <c r="L46" s="823"/>
      <c r="M46" s="823"/>
      <c r="N46" s="823"/>
      <c r="O46" s="823"/>
      <c r="P46" s="823"/>
      <c r="Q46" s="819"/>
      <c r="AY46" s="525"/>
      <c r="AZ46" s="525"/>
      <c r="BA46" s="525"/>
      <c r="BB46" s="525"/>
      <c r="BC46" s="525"/>
      <c r="BD46" s="525"/>
      <c r="BE46" s="525"/>
      <c r="BF46" s="525"/>
      <c r="BG46" s="685"/>
      <c r="BH46" s="525"/>
      <c r="BI46" s="525"/>
      <c r="BJ46" s="525"/>
    </row>
    <row r="47" spans="1:74" s="452" customFormat="1" ht="12" customHeight="1" x14ac:dyDescent="0.2">
      <c r="A47" s="453"/>
      <c r="B47" s="842" t="s">
        <v>192</v>
      </c>
      <c r="C47" s="819"/>
      <c r="D47" s="819"/>
      <c r="E47" s="819"/>
      <c r="F47" s="819"/>
      <c r="G47" s="819"/>
      <c r="H47" s="819"/>
      <c r="I47" s="819"/>
      <c r="J47" s="819"/>
      <c r="K47" s="819"/>
      <c r="L47" s="819"/>
      <c r="M47" s="819"/>
      <c r="N47" s="819"/>
      <c r="O47" s="819"/>
      <c r="P47" s="819"/>
      <c r="Q47" s="819"/>
      <c r="AY47" s="525"/>
      <c r="AZ47" s="525"/>
      <c r="BA47" s="525"/>
      <c r="BB47" s="525"/>
      <c r="BC47" s="525"/>
      <c r="BD47" s="525"/>
      <c r="BE47" s="525"/>
      <c r="BF47" s="525"/>
      <c r="BG47" s="685"/>
      <c r="BH47" s="525"/>
      <c r="BI47" s="525"/>
      <c r="BJ47" s="525"/>
    </row>
    <row r="48" spans="1:74" s="452" customFormat="1" ht="12" customHeight="1" x14ac:dyDescent="0.2">
      <c r="A48" s="453"/>
      <c r="B48" s="817" t="s">
        <v>1047</v>
      </c>
      <c r="C48" s="818"/>
      <c r="D48" s="818"/>
      <c r="E48" s="818"/>
      <c r="F48" s="818"/>
      <c r="G48" s="818"/>
      <c r="H48" s="818"/>
      <c r="I48" s="818"/>
      <c r="J48" s="818"/>
      <c r="K48" s="818"/>
      <c r="L48" s="818"/>
      <c r="M48" s="818"/>
      <c r="N48" s="818"/>
      <c r="O48" s="818"/>
      <c r="P48" s="818"/>
      <c r="Q48" s="819"/>
      <c r="AY48" s="525"/>
      <c r="AZ48" s="525"/>
      <c r="BA48" s="525"/>
      <c r="BB48" s="525"/>
      <c r="BC48" s="525"/>
      <c r="BD48" s="525"/>
      <c r="BE48" s="525"/>
      <c r="BF48" s="525"/>
      <c r="BG48" s="685"/>
      <c r="BH48" s="525"/>
      <c r="BI48" s="525"/>
      <c r="BJ48" s="525"/>
    </row>
    <row r="49" spans="1:74" s="454" customFormat="1" ht="12" customHeight="1" x14ac:dyDescent="0.2">
      <c r="A49" s="436"/>
      <c r="B49" s="839" t="s">
        <v>1156</v>
      </c>
      <c r="C49" s="819"/>
      <c r="D49" s="819"/>
      <c r="E49" s="819"/>
      <c r="F49" s="819"/>
      <c r="G49" s="819"/>
      <c r="H49" s="819"/>
      <c r="I49" s="819"/>
      <c r="J49" s="819"/>
      <c r="K49" s="819"/>
      <c r="L49" s="819"/>
      <c r="M49" s="819"/>
      <c r="N49" s="819"/>
      <c r="O49" s="819"/>
      <c r="P49" s="819"/>
      <c r="Q49" s="819"/>
      <c r="AY49" s="526"/>
      <c r="AZ49" s="526"/>
      <c r="BA49" s="526"/>
      <c r="BB49" s="526"/>
      <c r="BC49" s="526"/>
      <c r="BD49" s="526"/>
      <c r="BE49" s="526"/>
      <c r="BF49" s="526"/>
      <c r="BG49" s="686"/>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G20" sqref="BG20"/>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7" customWidth="1"/>
    <col min="59" max="62" width="6.5703125" style="388" customWidth="1"/>
    <col min="63" max="74" width="6.5703125" style="89" customWidth="1"/>
    <col min="75" max="16384" width="9.5703125" style="89"/>
  </cols>
  <sheetData>
    <row r="1" spans="1:74" ht="14.85" customHeight="1" x14ac:dyDescent="0.2">
      <c r="A1" s="825" t="s">
        <v>997</v>
      </c>
      <c r="B1" s="870" t="s">
        <v>253</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303"/>
    </row>
    <row r="2" spans="1:74" s="72" customFormat="1"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7"/>
      <c r="BG2" s="396"/>
      <c r="BH2" s="396"/>
      <c r="BI2" s="396"/>
      <c r="BJ2" s="396"/>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90"/>
      <c r="B5" s="91" t="s">
        <v>235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215</v>
      </c>
      <c r="B6" s="199" t="s">
        <v>579</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68.850643000000005</v>
      </c>
      <c r="AW6" s="258">
        <v>67.272243000000003</v>
      </c>
      <c r="AX6" s="258">
        <v>63.426619000000002</v>
      </c>
      <c r="AY6" s="258">
        <v>68.377663999999996</v>
      </c>
      <c r="AZ6" s="258">
        <v>64.354432000000003</v>
      </c>
      <c r="BA6" s="258">
        <v>64.300555000000003</v>
      </c>
      <c r="BB6" s="258">
        <v>60.077283999999999</v>
      </c>
      <c r="BC6" s="258">
        <v>63.066077999999997</v>
      </c>
      <c r="BD6" s="258">
        <v>67.040013000000002</v>
      </c>
      <c r="BE6" s="258">
        <v>66.887004926000003</v>
      </c>
      <c r="BF6" s="346">
        <v>74.534000000000006</v>
      </c>
      <c r="BG6" s="346">
        <v>64.525199999999998</v>
      </c>
      <c r="BH6" s="346">
        <v>64.908550000000005</v>
      </c>
      <c r="BI6" s="346">
        <v>62.273789999999998</v>
      </c>
      <c r="BJ6" s="346">
        <v>65.718599999999995</v>
      </c>
      <c r="BK6" s="346">
        <v>70.007949999999994</v>
      </c>
      <c r="BL6" s="346">
        <v>61.014130000000002</v>
      </c>
      <c r="BM6" s="346">
        <v>68.241780000000006</v>
      </c>
      <c r="BN6" s="346">
        <v>55.175699999999999</v>
      </c>
      <c r="BO6" s="346">
        <v>61.46</v>
      </c>
      <c r="BP6" s="346">
        <v>62.878729999999997</v>
      </c>
      <c r="BQ6" s="346">
        <v>69.517560000000003</v>
      </c>
      <c r="BR6" s="346">
        <v>74.324060000000003</v>
      </c>
      <c r="BS6" s="346">
        <v>63.34064</v>
      </c>
      <c r="BT6" s="346">
        <v>66.894400000000005</v>
      </c>
      <c r="BU6" s="346">
        <v>63.880369999999999</v>
      </c>
      <c r="BV6" s="346">
        <v>79.302769999999995</v>
      </c>
    </row>
    <row r="7" spans="1:74" ht="11.1" customHeight="1" x14ac:dyDescent="0.2">
      <c r="A7" s="93" t="s">
        <v>216</v>
      </c>
      <c r="B7" s="199" t="s">
        <v>580</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16.433327999999999</v>
      </c>
      <c r="AW7" s="258">
        <v>16.05658</v>
      </c>
      <c r="AX7" s="258">
        <v>15.138688</v>
      </c>
      <c r="AY7" s="258">
        <v>17.605909</v>
      </c>
      <c r="AZ7" s="258">
        <v>16.570001999999999</v>
      </c>
      <c r="BA7" s="258">
        <v>16.556141</v>
      </c>
      <c r="BB7" s="258">
        <v>15.367053</v>
      </c>
      <c r="BC7" s="258">
        <v>16.170041000000001</v>
      </c>
      <c r="BD7" s="258">
        <v>17.149273999999998</v>
      </c>
      <c r="BE7" s="258">
        <v>16.266600985</v>
      </c>
      <c r="BF7" s="346">
        <v>17.877109999999998</v>
      </c>
      <c r="BG7" s="346">
        <v>15.945589999999999</v>
      </c>
      <c r="BH7" s="346">
        <v>15.952109999999999</v>
      </c>
      <c r="BI7" s="346">
        <v>15.640940000000001</v>
      </c>
      <c r="BJ7" s="346">
        <v>15.72289</v>
      </c>
      <c r="BK7" s="346">
        <v>16.165209999999998</v>
      </c>
      <c r="BL7" s="346">
        <v>14.75905</v>
      </c>
      <c r="BM7" s="346">
        <v>16.892890000000001</v>
      </c>
      <c r="BN7" s="346">
        <v>13.93595</v>
      </c>
      <c r="BO7" s="346">
        <v>15.566380000000001</v>
      </c>
      <c r="BP7" s="346">
        <v>15.712809999999999</v>
      </c>
      <c r="BQ7" s="346">
        <v>16.722940000000001</v>
      </c>
      <c r="BR7" s="346">
        <v>17.558039999999998</v>
      </c>
      <c r="BS7" s="346">
        <v>15.334239999999999</v>
      </c>
      <c r="BT7" s="346">
        <v>16.02909</v>
      </c>
      <c r="BU7" s="346">
        <v>15.56245</v>
      </c>
      <c r="BV7" s="346">
        <v>18.134340000000002</v>
      </c>
    </row>
    <row r="8" spans="1:74" ht="11.1" customHeight="1" x14ac:dyDescent="0.2">
      <c r="A8" s="93" t="s">
        <v>217</v>
      </c>
      <c r="B8" s="199" t="s">
        <v>581</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12.819048</v>
      </c>
      <c r="AW8" s="258">
        <v>12.525168000000001</v>
      </c>
      <c r="AX8" s="258">
        <v>11.809141</v>
      </c>
      <c r="AY8" s="258">
        <v>13.351400999999999</v>
      </c>
      <c r="AZ8" s="258">
        <v>12.565811</v>
      </c>
      <c r="BA8" s="258">
        <v>12.555284</v>
      </c>
      <c r="BB8" s="258">
        <v>12.534978000000001</v>
      </c>
      <c r="BC8" s="258">
        <v>13.241773999999999</v>
      </c>
      <c r="BD8" s="258">
        <v>13.879279</v>
      </c>
      <c r="BE8" s="258">
        <v>12.49070936</v>
      </c>
      <c r="BF8" s="346">
        <v>14.4899</v>
      </c>
      <c r="BG8" s="346">
        <v>13.20636</v>
      </c>
      <c r="BH8" s="346">
        <v>13.354380000000001</v>
      </c>
      <c r="BI8" s="346">
        <v>13.362</v>
      </c>
      <c r="BJ8" s="346">
        <v>13.4741</v>
      </c>
      <c r="BK8" s="346">
        <v>14.353199999999999</v>
      </c>
      <c r="BL8" s="346">
        <v>12.87848</v>
      </c>
      <c r="BM8" s="346">
        <v>14.81789</v>
      </c>
      <c r="BN8" s="346">
        <v>12.11238</v>
      </c>
      <c r="BO8" s="346">
        <v>13.54527</v>
      </c>
      <c r="BP8" s="346">
        <v>12.71045</v>
      </c>
      <c r="BQ8" s="346">
        <v>13.96982</v>
      </c>
      <c r="BR8" s="346">
        <v>15.08985</v>
      </c>
      <c r="BS8" s="346">
        <v>13.378360000000001</v>
      </c>
      <c r="BT8" s="346">
        <v>14.131320000000001</v>
      </c>
      <c r="BU8" s="346">
        <v>14.09441</v>
      </c>
      <c r="BV8" s="346">
        <v>16.625830000000001</v>
      </c>
    </row>
    <row r="9" spans="1:74" ht="11.1" customHeight="1" x14ac:dyDescent="0.2">
      <c r="A9" s="93" t="s">
        <v>218</v>
      </c>
      <c r="B9" s="199" t="s">
        <v>582</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39.598267</v>
      </c>
      <c r="AW9" s="258">
        <v>38.690494999999999</v>
      </c>
      <c r="AX9" s="258">
        <v>36.478789999999996</v>
      </c>
      <c r="AY9" s="258">
        <v>37.420354000000003</v>
      </c>
      <c r="AZ9" s="258">
        <v>35.218618999999997</v>
      </c>
      <c r="BA9" s="258">
        <v>35.189129999999999</v>
      </c>
      <c r="BB9" s="258">
        <v>32.175252999999998</v>
      </c>
      <c r="BC9" s="258">
        <v>33.654263</v>
      </c>
      <c r="BD9" s="258">
        <v>36.01146</v>
      </c>
      <c r="BE9" s="258">
        <v>38.128625616000001</v>
      </c>
      <c r="BF9" s="346">
        <v>42.166989999999998</v>
      </c>
      <c r="BG9" s="346">
        <v>35.373240000000003</v>
      </c>
      <c r="BH9" s="346">
        <v>35.602060000000002</v>
      </c>
      <c r="BI9" s="346">
        <v>33.270850000000003</v>
      </c>
      <c r="BJ9" s="346">
        <v>36.521619999999999</v>
      </c>
      <c r="BK9" s="346">
        <v>39.489539999999998</v>
      </c>
      <c r="BL9" s="346">
        <v>33.376600000000003</v>
      </c>
      <c r="BM9" s="346">
        <v>36.530999999999999</v>
      </c>
      <c r="BN9" s="346">
        <v>29.127369999999999</v>
      </c>
      <c r="BO9" s="346">
        <v>32.348350000000003</v>
      </c>
      <c r="BP9" s="346">
        <v>34.455469999999998</v>
      </c>
      <c r="BQ9" s="346">
        <v>38.824800000000003</v>
      </c>
      <c r="BR9" s="346">
        <v>41.676169999999999</v>
      </c>
      <c r="BS9" s="346">
        <v>34.628030000000003</v>
      </c>
      <c r="BT9" s="346">
        <v>36.733980000000003</v>
      </c>
      <c r="BU9" s="346">
        <v>34.223509999999997</v>
      </c>
      <c r="BV9" s="346">
        <v>44.5426</v>
      </c>
    </row>
    <row r="10" spans="1:74" ht="11.1" customHeight="1" x14ac:dyDescent="0.2">
      <c r="A10" s="95" t="s">
        <v>219</v>
      </c>
      <c r="B10" s="199" t="s">
        <v>583</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258">
        <v>-0.39578000000000002</v>
      </c>
      <c r="BC10" s="258">
        <v>0.39456999999999998</v>
      </c>
      <c r="BD10" s="258">
        <v>0.48039999999999999</v>
      </c>
      <c r="BE10" s="258">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220</v>
      </c>
      <c r="B11" s="199" t="s">
        <v>584</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0.492863</v>
      </c>
      <c r="BC11" s="258">
        <v>1.0531200000000001</v>
      </c>
      <c r="BD11" s="258">
        <v>1.096767</v>
      </c>
      <c r="BE11" s="258">
        <v>1.1407099999999999</v>
      </c>
      <c r="BF11" s="346">
        <v>1.0409520000000001</v>
      </c>
      <c r="BG11" s="346">
        <v>1.0247040000000001</v>
      </c>
      <c r="BH11" s="346">
        <v>0.91012269999999995</v>
      </c>
      <c r="BI11" s="346">
        <v>0.7466332</v>
      </c>
      <c r="BJ11" s="346">
        <v>1.1113869999999999</v>
      </c>
      <c r="BK11" s="346">
        <v>0.2371441</v>
      </c>
      <c r="BL11" s="346">
        <v>0.45963399999999999</v>
      </c>
      <c r="BM11" s="346">
        <v>0.86462720000000004</v>
      </c>
      <c r="BN11" s="346">
        <v>0.75932699999999997</v>
      </c>
      <c r="BO11" s="346">
        <v>0.61268089999999997</v>
      </c>
      <c r="BP11" s="346">
        <v>0.83202299999999996</v>
      </c>
      <c r="BQ11" s="346">
        <v>1.189538</v>
      </c>
      <c r="BR11" s="346">
        <v>0.94530780000000003</v>
      </c>
      <c r="BS11" s="346">
        <v>1.045836</v>
      </c>
      <c r="BT11" s="346">
        <v>0.93349990000000005</v>
      </c>
      <c r="BU11" s="346">
        <v>0.75428700000000004</v>
      </c>
      <c r="BV11" s="346">
        <v>1.1223019999999999</v>
      </c>
    </row>
    <row r="12" spans="1:74" ht="11.1" customHeight="1" x14ac:dyDescent="0.2">
      <c r="A12" s="93" t="s">
        <v>221</v>
      </c>
      <c r="B12" s="199" t="s">
        <v>585</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7.2364160000000002</v>
      </c>
      <c r="BC12" s="258">
        <v>7.2428109999999997</v>
      </c>
      <c r="BD12" s="258">
        <v>6.2769919999999999</v>
      </c>
      <c r="BE12" s="258">
        <v>5.4750880000000004</v>
      </c>
      <c r="BF12" s="346">
        <v>4.9494559999999996</v>
      </c>
      <c r="BG12" s="346">
        <v>4.7028999999999996</v>
      </c>
      <c r="BH12" s="346">
        <v>4.131869</v>
      </c>
      <c r="BI12" s="346">
        <v>4.1378170000000001</v>
      </c>
      <c r="BJ12" s="346">
        <v>3.9204539999999999</v>
      </c>
      <c r="BK12" s="346">
        <v>4.4906329999999999</v>
      </c>
      <c r="BL12" s="346">
        <v>4.2296810000000002</v>
      </c>
      <c r="BM12" s="346">
        <v>5.3566880000000001</v>
      </c>
      <c r="BN12" s="346">
        <v>5.2625200000000003</v>
      </c>
      <c r="BO12" s="346">
        <v>5.6236069999999998</v>
      </c>
      <c r="BP12" s="346">
        <v>5.4474879999999999</v>
      </c>
      <c r="BQ12" s="346">
        <v>5.0436569999999996</v>
      </c>
      <c r="BR12" s="346">
        <v>5.0479529999999997</v>
      </c>
      <c r="BS12" s="346">
        <v>4.862215</v>
      </c>
      <c r="BT12" s="346">
        <v>4.597245</v>
      </c>
      <c r="BU12" s="346">
        <v>4.446167</v>
      </c>
      <c r="BV12" s="346">
        <v>4.5695030000000001</v>
      </c>
    </row>
    <row r="13" spans="1:74" ht="11.1" customHeight="1" x14ac:dyDescent="0.2">
      <c r="A13" s="93" t="s">
        <v>222</v>
      </c>
      <c r="B13" s="200" t="s">
        <v>879</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4.6110239999999996</v>
      </c>
      <c r="BC13" s="258">
        <v>4.5630990000000002</v>
      </c>
      <c r="BD13" s="258">
        <v>3.9476629999999999</v>
      </c>
      <c r="BE13" s="258">
        <v>3.199233</v>
      </c>
      <c r="BF13" s="346">
        <v>2.9810639999999999</v>
      </c>
      <c r="BG13" s="346">
        <v>2.890676</v>
      </c>
      <c r="BH13" s="346">
        <v>2.5270130000000002</v>
      </c>
      <c r="BI13" s="346">
        <v>2.7137280000000001</v>
      </c>
      <c r="BJ13" s="346">
        <v>2.6381169999999998</v>
      </c>
      <c r="BK13" s="346">
        <v>2.5143390000000001</v>
      </c>
      <c r="BL13" s="346">
        <v>2.3844729999999998</v>
      </c>
      <c r="BM13" s="346">
        <v>3.641842</v>
      </c>
      <c r="BN13" s="346">
        <v>3.529798</v>
      </c>
      <c r="BO13" s="346">
        <v>3.9224890000000001</v>
      </c>
      <c r="BP13" s="346">
        <v>3.6153520000000001</v>
      </c>
      <c r="BQ13" s="346">
        <v>3.3303560000000001</v>
      </c>
      <c r="BR13" s="346">
        <v>3.3660809999999999</v>
      </c>
      <c r="BS13" s="346">
        <v>3.2790439999999998</v>
      </c>
      <c r="BT13" s="346">
        <v>3.0340020000000001</v>
      </c>
      <c r="BU13" s="346">
        <v>2.90577</v>
      </c>
      <c r="BV13" s="346">
        <v>2.898717</v>
      </c>
    </row>
    <row r="14" spans="1:74" ht="11.1" customHeight="1" x14ac:dyDescent="0.2">
      <c r="A14" s="93" t="s">
        <v>223</v>
      </c>
      <c r="B14" s="200" t="s">
        <v>880</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2.6253920000000002</v>
      </c>
      <c r="BC14" s="258">
        <v>2.6797119999999999</v>
      </c>
      <c r="BD14" s="258">
        <v>2.329329</v>
      </c>
      <c r="BE14" s="258">
        <v>2.275855</v>
      </c>
      <c r="BF14" s="346">
        <v>1.9683919999999999</v>
      </c>
      <c r="BG14" s="346">
        <v>1.8122240000000001</v>
      </c>
      <c r="BH14" s="346">
        <v>1.6048560000000001</v>
      </c>
      <c r="BI14" s="346">
        <v>1.4240889999999999</v>
      </c>
      <c r="BJ14" s="346">
        <v>1.2823370000000001</v>
      </c>
      <c r="BK14" s="346">
        <v>1.976294</v>
      </c>
      <c r="BL14" s="346">
        <v>1.845208</v>
      </c>
      <c r="BM14" s="346">
        <v>1.7148460000000001</v>
      </c>
      <c r="BN14" s="346">
        <v>1.732723</v>
      </c>
      <c r="BO14" s="346">
        <v>1.7011179999999999</v>
      </c>
      <c r="BP14" s="346">
        <v>1.832136</v>
      </c>
      <c r="BQ14" s="346">
        <v>1.713301</v>
      </c>
      <c r="BR14" s="346">
        <v>1.681872</v>
      </c>
      <c r="BS14" s="346">
        <v>1.5831710000000001</v>
      </c>
      <c r="BT14" s="346">
        <v>1.5632429999999999</v>
      </c>
      <c r="BU14" s="346">
        <v>1.540397</v>
      </c>
      <c r="BV14" s="346">
        <v>1.670787</v>
      </c>
    </row>
    <row r="15" spans="1:74" ht="11.1" customHeight="1" x14ac:dyDescent="0.2">
      <c r="A15" s="93" t="s">
        <v>224</v>
      </c>
      <c r="B15" s="199" t="s">
        <v>562</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64.913570000000007</v>
      </c>
      <c r="AW15" s="258">
        <v>61.506577</v>
      </c>
      <c r="AX15" s="258">
        <v>55.789014000000002</v>
      </c>
      <c r="AY15" s="258">
        <v>61.728910999999997</v>
      </c>
      <c r="AZ15" s="258">
        <v>57.477777000000003</v>
      </c>
      <c r="BA15" s="258">
        <v>56.414361999999997</v>
      </c>
      <c r="BB15" s="258">
        <v>52.937950999999998</v>
      </c>
      <c r="BC15" s="258">
        <v>57.270957000000003</v>
      </c>
      <c r="BD15" s="258">
        <v>62.340187</v>
      </c>
      <c r="BE15" s="258">
        <v>63.546288326000003</v>
      </c>
      <c r="BF15" s="346">
        <v>71.831530000000001</v>
      </c>
      <c r="BG15" s="346">
        <v>61.567810000000001</v>
      </c>
      <c r="BH15" s="346">
        <v>61.580039999999997</v>
      </c>
      <c r="BI15" s="346">
        <v>58.604790000000001</v>
      </c>
      <c r="BJ15" s="346">
        <v>62.531219999999998</v>
      </c>
      <c r="BK15" s="346">
        <v>64.279970000000006</v>
      </c>
      <c r="BL15" s="346">
        <v>58.583109999999998</v>
      </c>
      <c r="BM15" s="346">
        <v>62.765099999999997</v>
      </c>
      <c r="BN15" s="346">
        <v>50.064990000000002</v>
      </c>
      <c r="BO15" s="346">
        <v>57.032290000000003</v>
      </c>
      <c r="BP15" s="346">
        <v>57.967799999999997</v>
      </c>
      <c r="BQ15" s="346">
        <v>66.565799999999996</v>
      </c>
      <c r="BR15" s="346">
        <v>71.415710000000004</v>
      </c>
      <c r="BS15" s="346">
        <v>60.640439999999998</v>
      </c>
      <c r="BT15" s="346">
        <v>62.511189999999999</v>
      </c>
      <c r="BU15" s="346">
        <v>59.800240000000002</v>
      </c>
      <c r="BV15" s="346">
        <v>73.943830000000005</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267"/>
      <c r="BE16" s="267"/>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225</v>
      </c>
      <c r="B17" s="199" t="s">
        <v>586</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8.3411380000000008</v>
      </c>
      <c r="AN17" s="258">
        <v>0.18876899999999999</v>
      </c>
      <c r="AO17" s="258">
        <v>-4.4154410000000004</v>
      </c>
      <c r="AP17" s="258">
        <v>-1.6506110000000001</v>
      </c>
      <c r="AQ17" s="258">
        <v>0.62964500000000001</v>
      </c>
      <c r="AR17" s="258">
        <v>10.25433</v>
      </c>
      <c r="AS17" s="258">
        <v>13.858758999999999</v>
      </c>
      <c r="AT17" s="258">
        <v>9.0878969999999999</v>
      </c>
      <c r="AU17" s="258">
        <v>2.2882479999999998</v>
      </c>
      <c r="AV17" s="258">
        <v>-4.4784759999999997</v>
      </c>
      <c r="AW17" s="258">
        <v>-9.4460180000000005</v>
      </c>
      <c r="AX17" s="258">
        <v>8.2846890000000002</v>
      </c>
      <c r="AY17" s="258">
        <v>6.8297840000000001</v>
      </c>
      <c r="AZ17" s="258">
        <v>-4.3826150000000004</v>
      </c>
      <c r="BA17" s="258">
        <v>-1.6725490000000001</v>
      </c>
      <c r="BB17" s="258">
        <v>-4.5551114000000004</v>
      </c>
      <c r="BC17" s="258">
        <v>1.2067441000000001</v>
      </c>
      <c r="BD17" s="258">
        <v>5.4701610000000001</v>
      </c>
      <c r="BE17" s="258">
        <v>10.016542299999999</v>
      </c>
      <c r="BF17" s="346">
        <v>5.7820450000000001</v>
      </c>
      <c r="BG17" s="346">
        <v>2.3827690000000001</v>
      </c>
      <c r="BH17" s="346">
        <v>-3.4039980000000001</v>
      </c>
      <c r="BI17" s="346">
        <v>-3.7152259999999999</v>
      </c>
      <c r="BJ17" s="346">
        <v>4.2729419999999996</v>
      </c>
      <c r="BK17" s="346">
        <v>4.2154730000000002</v>
      </c>
      <c r="BL17" s="346">
        <v>1.2105349999999999</v>
      </c>
      <c r="BM17" s="346">
        <v>-6.6574619999999998</v>
      </c>
      <c r="BN17" s="346">
        <v>-0.9332281</v>
      </c>
      <c r="BO17" s="346">
        <v>-1.6184970000000001</v>
      </c>
      <c r="BP17" s="346">
        <v>4.9735459999999998</v>
      </c>
      <c r="BQ17" s="346">
        <v>7.8707219999999998</v>
      </c>
      <c r="BR17" s="346">
        <v>4.8303760000000002</v>
      </c>
      <c r="BS17" s="346">
        <v>2.2798720000000001</v>
      </c>
      <c r="BT17" s="346">
        <v>-4.4540439999999997</v>
      </c>
      <c r="BU17" s="346">
        <v>-4.9445740000000002</v>
      </c>
      <c r="BV17" s="346">
        <v>-7.2803849999999999</v>
      </c>
    </row>
    <row r="18" spans="1:74" ht="11.1" customHeight="1" x14ac:dyDescent="0.2">
      <c r="A18" s="95" t="s">
        <v>226</v>
      </c>
      <c r="B18" s="199" t="s">
        <v>147</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1.1991910109999999</v>
      </c>
      <c r="P18" s="258">
        <v>1.0188480120000001</v>
      </c>
      <c r="Q18" s="258">
        <v>1.0588040080000001</v>
      </c>
      <c r="R18" s="258">
        <v>0.91390101000000001</v>
      </c>
      <c r="S18" s="258">
        <v>0.92745198600000001</v>
      </c>
      <c r="T18" s="258">
        <v>1.0542140099999999</v>
      </c>
      <c r="U18" s="258">
        <v>1.1214999889999999</v>
      </c>
      <c r="V18" s="258">
        <v>1.105238009</v>
      </c>
      <c r="W18" s="258">
        <v>1.02896199</v>
      </c>
      <c r="X18" s="258">
        <v>0.715007002</v>
      </c>
      <c r="Y18" s="258">
        <v>0.97292601000000001</v>
      </c>
      <c r="Z18" s="258">
        <v>0.97416300300000003</v>
      </c>
      <c r="AA18" s="258">
        <v>1.0651029910000001</v>
      </c>
      <c r="AB18" s="258">
        <v>1.0014620000000001</v>
      </c>
      <c r="AC18" s="258">
        <v>0.75455698800000004</v>
      </c>
      <c r="AD18" s="258">
        <v>0.580044</v>
      </c>
      <c r="AE18" s="258">
        <v>0.75619800400000003</v>
      </c>
      <c r="AF18" s="258">
        <v>0.87241899000000001</v>
      </c>
      <c r="AG18" s="258">
        <v>0.88343899199999998</v>
      </c>
      <c r="AH18" s="258">
        <v>0.95419298900000005</v>
      </c>
      <c r="AI18" s="258">
        <v>0.88464299999999996</v>
      </c>
      <c r="AJ18" s="258">
        <v>0.54359200600000002</v>
      </c>
      <c r="AK18" s="258">
        <v>0.84007100999999995</v>
      </c>
      <c r="AL18" s="258">
        <v>0.83358100999999996</v>
      </c>
      <c r="AM18" s="258">
        <v>0.93764698700000004</v>
      </c>
      <c r="AN18" s="258">
        <v>0.82194998699999999</v>
      </c>
      <c r="AO18" s="258">
        <v>0.71856099699999998</v>
      </c>
      <c r="AP18" s="258">
        <v>0.54254999999999998</v>
      </c>
      <c r="AQ18" s="258">
        <v>0.60893299999999995</v>
      </c>
      <c r="AR18" s="258">
        <v>0.74684300999999997</v>
      </c>
      <c r="AS18" s="258">
        <v>0.860993008</v>
      </c>
      <c r="AT18" s="258">
        <v>0.85059700299999996</v>
      </c>
      <c r="AU18" s="258">
        <v>0.68528301000000003</v>
      </c>
      <c r="AV18" s="258">
        <v>0.48320000699999999</v>
      </c>
      <c r="AW18" s="258">
        <v>0.58433601000000002</v>
      </c>
      <c r="AX18" s="258">
        <v>0.88574300500000003</v>
      </c>
      <c r="AY18" s="258">
        <v>0.75102186973999996</v>
      </c>
      <c r="AZ18" s="258">
        <v>0.81059562605000002</v>
      </c>
      <c r="BA18" s="258">
        <v>0.84038250421000005</v>
      </c>
      <c r="BB18" s="258">
        <v>0.83463333333</v>
      </c>
      <c r="BC18" s="258">
        <v>0.83463333333</v>
      </c>
      <c r="BD18" s="258">
        <v>0.83463333333</v>
      </c>
      <c r="BE18" s="258">
        <v>0.83463333333</v>
      </c>
      <c r="BF18" s="346">
        <v>0.83463330000000002</v>
      </c>
      <c r="BG18" s="346">
        <v>0.83463330000000002</v>
      </c>
      <c r="BH18" s="346">
        <v>0.83463330000000002</v>
      </c>
      <c r="BI18" s="346">
        <v>0.83463330000000002</v>
      </c>
      <c r="BJ18" s="346">
        <v>0.83463330000000002</v>
      </c>
      <c r="BK18" s="346">
        <v>0.79702759999999995</v>
      </c>
      <c r="BL18" s="346">
        <v>0.79702759999999995</v>
      </c>
      <c r="BM18" s="346">
        <v>0.79702759999999995</v>
      </c>
      <c r="BN18" s="346">
        <v>0.79702759999999995</v>
      </c>
      <c r="BO18" s="346">
        <v>0.79702759999999995</v>
      </c>
      <c r="BP18" s="346">
        <v>0.79702759999999995</v>
      </c>
      <c r="BQ18" s="346">
        <v>0.79702759999999995</v>
      </c>
      <c r="BR18" s="346">
        <v>0.79702759999999995</v>
      </c>
      <c r="BS18" s="346">
        <v>0.79702759999999995</v>
      </c>
      <c r="BT18" s="346">
        <v>0.79702759999999995</v>
      </c>
      <c r="BU18" s="346">
        <v>0.79702759999999995</v>
      </c>
      <c r="BV18" s="346">
        <v>0.79702759999999995</v>
      </c>
    </row>
    <row r="19" spans="1:74" ht="11.1" customHeight="1" x14ac:dyDescent="0.2">
      <c r="A19" s="93" t="s">
        <v>227</v>
      </c>
      <c r="B19" s="199" t="s">
        <v>563</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92.339892844000005</v>
      </c>
      <c r="P19" s="258">
        <v>82.250582844999997</v>
      </c>
      <c r="Q19" s="258">
        <v>80.433609841000006</v>
      </c>
      <c r="R19" s="258">
        <v>66.036126843000005</v>
      </c>
      <c r="S19" s="258">
        <v>70.678161818999996</v>
      </c>
      <c r="T19" s="258">
        <v>77.489932843000005</v>
      </c>
      <c r="U19" s="258">
        <v>87.448265821999996</v>
      </c>
      <c r="V19" s="258">
        <v>88.155629841999996</v>
      </c>
      <c r="W19" s="258">
        <v>75.396705823000005</v>
      </c>
      <c r="X19" s="258">
        <v>67.017605834999998</v>
      </c>
      <c r="Y19" s="258">
        <v>70.503353842999999</v>
      </c>
      <c r="Z19" s="258">
        <v>71.083000835999997</v>
      </c>
      <c r="AA19" s="258">
        <v>78.684590990999993</v>
      </c>
      <c r="AB19" s="258">
        <v>72.543559000000002</v>
      </c>
      <c r="AC19" s="258">
        <v>70.530515988000005</v>
      </c>
      <c r="AD19" s="258">
        <v>55.842592000000003</v>
      </c>
      <c r="AE19" s="258">
        <v>59.720070004</v>
      </c>
      <c r="AF19" s="258">
        <v>69.377948989999993</v>
      </c>
      <c r="AG19" s="258">
        <v>82.025561991999993</v>
      </c>
      <c r="AH19" s="258">
        <v>81.556091988999995</v>
      </c>
      <c r="AI19" s="258">
        <v>68.896129999999999</v>
      </c>
      <c r="AJ19" s="258">
        <v>58.038120006</v>
      </c>
      <c r="AK19" s="258">
        <v>52.525279009999998</v>
      </c>
      <c r="AL19" s="258">
        <v>53.862604009999998</v>
      </c>
      <c r="AM19" s="258">
        <v>65.974529986999997</v>
      </c>
      <c r="AN19" s="258">
        <v>53.860700987000001</v>
      </c>
      <c r="AO19" s="258">
        <v>46.896325996999998</v>
      </c>
      <c r="AP19" s="258">
        <v>42.660241999999997</v>
      </c>
      <c r="AQ19" s="258">
        <v>51.210777</v>
      </c>
      <c r="AR19" s="258">
        <v>66.021400009999994</v>
      </c>
      <c r="AS19" s="258">
        <v>75.069967008000006</v>
      </c>
      <c r="AT19" s="258">
        <v>75.707716003000002</v>
      </c>
      <c r="AU19" s="258">
        <v>65.727531010000007</v>
      </c>
      <c r="AV19" s="258">
        <v>60.918294007</v>
      </c>
      <c r="AW19" s="258">
        <v>52.644895009999999</v>
      </c>
      <c r="AX19" s="258">
        <v>64.959446005000004</v>
      </c>
      <c r="AY19" s="258">
        <v>69.309716870000003</v>
      </c>
      <c r="AZ19" s="258">
        <v>53.905757626000003</v>
      </c>
      <c r="BA19" s="258">
        <v>55.582195503999998</v>
      </c>
      <c r="BB19" s="258">
        <v>49.217472933000003</v>
      </c>
      <c r="BC19" s="258">
        <v>59.312334432999997</v>
      </c>
      <c r="BD19" s="258">
        <v>68.644981333000004</v>
      </c>
      <c r="BE19" s="258">
        <v>74.397463959000007</v>
      </c>
      <c r="BF19" s="346">
        <v>78.448210000000003</v>
      </c>
      <c r="BG19" s="346">
        <v>64.785210000000006</v>
      </c>
      <c r="BH19" s="346">
        <v>59.010669999999998</v>
      </c>
      <c r="BI19" s="346">
        <v>55.724200000000003</v>
      </c>
      <c r="BJ19" s="346">
        <v>67.63879</v>
      </c>
      <c r="BK19" s="346">
        <v>69.292469999999994</v>
      </c>
      <c r="BL19" s="346">
        <v>60.590670000000003</v>
      </c>
      <c r="BM19" s="346">
        <v>56.904670000000003</v>
      </c>
      <c r="BN19" s="346">
        <v>49.928789999999999</v>
      </c>
      <c r="BO19" s="346">
        <v>56.210819999999998</v>
      </c>
      <c r="BP19" s="346">
        <v>63.738370000000003</v>
      </c>
      <c r="BQ19" s="346">
        <v>75.233549999999994</v>
      </c>
      <c r="BR19" s="346">
        <v>77.043109999999999</v>
      </c>
      <c r="BS19" s="346">
        <v>63.71734</v>
      </c>
      <c r="BT19" s="346">
        <v>58.854179999999999</v>
      </c>
      <c r="BU19" s="346">
        <v>55.652700000000003</v>
      </c>
      <c r="BV19" s="346">
        <v>67.460470000000001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236</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228</v>
      </c>
      <c r="B22" s="199" t="s">
        <v>587</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1.430645009</v>
      </c>
      <c r="AZ22" s="258">
        <v>1.367727004</v>
      </c>
      <c r="BA22" s="258">
        <v>1.4376689890000001</v>
      </c>
      <c r="BB22" s="258">
        <v>0.961476</v>
      </c>
      <c r="BC22" s="258">
        <v>1.0381689999999999</v>
      </c>
      <c r="BD22" s="258">
        <v>1.324751</v>
      </c>
      <c r="BE22" s="258">
        <v>1.5513159999999999</v>
      </c>
      <c r="BF22" s="346">
        <v>1.787587</v>
      </c>
      <c r="BG22" s="346">
        <v>1.5832980000000001</v>
      </c>
      <c r="BH22" s="346">
        <v>2.2287650000000001</v>
      </c>
      <c r="BI22" s="346">
        <v>1.6385160000000001</v>
      </c>
      <c r="BJ22" s="346">
        <v>1.7902769999999999</v>
      </c>
      <c r="BK22" s="346">
        <v>1.387758</v>
      </c>
      <c r="BL22" s="346">
        <v>1.3787970000000001</v>
      </c>
      <c r="BM22" s="346">
        <v>1.2188749999999999</v>
      </c>
      <c r="BN22" s="346">
        <v>1.1736800000000001</v>
      </c>
      <c r="BO22" s="346">
        <v>1.0789230000000001</v>
      </c>
      <c r="BP22" s="346">
        <v>1.3579190000000001</v>
      </c>
      <c r="BQ22" s="346">
        <v>1.5127820000000001</v>
      </c>
      <c r="BR22" s="346">
        <v>1.6541939999999999</v>
      </c>
      <c r="BS22" s="346">
        <v>1.6375090000000001</v>
      </c>
      <c r="BT22" s="346">
        <v>2.1413340000000001</v>
      </c>
      <c r="BU22" s="346">
        <v>1.8180620000000001</v>
      </c>
      <c r="BV22" s="346">
        <v>1.9608939999999999</v>
      </c>
    </row>
    <row r="23" spans="1:74" ht="11.1" customHeight="1" x14ac:dyDescent="0.2">
      <c r="A23" s="90" t="s">
        <v>229</v>
      </c>
      <c r="B23" s="199" t="s">
        <v>178</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48.094505843999997</v>
      </c>
      <c r="BA23" s="258">
        <v>48.900773393000001</v>
      </c>
      <c r="BB23" s="258">
        <v>44.441344628000003</v>
      </c>
      <c r="BC23" s="258">
        <v>51.038802408999999</v>
      </c>
      <c r="BD23" s="258">
        <v>60.647399999999998</v>
      </c>
      <c r="BE23" s="258">
        <v>74.310429999999997</v>
      </c>
      <c r="BF23" s="346">
        <v>73.794929999999994</v>
      </c>
      <c r="BG23" s="346">
        <v>60.332799999999999</v>
      </c>
      <c r="BH23" s="346">
        <v>53.898969999999998</v>
      </c>
      <c r="BI23" s="346">
        <v>51.07582</v>
      </c>
      <c r="BJ23" s="346">
        <v>62.872489999999999</v>
      </c>
      <c r="BK23" s="346">
        <v>64.725620000000006</v>
      </c>
      <c r="BL23" s="346">
        <v>56.083930000000002</v>
      </c>
      <c r="BM23" s="346">
        <v>52.662669999999999</v>
      </c>
      <c r="BN23" s="346">
        <v>45.706049999999998</v>
      </c>
      <c r="BO23" s="346">
        <v>52.322920000000003</v>
      </c>
      <c r="BP23" s="346">
        <v>59.504510000000003</v>
      </c>
      <c r="BQ23" s="346">
        <v>70.797550000000001</v>
      </c>
      <c r="BR23" s="346">
        <v>72.41301</v>
      </c>
      <c r="BS23" s="346">
        <v>59.112850000000002</v>
      </c>
      <c r="BT23" s="346">
        <v>53.717390000000002</v>
      </c>
      <c r="BU23" s="346">
        <v>50.709000000000003</v>
      </c>
      <c r="BV23" s="346">
        <v>62.41086</v>
      </c>
    </row>
    <row r="24" spans="1:74" ht="11.1" customHeight="1" x14ac:dyDescent="0.2">
      <c r="A24" s="93" t="s">
        <v>230</v>
      </c>
      <c r="B24" s="199" t="s">
        <v>201</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3.193860994</v>
      </c>
      <c r="AN24" s="258">
        <v>3.1869809839999999</v>
      </c>
      <c r="AO24" s="258">
        <v>3.1887579910000001</v>
      </c>
      <c r="AP24" s="258">
        <v>2.888058</v>
      </c>
      <c r="AQ24" s="258">
        <v>2.8816399989999999</v>
      </c>
      <c r="AR24" s="258">
        <v>2.8772739899999999</v>
      </c>
      <c r="AS24" s="258">
        <v>2.8852960150000002</v>
      </c>
      <c r="AT24" s="258">
        <v>2.8778030050000001</v>
      </c>
      <c r="AU24" s="258">
        <v>2.8796260199999999</v>
      </c>
      <c r="AV24" s="258">
        <v>2.9663450189999998</v>
      </c>
      <c r="AW24" s="258">
        <v>3.00104199</v>
      </c>
      <c r="AX24" s="258">
        <v>3.0163519870000002</v>
      </c>
      <c r="AY24" s="258">
        <v>2.9517899920000001</v>
      </c>
      <c r="AZ24" s="258">
        <v>2.935772</v>
      </c>
      <c r="BA24" s="258">
        <v>2.9280690090000001</v>
      </c>
      <c r="BB24" s="258">
        <v>2.9470212</v>
      </c>
      <c r="BC24" s="258">
        <v>2.7165842900000001</v>
      </c>
      <c r="BD24" s="258">
        <v>2.7757139999999998</v>
      </c>
      <c r="BE24" s="258">
        <v>2.81422836</v>
      </c>
      <c r="BF24" s="346">
        <v>2.8656890000000002</v>
      </c>
      <c r="BG24" s="346">
        <v>2.8691200000000001</v>
      </c>
      <c r="BH24" s="346">
        <v>2.8829370000000001</v>
      </c>
      <c r="BI24" s="346">
        <v>3.0098690000000001</v>
      </c>
      <c r="BJ24" s="346">
        <v>2.9760200000000001</v>
      </c>
      <c r="BK24" s="346">
        <v>3.1790980000000002</v>
      </c>
      <c r="BL24" s="346">
        <v>3.127942</v>
      </c>
      <c r="BM24" s="346">
        <v>3.0231249999999998</v>
      </c>
      <c r="BN24" s="346">
        <v>3.049067</v>
      </c>
      <c r="BO24" s="346">
        <v>2.8089710000000001</v>
      </c>
      <c r="BP24" s="346">
        <v>2.8759480000000002</v>
      </c>
      <c r="BQ24" s="346">
        <v>2.9232119999999999</v>
      </c>
      <c r="BR24" s="346">
        <v>2.9759129999999998</v>
      </c>
      <c r="BS24" s="346">
        <v>2.9669859999999999</v>
      </c>
      <c r="BT24" s="346">
        <v>2.9954529999999999</v>
      </c>
      <c r="BU24" s="346">
        <v>3.1256370000000002</v>
      </c>
      <c r="BV24" s="346">
        <v>3.0887190000000002</v>
      </c>
    </row>
    <row r="25" spans="1:74" ht="11.1" customHeight="1" x14ac:dyDescent="0.2">
      <c r="A25" s="93" t="s">
        <v>231</v>
      </c>
      <c r="B25" s="200" t="s">
        <v>881</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0.13844999899999999</v>
      </c>
      <c r="AZ25" s="258">
        <v>0.112077</v>
      </c>
      <c r="BA25" s="258">
        <v>0.122135009</v>
      </c>
      <c r="BB25" s="258">
        <v>5.1049200000000003E-2</v>
      </c>
      <c r="BC25" s="258">
        <v>5.9215900000000002E-2</v>
      </c>
      <c r="BD25" s="258">
        <v>5.5859899999999997E-2</v>
      </c>
      <c r="BE25" s="258">
        <v>5.4847100000000003E-2</v>
      </c>
      <c r="BF25" s="346">
        <v>5.23437E-2</v>
      </c>
      <c r="BG25" s="346">
        <v>5.2240300000000003E-2</v>
      </c>
      <c r="BH25" s="346">
        <v>5.2791400000000002E-2</v>
      </c>
      <c r="BI25" s="346">
        <v>7.2429800000000003E-2</v>
      </c>
      <c r="BJ25" s="346">
        <v>9.6482600000000002E-2</v>
      </c>
      <c r="BK25" s="346">
        <v>0.1147934</v>
      </c>
      <c r="BL25" s="346">
        <v>9.5805199999999993E-2</v>
      </c>
      <c r="BM25" s="346">
        <v>7.3218199999999997E-2</v>
      </c>
      <c r="BN25" s="346">
        <v>3.7916800000000001E-2</v>
      </c>
      <c r="BO25" s="346">
        <v>3.2052200000000003E-2</v>
      </c>
      <c r="BP25" s="346">
        <v>3.8499899999999997E-2</v>
      </c>
      <c r="BQ25" s="346">
        <v>4.1827900000000001E-2</v>
      </c>
      <c r="BR25" s="346">
        <v>3.9666800000000002E-2</v>
      </c>
      <c r="BS25" s="346">
        <v>3.0382900000000001E-2</v>
      </c>
      <c r="BT25" s="346">
        <v>4.2127900000000003E-2</v>
      </c>
      <c r="BU25" s="346">
        <v>7.0750499999999994E-2</v>
      </c>
      <c r="BV25" s="346">
        <v>9.0184E-2</v>
      </c>
    </row>
    <row r="26" spans="1:74" ht="11.1" customHeight="1" x14ac:dyDescent="0.2">
      <c r="A26" s="93" t="s">
        <v>232</v>
      </c>
      <c r="B26" s="200" t="s">
        <v>882</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3.0455520030000001</v>
      </c>
      <c r="AN26" s="258">
        <v>3.0340279950000002</v>
      </c>
      <c r="AO26" s="258">
        <v>3.0417620049999998</v>
      </c>
      <c r="AP26" s="258">
        <v>2.81177601</v>
      </c>
      <c r="AQ26" s="258">
        <v>2.8198309899999998</v>
      </c>
      <c r="AR26" s="258">
        <v>2.806095</v>
      </c>
      <c r="AS26" s="258">
        <v>2.8222550040000001</v>
      </c>
      <c r="AT26" s="258">
        <v>2.8084760000000002</v>
      </c>
      <c r="AU26" s="258">
        <v>2.8121450100000001</v>
      </c>
      <c r="AV26" s="258">
        <v>2.8778410110000001</v>
      </c>
      <c r="AW26" s="258">
        <v>2.8921119900000001</v>
      </c>
      <c r="AX26" s="258">
        <v>2.8892629919999999</v>
      </c>
      <c r="AY26" s="258">
        <v>2.813339993</v>
      </c>
      <c r="AZ26" s="258">
        <v>2.8236949999999998</v>
      </c>
      <c r="BA26" s="258">
        <v>2.8059340000000002</v>
      </c>
      <c r="BB26" s="258">
        <v>2.895972</v>
      </c>
      <c r="BC26" s="258">
        <v>2.6573684000000002</v>
      </c>
      <c r="BD26" s="258">
        <v>2.7198540000000002</v>
      </c>
      <c r="BE26" s="258">
        <v>2.7593812999999998</v>
      </c>
      <c r="BF26" s="346">
        <v>2.813345</v>
      </c>
      <c r="BG26" s="346">
        <v>2.8168799999999998</v>
      </c>
      <c r="BH26" s="346">
        <v>2.8301449999999999</v>
      </c>
      <c r="BI26" s="346">
        <v>2.9374389999999999</v>
      </c>
      <c r="BJ26" s="346">
        <v>2.8795380000000002</v>
      </c>
      <c r="BK26" s="346">
        <v>3.0643039999999999</v>
      </c>
      <c r="BL26" s="346">
        <v>3.0321370000000001</v>
      </c>
      <c r="BM26" s="346">
        <v>2.9499070000000001</v>
      </c>
      <c r="BN26" s="346">
        <v>3.0111500000000002</v>
      </c>
      <c r="BO26" s="346">
        <v>2.7769189999999999</v>
      </c>
      <c r="BP26" s="346">
        <v>2.8374480000000002</v>
      </c>
      <c r="BQ26" s="346">
        <v>2.8813840000000002</v>
      </c>
      <c r="BR26" s="346">
        <v>2.9362469999999998</v>
      </c>
      <c r="BS26" s="346">
        <v>2.9366029999999999</v>
      </c>
      <c r="BT26" s="346">
        <v>2.953325</v>
      </c>
      <c r="BU26" s="346">
        <v>3.0548860000000002</v>
      </c>
      <c r="BV26" s="346">
        <v>2.998535</v>
      </c>
    </row>
    <row r="27" spans="1:74" ht="11.1" customHeight="1" x14ac:dyDescent="0.2">
      <c r="A27" s="93" t="s">
        <v>233</v>
      </c>
      <c r="B27" s="199" t="s">
        <v>588</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66.492289421999999</v>
      </c>
      <c r="AN27" s="258">
        <v>55.035651465000001</v>
      </c>
      <c r="AO27" s="258">
        <v>44.410153444999999</v>
      </c>
      <c r="AP27" s="258">
        <v>43.195669260000003</v>
      </c>
      <c r="AQ27" s="258">
        <v>49.231019772000003</v>
      </c>
      <c r="AR27" s="258">
        <v>67.525499969999998</v>
      </c>
      <c r="AS27" s="258">
        <v>78.454047102999994</v>
      </c>
      <c r="AT27" s="258">
        <v>78.029334485999996</v>
      </c>
      <c r="AU27" s="258">
        <v>66.58190682</v>
      </c>
      <c r="AV27" s="258">
        <v>58.902006847000003</v>
      </c>
      <c r="AW27" s="258">
        <v>52.42898769</v>
      </c>
      <c r="AX27" s="258">
        <v>69.315906069999997</v>
      </c>
      <c r="AY27" s="258">
        <v>67.859472378000007</v>
      </c>
      <c r="AZ27" s="258">
        <v>52.398004847999999</v>
      </c>
      <c r="BA27" s="258">
        <v>53.266511391000002</v>
      </c>
      <c r="BB27" s="258">
        <v>48.349841828000002</v>
      </c>
      <c r="BC27" s="258">
        <v>54.793554999000001</v>
      </c>
      <c r="BD27" s="258">
        <v>64.747866000000002</v>
      </c>
      <c r="BE27" s="258">
        <v>78.675986859999995</v>
      </c>
      <c r="BF27" s="346">
        <v>78.448210000000003</v>
      </c>
      <c r="BG27" s="346">
        <v>64.785210000000006</v>
      </c>
      <c r="BH27" s="346">
        <v>59.010669999999998</v>
      </c>
      <c r="BI27" s="346">
        <v>55.724200000000003</v>
      </c>
      <c r="BJ27" s="346">
        <v>67.63879</v>
      </c>
      <c r="BK27" s="346">
        <v>69.292469999999994</v>
      </c>
      <c r="BL27" s="346">
        <v>60.590670000000003</v>
      </c>
      <c r="BM27" s="346">
        <v>56.904670000000003</v>
      </c>
      <c r="BN27" s="346">
        <v>49.928789999999999</v>
      </c>
      <c r="BO27" s="346">
        <v>56.210819999999998</v>
      </c>
      <c r="BP27" s="346">
        <v>63.738370000000003</v>
      </c>
      <c r="BQ27" s="346">
        <v>75.233549999999994</v>
      </c>
      <c r="BR27" s="346">
        <v>77.043109999999999</v>
      </c>
      <c r="BS27" s="346">
        <v>63.71734</v>
      </c>
      <c r="BT27" s="346">
        <v>58.854179999999999</v>
      </c>
      <c r="BU27" s="346">
        <v>55.652700000000003</v>
      </c>
      <c r="BV27" s="346">
        <v>67.460470000000001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234</v>
      </c>
      <c r="B29" s="97" t="s">
        <v>179</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3.2770986223</v>
      </c>
      <c r="P29" s="258">
        <v>0.66960196533000005</v>
      </c>
      <c r="Q29" s="258">
        <v>2.7481146763000002</v>
      </c>
      <c r="R29" s="258">
        <v>2.8265616633000001</v>
      </c>
      <c r="S29" s="258">
        <v>1.4934665353000001</v>
      </c>
      <c r="T29" s="258">
        <v>-1.9971492167</v>
      </c>
      <c r="U29" s="258">
        <v>0.64597052033000002</v>
      </c>
      <c r="V29" s="258">
        <v>1.7985021663</v>
      </c>
      <c r="W29" s="258">
        <v>1.1031570132999999</v>
      </c>
      <c r="X29" s="258">
        <v>0.52366526033000005</v>
      </c>
      <c r="Y29" s="258">
        <v>0.34861091332999999</v>
      </c>
      <c r="Z29" s="258">
        <v>-2.3362094767000001</v>
      </c>
      <c r="AA29" s="258">
        <v>1.789901207</v>
      </c>
      <c r="AB29" s="258">
        <v>0.22596027599999999</v>
      </c>
      <c r="AC29" s="258">
        <v>6.9705497049999998</v>
      </c>
      <c r="AD29" s="258">
        <v>2.6351729499999998</v>
      </c>
      <c r="AE29" s="258">
        <v>-2.2031195289999999</v>
      </c>
      <c r="AF29" s="258">
        <v>-4.46693125</v>
      </c>
      <c r="AG29" s="258">
        <v>0.57661310399999999</v>
      </c>
      <c r="AH29" s="258">
        <v>2.9816508370000001</v>
      </c>
      <c r="AI29" s="258">
        <v>-0.47336181999999999</v>
      </c>
      <c r="AJ29" s="258">
        <v>-0.36643157700000001</v>
      </c>
      <c r="AK29" s="258">
        <v>-1.1146744</v>
      </c>
      <c r="AL29" s="258">
        <v>-1.0669452230000001</v>
      </c>
      <c r="AM29" s="258">
        <v>-0.51775943499999999</v>
      </c>
      <c r="AN29" s="258">
        <v>-1.174950478</v>
      </c>
      <c r="AO29" s="258">
        <v>2.4861725520000002</v>
      </c>
      <c r="AP29" s="258">
        <v>-0.53542725999999996</v>
      </c>
      <c r="AQ29" s="258">
        <v>1.979757228</v>
      </c>
      <c r="AR29" s="258">
        <v>-1.50409996</v>
      </c>
      <c r="AS29" s="258">
        <v>-3.3840800949999998</v>
      </c>
      <c r="AT29" s="258">
        <v>-2.321618483</v>
      </c>
      <c r="AU29" s="258">
        <v>-0.85437580999999996</v>
      </c>
      <c r="AV29" s="258">
        <v>2.0162871600000001</v>
      </c>
      <c r="AW29" s="258">
        <v>0.21590732000000001</v>
      </c>
      <c r="AX29" s="258">
        <v>-4.3564600650000003</v>
      </c>
      <c r="AY29" s="258">
        <v>1.4502444916999999</v>
      </c>
      <c r="AZ29" s="258">
        <v>1.5077527781</v>
      </c>
      <c r="BA29" s="258">
        <v>2.3156841132000001</v>
      </c>
      <c r="BB29" s="258">
        <v>0.86763110493999995</v>
      </c>
      <c r="BC29" s="258">
        <v>4.5187794341999998</v>
      </c>
      <c r="BD29" s="258">
        <v>3.8971153332999999</v>
      </c>
      <c r="BE29" s="258">
        <v>-4.2785229005999996</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877</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768</v>
      </c>
      <c r="B32" s="199" t="s">
        <v>200</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258">
        <v>35.114899999999999</v>
      </c>
      <c r="BC32" s="258">
        <v>34.720329999999997</v>
      </c>
      <c r="BD32" s="258">
        <v>34.239930000000001</v>
      </c>
      <c r="BE32" s="258">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769</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194.218862</v>
      </c>
      <c r="AN33" s="258">
        <v>194.03009299999999</v>
      </c>
      <c r="AO33" s="258">
        <v>198.44553400000001</v>
      </c>
      <c r="AP33" s="258">
        <v>200.09614500000001</v>
      </c>
      <c r="AQ33" s="258">
        <v>199.4665</v>
      </c>
      <c r="AR33" s="258">
        <v>189.21216999999999</v>
      </c>
      <c r="AS33" s="258">
        <v>175.35341099999999</v>
      </c>
      <c r="AT33" s="258">
        <v>166.265514</v>
      </c>
      <c r="AU33" s="258">
        <v>163.97726599999999</v>
      </c>
      <c r="AV33" s="258">
        <v>168.45574199999999</v>
      </c>
      <c r="AW33" s="258">
        <v>177.90176</v>
      </c>
      <c r="AX33" s="258">
        <v>169.61707100000001</v>
      </c>
      <c r="AY33" s="258">
        <v>162.78728699999999</v>
      </c>
      <c r="AZ33" s="258">
        <v>167.16990200000001</v>
      </c>
      <c r="BA33" s="258">
        <v>168.84245100000001</v>
      </c>
      <c r="BB33" s="258">
        <v>173.3975624</v>
      </c>
      <c r="BC33" s="258">
        <v>172.19081829999999</v>
      </c>
      <c r="BD33" s="258">
        <v>166.7206573</v>
      </c>
      <c r="BE33" s="258">
        <v>156.704115</v>
      </c>
      <c r="BF33" s="346">
        <v>150.9221</v>
      </c>
      <c r="BG33" s="346">
        <v>148.5393</v>
      </c>
      <c r="BH33" s="346">
        <v>151.94329999999999</v>
      </c>
      <c r="BI33" s="346">
        <v>155.6585</v>
      </c>
      <c r="BJ33" s="346">
        <v>151.38560000000001</v>
      </c>
      <c r="BK33" s="346">
        <v>147.17009999999999</v>
      </c>
      <c r="BL33" s="346">
        <v>145.95959999999999</v>
      </c>
      <c r="BM33" s="346">
        <v>152.61699999999999</v>
      </c>
      <c r="BN33" s="346">
        <v>153.55029999999999</v>
      </c>
      <c r="BO33" s="346">
        <v>155.1688</v>
      </c>
      <c r="BP33" s="346">
        <v>150.1952</v>
      </c>
      <c r="BQ33" s="346">
        <v>142.3245</v>
      </c>
      <c r="BR33" s="346">
        <v>137.4941</v>
      </c>
      <c r="BS33" s="346">
        <v>135.21420000000001</v>
      </c>
      <c r="BT33" s="346">
        <v>139.66829999999999</v>
      </c>
      <c r="BU33" s="346">
        <v>144.6129</v>
      </c>
      <c r="BV33" s="346">
        <v>151.89320000000001</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163.90034800000001</v>
      </c>
      <c r="BB34" s="258">
        <v>166.23613700000001</v>
      </c>
      <c r="BC34" s="258">
        <v>164.924148</v>
      </c>
      <c r="BD34" s="258">
        <v>159.13820000000001</v>
      </c>
      <c r="BE34" s="258">
        <v>149.50120000000001</v>
      </c>
      <c r="BF34" s="346">
        <v>144.08920000000001</v>
      </c>
      <c r="BG34" s="346">
        <v>142.0847</v>
      </c>
      <c r="BH34" s="346">
        <v>145.82130000000001</v>
      </c>
      <c r="BI34" s="346">
        <v>149.87880000000001</v>
      </c>
      <c r="BJ34" s="346">
        <v>145.94280000000001</v>
      </c>
      <c r="BK34" s="346">
        <v>142.0419</v>
      </c>
      <c r="BL34" s="346">
        <v>141.01179999999999</v>
      </c>
      <c r="BM34" s="346">
        <v>147.714</v>
      </c>
      <c r="BN34" s="346">
        <v>148.4502</v>
      </c>
      <c r="BO34" s="346">
        <v>149.87440000000001</v>
      </c>
      <c r="BP34" s="346">
        <v>144.6986</v>
      </c>
      <c r="BQ34" s="346">
        <v>136.67439999999999</v>
      </c>
      <c r="BR34" s="346">
        <v>131.68819999999999</v>
      </c>
      <c r="BS34" s="346">
        <v>129.25450000000001</v>
      </c>
      <c r="BT34" s="346">
        <v>133.60210000000001</v>
      </c>
      <c r="BU34" s="346">
        <v>138.4435</v>
      </c>
      <c r="BV34" s="346">
        <v>145.62299999999999</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4.2309840000000003</v>
      </c>
      <c r="AN35" s="258">
        <v>4.0804429999999998</v>
      </c>
      <c r="AO35" s="258">
        <v>3.9299010000000001</v>
      </c>
      <c r="AP35" s="258">
        <v>3.894873</v>
      </c>
      <c r="AQ35" s="258">
        <v>3.859845</v>
      </c>
      <c r="AR35" s="258">
        <v>3.8248169999999999</v>
      </c>
      <c r="AS35" s="258">
        <v>3.7859189999999998</v>
      </c>
      <c r="AT35" s="258">
        <v>3.7470210000000002</v>
      </c>
      <c r="AU35" s="258">
        <v>3.7081230000000001</v>
      </c>
      <c r="AV35" s="258">
        <v>3.6837960000000001</v>
      </c>
      <c r="AW35" s="258">
        <v>3.6594699999999998</v>
      </c>
      <c r="AX35" s="258">
        <v>3.6351429999999998</v>
      </c>
      <c r="AY35" s="258">
        <v>3.4966550000000001</v>
      </c>
      <c r="AZ35" s="258">
        <v>3.3581669999999999</v>
      </c>
      <c r="BA35" s="258">
        <v>3.2196790000000002</v>
      </c>
      <c r="BB35" s="258">
        <v>5.0313949999999998</v>
      </c>
      <c r="BC35" s="258">
        <v>5.04413</v>
      </c>
      <c r="BD35" s="258">
        <v>5.2567830000000004</v>
      </c>
      <c r="BE35" s="258">
        <v>4.9353230000000003</v>
      </c>
      <c r="BF35" s="346">
        <v>4.6134069999999996</v>
      </c>
      <c r="BG35" s="346">
        <v>4.2910269999999997</v>
      </c>
      <c r="BH35" s="346">
        <v>3.9682089999999999</v>
      </c>
      <c r="BI35" s="346">
        <v>3.6449880000000001</v>
      </c>
      <c r="BJ35" s="346">
        <v>3.3213919999999999</v>
      </c>
      <c r="BK35" s="346">
        <v>2.9974449999999999</v>
      </c>
      <c r="BL35" s="346">
        <v>2.9446029999999999</v>
      </c>
      <c r="BM35" s="346">
        <v>3.0564849999999999</v>
      </c>
      <c r="BN35" s="346">
        <v>3.1346379999999998</v>
      </c>
      <c r="BO35" s="346">
        <v>3.2119279999999999</v>
      </c>
      <c r="BP35" s="346">
        <v>3.2868140000000001</v>
      </c>
      <c r="BQ35" s="346">
        <v>3.4753940000000001</v>
      </c>
      <c r="BR35" s="346">
        <v>3.6597040000000001</v>
      </c>
      <c r="BS35" s="346">
        <v>3.843143</v>
      </c>
      <c r="BT35" s="346">
        <v>3.9379040000000001</v>
      </c>
      <c r="BU35" s="346">
        <v>4.0290160000000004</v>
      </c>
      <c r="BV35" s="346">
        <v>4.1191420000000001</v>
      </c>
    </row>
    <row r="36" spans="1:74" ht="11.1" customHeight="1" x14ac:dyDescent="0.2">
      <c r="A36" s="98" t="s">
        <v>64</v>
      </c>
      <c r="B36" s="200" t="s">
        <v>256</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1.579061</v>
      </c>
      <c r="AZ36" s="258">
        <v>1.483409</v>
      </c>
      <c r="BA36" s="258">
        <v>1.3877569999999999</v>
      </c>
      <c r="BB36" s="258">
        <v>1.6481300000000001</v>
      </c>
      <c r="BC36" s="258">
        <v>1.762866</v>
      </c>
      <c r="BD36" s="258">
        <v>1.8882190000000001</v>
      </c>
      <c r="BE36" s="258">
        <v>1.8523540000000001</v>
      </c>
      <c r="BF36" s="346">
        <v>1.826395</v>
      </c>
      <c r="BG36" s="346">
        <v>1.7927949999999999</v>
      </c>
      <c r="BH36" s="346">
        <v>1.8052509999999999</v>
      </c>
      <c r="BI36" s="346">
        <v>1.8084169999999999</v>
      </c>
      <c r="BJ36" s="346">
        <v>1.8172699999999999</v>
      </c>
      <c r="BK36" s="346">
        <v>1.8057350000000001</v>
      </c>
      <c r="BL36" s="346">
        <v>1.6651739999999999</v>
      </c>
      <c r="BM36" s="346">
        <v>1.5150060000000001</v>
      </c>
      <c r="BN36" s="346">
        <v>1.633221</v>
      </c>
      <c r="BO36" s="346">
        <v>1.7497229999999999</v>
      </c>
      <c r="BP36" s="346">
        <v>1.8765780000000001</v>
      </c>
      <c r="BQ36" s="346">
        <v>1.839701</v>
      </c>
      <c r="BR36" s="346">
        <v>1.809534</v>
      </c>
      <c r="BS36" s="346">
        <v>1.778268</v>
      </c>
      <c r="BT36" s="346">
        <v>1.788125</v>
      </c>
      <c r="BU36" s="346">
        <v>1.7980339999999999</v>
      </c>
      <c r="BV36" s="346">
        <v>1.8129500000000001</v>
      </c>
    </row>
    <row r="37" spans="1:74" ht="11.1" customHeight="1" x14ac:dyDescent="0.2">
      <c r="A37" s="98" t="s">
        <v>213</v>
      </c>
      <c r="B37" s="495" t="s">
        <v>214</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0.352408</v>
      </c>
      <c r="AZ37" s="258">
        <v>0.34353699999999998</v>
      </c>
      <c r="BA37" s="258">
        <v>0.33466699999999999</v>
      </c>
      <c r="BB37" s="258">
        <v>0.48190040000000001</v>
      </c>
      <c r="BC37" s="258">
        <v>0.45967429999999998</v>
      </c>
      <c r="BD37" s="258">
        <v>0.43745529999999999</v>
      </c>
      <c r="BE37" s="258">
        <v>0.415238</v>
      </c>
      <c r="BF37" s="346">
        <v>0.39301970000000003</v>
      </c>
      <c r="BG37" s="346">
        <v>0.37080010000000002</v>
      </c>
      <c r="BH37" s="346">
        <v>0.34857939999999998</v>
      </c>
      <c r="BI37" s="346">
        <v>0.3263586</v>
      </c>
      <c r="BJ37" s="346">
        <v>0.30413829999999997</v>
      </c>
      <c r="BK37" s="346">
        <v>0.32499980000000001</v>
      </c>
      <c r="BL37" s="346">
        <v>0.33799699999999999</v>
      </c>
      <c r="BM37" s="346">
        <v>0.33156409999999997</v>
      </c>
      <c r="BN37" s="346">
        <v>0.33222489999999999</v>
      </c>
      <c r="BO37" s="346">
        <v>0.33268550000000002</v>
      </c>
      <c r="BP37" s="346">
        <v>0.33321119999999999</v>
      </c>
      <c r="BQ37" s="346">
        <v>0.33496219999999999</v>
      </c>
      <c r="BR37" s="346">
        <v>0.33669929999999998</v>
      </c>
      <c r="BS37" s="346">
        <v>0.33828839999999999</v>
      </c>
      <c r="BT37" s="346">
        <v>0.34017779999999997</v>
      </c>
      <c r="BU37" s="346">
        <v>0.34234340000000002</v>
      </c>
      <c r="BV37" s="346">
        <v>0.33819159999999998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6.2344444444000002</v>
      </c>
      <c r="AN41" s="261">
        <v>6.2344444444000002</v>
      </c>
      <c r="AO41" s="261">
        <v>6.2344444444000002</v>
      </c>
      <c r="AP41" s="261">
        <v>6.2344444444000002</v>
      </c>
      <c r="AQ41" s="261">
        <v>6.2344444444000002</v>
      </c>
      <c r="AR41" s="261">
        <v>6.2344444444000002</v>
      </c>
      <c r="AS41" s="261">
        <v>6.2344444444000002</v>
      </c>
      <c r="AT41" s="261">
        <v>6.2344444444000002</v>
      </c>
      <c r="AU41" s="261">
        <v>6.2344444444000002</v>
      </c>
      <c r="AV41" s="261">
        <v>6.2344444444000002</v>
      </c>
      <c r="AW41" s="261">
        <v>6.2344444444000002</v>
      </c>
      <c r="AX41" s="261">
        <v>6.2344444444000002</v>
      </c>
      <c r="AY41" s="261">
        <v>6.1877777778</v>
      </c>
      <c r="AZ41" s="261">
        <v>6.1877777778</v>
      </c>
      <c r="BA41" s="261">
        <v>6.1877777778</v>
      </c>
      <c r="BB41" s="261">
        <v>6.1877777778</v>
      </c>
      <c r="BC41" s="261">
        <v>6.1877777778</v>
      </c>
      <c r="BD41" s="261">
        <v>6.1877777778</v>
      </c>
      <c r="BE41" s="261">
        <v>6.1877777778</v>
      </c>
      <c r="BF41" s="384">
        <v>6.1877779999999998</v>
      </c>
      <c r="BG41" s="384">
        <v>6.1877779999999998</v>
      </c>
      <c r="BH41" s="384">
        <v>6.1877779999999998</v>
      </c>
      <c r="BI41" s="384">
        <v>6.1877779999999998</v>
      </c>
      <c r="BJ41" s="384">
        <v>6.1877779999999998</v>
      </c>
      <c r="BK41" s="384">
        <v>6.0977779999999999</v>
      </c>
      <c r="BL41" s="384">
        <v>6.0977779999999999</v>
      </c>
      <c r="BM41" s="384">
        <v>6.0977779999999999</v>
      </c>
      <c r="BN41" s="384">
        <v>6.0977779999999999</v>
      </c>
      <c r="BO41" s="384">
        <v>6.0977779999999999</v>
      </c>
      <c r="BP41" s="384">
        <v>6.0977779999999999</v>
      </c>
      <c r="BQ41" s="384">
        <v>6.0977779999999999</v>
      </c>
      <c r="BR41" s="384">
        <v>6.0977779999999999</v>
      </c>
      <c r="BS41" s="384">
        <v>6.0977779999999999</v>
      </c>
      <c r="BT41" s="384">
        <v>6.0977779999999999</v>
      </c>
      <c r="BU41" s="384">
        <v>6.0977779999999999</v>
      </c>
      <c r="BV41" s="384">
        <v>6.0977779999999999</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735</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0.24871889401</v>
      </c>
      <c r="BD43" s="271">
        <v>0.24690952381</v>
      </c>
      <c r="BE43" s="271">
        <v>0.25064935064999999</v>
      </c>
      <c r="BF43" s="365">
        <v>0.23317479999999999</v>
      </c>
      <c r="BG43" s="365">
        <v>0.2146595</v>
      </c>
      <c r="BH43" s="365">
        <v>0.19730239999999999</v>
      </c>
      <c r="BI43" s="365">
        <v>0.18887789999999999</v>
      </c>
      <c r="BJ43" s="365">
        <v>0.18911140000000001</v>
      </c>
      <c r="BK43" s="365">
        <v>0.23016139999999999</v>
      </c>
      <c r="BL43" s="365">
        <v>0.23623150000000001</v>
      </c>
      <c r="BM43" s="365">
        <v>0.24886639999999999</v>
      </c>
      <c r="BN43" s="365">
        <v>0.23730879999999999</v>
      </c>
      <c r="BO43" s="365">
        <v>0.24401600000000001</v>
      </c>
      <c r="BP43" s="365">
        <v>0.23846439999999999</v>
      </c>
      <c r="BQ43" s="365">
        <v>0.23093639999999999</v>
      </c>
      <c r="BR43" s="365">
        <v>0.2207334</v>
      </c>
      <c r="BS43" s="365">
        <v>0.2089396</v>
      </c>
      <c r="BT43" s="365">
        <v>0.1831778</v>
      </c>
      <c r="BU43" s="365">
        <v>0.17837320000000001</v>
      </c>
      <c r="BV43" s="365">
        <v>0.18144260000000001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663</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2.0699999999999998</v>
      </c>
      <c r="BA45" s="215">
        <v>2.08</v>
      </c>
      <c r="BB45" s="215">
        <v>2.1192893255</v>
      </c>
      <c r="BC45" s="215">
        <v>2.1341136195999999</v>
      </c>
      <c r="BD45" s="215">
        <v>2.1668790000000002</v>
      </c>
      <c r="BE45" s="215">
        <v>2.194442</v>
      </c>
      <c r="BF45" s="386">
        <v>2.2213639999999999</v>
      </c>
      <c r="BG45" s="386">
        <v>2.1949070000000002</v>
      </c>
      <c r="BH45" s="386">
        <v>2.1800950000000001</v>
      </c>
      <c r="BI45" s="386">
        <v>2.1598619999999999</v>
      </c>
      <c r="BJ45" s="386">
        <v>2.1594609999999999</v>
      </c>
      <c r="BK45" s="386">
        <v>2.1918570000000002</v>
      </c>
      <c r="BL45" s="386">
        <v>2.1909749999999999</v>
      </c>
      <c r="BM45" s="386">
        <v>2.2086709999999998</v>
      </c>
      <c r="BN45" s="386">
        <v>2.173359</v>
      </c>
      <c r="BO45" s="386">
        <v>2.21652</v>
      </c>
      <c r="BP45" s="386">
        <v>2.1986620000000001</v>
      </c>
      <c r="BQ45" s="386">
        <v>2.2200669999999998</v>
      </c>
      <c r="BR45" s="386">
        <v>2.2522929999999999</v>
      </c>
      <c r="BS45" s="386">
        <v>2.2227830000000002</v>
      </c>
      <c r="BT45" s="386">
        <v>2.2214320000000001</v>
      </c>
      <c r="BU45" s="386">
        <v>2.1969310000000002</v>
      </c>
      <c r="BV45" s="386">
        <v>2.2343479999999998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36" t="s">
        <v>1018</v>
      </c>
      <c r="C47" s="833"/>
      <c r="D47" s="833"/>
      <c r="E47" s="833"/>
      <c r="F47" s="833"/>
      <c r="G47" s="833"/>
      <c r="H47" s="833"/>
      <c r="I47" s="833"/>
      <c r="J47" s="833"/>
      <c r="K47" s="833"/>
      <c r="L47" s="833"/>
      <c r="M47" s="833"/>
      <c r="N47" s="833"/>
      <c r="O47" s="833"/>
      <c r="P47" s="833"/>
      <c r="Q47" s="833"/>
      <c r="AY47" s="521"/>
      <c r="AZ47" s="521"/>
      <c r="BA47" s="521"/>
      <c r="BB47" s="521"/>
      <c r="BC47" s="521"/>
      <c r="BD47" s="521"/>
      <c r="BE47" s="521"/>
      <c r="BF47" s="688"/>
      <c r="BG47" s="521"/>
      <c r="BH47" s="521"/>
      <c r="BI47" s="521"/>
      <c r="BJ47" s="521"/>
    </row>
    <row r="48" spans="1:74" s="456" customFormat="1" ht="12" customHeight="1" x14ac:dyDescent="0.2">
      <c r="A48" s="455"/>
      <c r="B48" s="869" t="s">
        <v>1085</v>
      </c>
      <c r="C48" s="823"/>
      <c r="D48" s="823"/>
      <c r="E48" s="823"/>
      <c r="F48" s="823"/>
      <c r="G48" s="823"/>
      <c r="H48" s="823"/>
      <c r="I48" s="823"/>
      <c r="J48" s="823"/>
      <c r="K48" s="823"/>
      <c r="L48" s="823"/>
      <c r="M48" s="823"/>
      <c r="N48" s="823"/>
      <c r="O48" s="823"/>
      <c r="P48" s="823"/>
      <c r="Q48" s="819"/>
      <c r="AY48" s="522"/>
      <c r="AZ48" s="522"/>
      <c r="BA48" s="522"/>
      <c r="BB48" s="522"/>
      <c r="BC48" s="522"/>
      <c r="BD48" s="522"/>
      <c r="BE48" s="522"/>
      <c r="BF48" s="689"/>
      <c r="BG48" s="522"/>
      <c r="BH48" s="522"/>
      <c r="BI48" s="522"/>
      <c r="BJ48" s="522"/>
    </row>
    <row r="49" spans="1:74" s="456" customFormat="1" ht="12" customHeight="1" x14ac:dyDescent="0.2">
      <c r="A49" s="455"/>
      <c r="B49" s="865" t="s">
        <v>1086</v>
      </c>
      <c r="C49" s="823"/>
      <c r="D49" s="823"/>
      <c r="E49" s="823"/>
      <c r="F49" s="823"/>
      <c r="G49" s="823"/>
      <c r="H49" s="823"/>
      <c r="I49" s="823"/>
      <c r="J49" s="823"/>
      <c r="K49" s="823"/>
      <c r="L49" s="823"/>
      <c r="M49" s="823"/>
      <c r="N49" s="823"/>
      <c r="O49" s="823"/>
      <c r="P49" s="823"/>
      <c r="Q49" s="819"/>
      <c r="AY49" s="522"/>
      <c r="AZ49" s="522"/>
      <c r="BA49" s="522"/>
      <c r="BB49" s="522"/>
      <c r="BC49" s="522"/>
      <c r="BD49" s="522"/>
      <c r="BE49" s="522"/>
      <c r="BF49" s="689"/>
      <c r="BG49" s="522"/>
      <c r="BH49" s="522"/>
      <c r="BI49" s="522"/>
      <c r="BJ49" s="522"/>
    </row>
    <row r="50" spans="1:74" s="456" customFormat="1" ht="12" customHeight="1" x14ac:dyDescent="0.2">
      <c r="A50" s="455"/>
      <c r="B50" s="869" t="s">
        <v>1087</v>
      </c>
      <c r="C50" s="823"/>
      <c r="D50" s="823"/>
      <c r="E50" s="823"/>
      <c r="F50" s="823"/>
      <c r="G50" s="823"/>
      <c r="H50" s="823"/>
      <c r="I50" s="823"/>
      <c r="J50" s="823"/>
      <c r="K50" s="823"/>
      <c r="L50" s="823"/>
      <c r="M50" s="823"/>
      <c r="N50" s="823"/>
      <c r="O50" s="823"/>
      <c r="P50" s="823"/>
      <c r="Q50" s="819"/>
      <c r="AY50" s="522"/>
      <c r="AZ50" s="522"/>
      <c r="BA50" s="522"/>
      <c r="BB50" s="522"/>
      <c r="BC50" s="522"/>
      <c r="BD50" s="522"/>
      <c r="BE50" s="522"/>
      <c r="BF50" s="689"/>
      <c r="BG50" s="522"/>
      <c r="BH50" s="522"/>
      <c r="BI50" s="522"/>
      <c r="BJ50" s="522"/>
    </row>
    <row r="51" spans="1:74" s="456" customFormat="1" ht="12" customHeight="1" x14ac:dyDescent="0.2">
      <c r="A51" s="455"/>
      <c r="B51" s="869" t="s">
        <v>101</v>
      </c>
      <c r="C51" s="823"/>
      <c r="D51" s="823"/>
      <c r="E51" s="823"/>
      <c r="F51" s="823"/>
      <c r="G51" s="823"/>
      <c r="H51" s="823"/>
      <c r="I51" s="823"/>
      <c r="J51" s="823"/>
      <c r="K51" s="823"/>
      <c r="L51" s="823"/>
      <c r="M51" s="823"/>
      <c r="N51" s="823"/>
      <c r="O51" s="823"/>
      <c r="P51" s="823"/>
      <c r="Q51" s="819"/>
      <c r="AY51" s="522"/>
      <c r="AZ51" s="522"/>
      <c r="BA51" s="522"/>
      <c r="BB51" s="522"/>
      <c r="BC51" s="522"/>
      <c r="BD51" s="522"/>
      <c r="BE51" s="522"/>
      <c r="BF51" s="689"/>
      <c r="BG51" s="522"/>
      <c r="BH51" s="522"/>
      <c r="BI51" s="522"/>
      <c r="BJ51" s="522"/>
    </row>
    <row r="52" spans="1:74" s="456" customFormat="1" ht="12" customHeight="1" x14ac:dyDescent="0.2">
      <c r="A52" s="455"/>
      <c r="B52" s="822" t="s">
        <v>1043</v>
      </c>
      <c r="C52" s="823"/>
      <c r="D52" s="823"/>
      <c r="E52" s="823"/>
      <c r="F52" s="823"/>
      <c r="G52" s="823"/>
      <c r="H52" s="823"/>
      <c r="I52" s="823"/>
      <c r="J52" s="823"/>
      <c r="K52" s="823"/>
      <c r="L52" s="823"/>
      <c r="M52" s="823"/>
      <c r="N52" s="823"/>
      <c r="O52" s="823"/>
      <c r="P52" s="823"/>
      <c r="Q52" s="819"/>
      <c r="AY52" s="522"/>
      <c r="AZ52" s="522"/>
      <c r="BA52" s="522"/>
      <c r="BB52" s="522"/>
      <c r="BC52" s="522"/>
      <c r="BD52" s="522"/>
      <c r="BE52" s="522"/>
      <c r="BF52" s="689"/>
      <c r="BG52" s="522"/>
      <c r="BH52" s="522"/>
      <c r="BI52" s="522"/>
      <c r="BJ52" s="522"/>
    </row>
    <row r="53" spans="1:74" s="456" customFormat="1" ht="22.35" customHeight="1" x14ac:dyDescent="0.2">
      <c r="A53" s="455"/>
      <c r="B53" s="822" t="s">
        <v>1088</v>
      </c>
      <c r="C53" s="823"/>
      <c r="D53" s="823"/>
      <c r="E53" s="823"/>
      <c r="F53" s="823"/>
      <c r="G53" s="823"/>
      <c r="H53" s="823"/>
      <c r="I53" s="823"/>
      <c r="J53" s="823"/>
      <c r="K53" s="823"/>
      <c r="L53" s="823"/>
      <c r="M53" s="823"/>
      <c r="N53" s="823"/>
      <c r="O53" s="823"/>
      <c r="P53" s="823"/>
      <c r="Q53" s="819"/>
      <c r="AY53" s="522"/>
      <c r="AZ53" s="522"/>
      <c r="BA53" s="522"/>
      <c r="BB53" s="522"/>
      <c r="BC53" s="522"/>
      <c r="BD53" s="522"/>
      <c r="BE53" s="522"/>
      <c r="BF53" s="689"/>
      <c r="BG53" s="522"/>
      <c r="BH53" s="522"/>
      <c r="BI53" s="522"/>
      <c r="BJ53" s="522"/>
    </row>
    <row r="54" spans="1:74" s="456" customFormat="1" ht="12" customHeight="1" x14ac:dyDescent="0.2">
      <c r="A54" s="455"/>
      <c r="B54" s="817" t="s">
        <v>1047</v>
      </c>
      <c r="C54" s="818"/>
      <c r="D54" s="818"/>
      <c r="E54" s="818"/>
      <c r="F54" s="818"/>
      <c r="G54" s="818"/>
      <c r="H54" s="818"/>
      <c r="I54" s="818"/>
      <c r="J54" s="818"/>
      <c r="K54" s="818"/>
      <c r="L54" s="818"/>
      <c r="M54" s="818"/>
      <c r="N54" s="818"/>
      <c r="O54" s="818"/>
      <c r="P54" s="818"/>
      <c r="Q54" s="819"/>
      <c r="AY54" s="522"/>
      <c r="AZ54" s="522"/>
      <c r="BA54" s="522"/>
      <c r="BB54" s="522"/>
      <c r="BC54" s="522"/>
      <c r="BD54" s="522"/>
      <c r="BE54" s="522"/>
      <c r="BF54" s="689"/>
      <c r="BG54" s="522"/>
      <c r="BH54" s="522"/>
      <c r="BI54" s="522"/>
      <c r="BJ54" s="522"/>
    </row>
    <row r="55" spans="1:74" s="457" customFormat="1" ht="12" customHeight="1" x14ac:dyDescent="0.2">
      <c r="A55" s="436"/>
      <c r="B55" s="839" t="s">
        <v>1156</v>
      </c>
      <c r="C55" s="819"/>
      <c r="D55" s="819"/>
      <c r="E55" s="819"/>
      <c r="F55" s="819"/>
      <c r="G55" s="819"/>
      <c r="H55" s="819"/>
      <c r="I55" s="819"/>
      <c r="J55" s="819"/>
      <c r="K55" s="819"/>
      <c r="L55" s="819"/>
      <c r="M55" s="819"/>
      <c r="N55" s="819"/>
      <c r="O55" s="819"/>
      <c r="P55" s="819"/>
      <c r="Q55" s="819"/>
      <c r="AY55" s="523"/>
      <c r="AZ55" s="523"/>
      <c r="BA55" s="523"/>
      <c r="BB55" s="523"/>
      <c r="BC55" s="523"/>
      <c r="BD55" s="523"/>
      <c r="BE55" s="523"/>
      <c r="BF55" s="690"/>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I16" sqref="BI16"/>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1" customWidth="1"/>
    <col min="59" max="62" width="6.5703125" style="380" customWidth="1"/>
    <col min="63" max="74" width="6.5703125" style="100" customWidth="1"/>
    <col min="75" max="16384" width="11" style="100"/>
  </cols>
  <sheetData>
    <row r="1" spans="1:74" ht="15.6" customHeight="1" x14ac:dyDescent="0.2">
      <c r="A1" s="825" t="s">
        <v>997</v>
      </c>
      <c r="B1" s="872" t="s">
        <v>1012</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302"/>
    </row>
    <row r="2" spans="1:74" ht="14.1" customHeight="1"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751</v>
      </c>
      <c r="B6" s="202" t="s">
        <v>589</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10.300496194000001</v>
      </c>
      <c r="BA6" s="214">
        <v>10.255922009000001</v>
      </c>
      <c r="BB6" s="214">
        <v>9.7892985498999998</v>
      </c>
      <c r="BC6" s="214">
        <v>10.361340208</v>
      </c>
      <c r="BD6" s="214">
        <v>11.90898</v>
      </c>
      <c r="BE6" s="214">
        <v>13.13213</v>
      </c>
      <c r="BF6" s="355">
        <v>12.70758</v>
      </c>
      <c r="BG6" s="355">
        <v>11.29068</v>
      </c>
      <c r="BH6" s="355">
        <v>10.07225</v>
      </c>
      <c r="BI6" s="355">
        <v>10.141579999999999</v>
      </c>
      <c r="BJ6" s="355">
        <v>11.09933</v>
      </c>
      <c r="BK6" s="355">
        <v>11.45463</v>
      </c>
      <c r="BL6" s="355">
        <v>11.203480000000001</v>
      </c>
      <c r="BM6" s="355">
        <v>10.31718</v>
      </c>
      <c r="BN6" s="355">
        <v>9.8929340000000003</v>
      </c>
      <c r="BO6" s="355">
        <v>10.65147</v>
      </c>
      <c r="BP6" s="355">
        <v>12.07696</v>
      </c>
      <c r="BQ6" s="355">
        <v>12.98218</v>
      </c>
      <c r="BR6" s="355">
        <v>12.9033</v>
      </c>
      <c r="BS6" s="355">
        <v>11.41066</v>
      </c>
      <c r="BT6" s="355">
        <v>10.16358</v>
      </c>
      <c r="BU6" s="355">
        <v>10.20458</v>
      </c>
      <c r="BV6" s="355">
        <v>11.282439999999999</v>
      </c>
    </row>
    <row r="7" spans="1:74" ht="11.1" customHeight="1" x14ac:dyDescent="0.2">
      <c r="A7" s="101" t="s">
        <v>750</v>
      </c>
      <c r="B7" s="130" t="s">
        <v>202</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9.8604812069999994</v>
      </c>
      <c r="BA7" s="214">
        <v>9.8397673900000004</v>
      </c>
      <c r="BB7" s="214">
        <v>9.3813378209000007</v>
      </c>
      <c r="BC7" s="214">
        <v>9.9579037069999998</v>
      </c>
      <c r="BD7" s="214">
        <v>11.475389099999999</v>
      </c>
      <c r="BE7" s="214">
        <v>12.679886399999999</v>
      </c>
      <c r="BF7" s="355">
        <v>12.258039999999999</v>
      </c>
      <c r="BG7" s="355">
        <v>10.860939999999999</v>
      </c>
      <c r="BH7" s="355">
        <v>9.6690389999999997</v>
      </c>
      <c r="BI7" s="355">
        <v>9.7219730000000002</v>
      </c>
      <c r="BJ7" s="355">
        <v>10.665570000000001</v>
      </c>
      <c r="BK7" s="355">
        <v>11.02275</v>
      </c>
      <c r="BL7" s="355">
        <v>10.763920000000001</v>
      </c>
      <c r="BM7" s="355">
        <v>9.8941890000000008</v>
      </c>
      <c r="BN7" s="355">
        <v>9.4751169999999991</v>
      </c>
      <c r="BO7" s="355">
        <v>10.23235</v>
      </c>
      <c r="BP7" s="355">
        <v>11.63589</v>
      </c>
      <c r="BQ7" s="355">
        <v>12.527229999999999</v>
      </c>
      <c r="BR7" s="355">
        <v>12.44988</v>
      </c>
      <c r="BS7" s="355">
        <v>10.978009999999999</v>
      </c>
      <c r="BT7" s="355">
        <v>9.7585490000000004</v>
      </c>
      <c r="BU7" s="355">
        <v>9.7822589999999998</v>
      </c>
      <c r="BV7" s="355">
        <v>10.846410000000001</v>
      </c>
    </row>
    <row r="8" spans="1:74" ht="11.1" customHeight="1" x14ac:dyDescent="0.2">
      <c r="A8" s="101" t="s">
        <v>367</v>
      </c>
      <c r="B8" s="130" t="s">
        <v>368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0.44001498700000002</v>
      </c>
      <c r="BA8" s="214">
        <v>0.416154619</v>
      </c>
      <c r="BB8" s="214">
        <v>0.40796072900000002</v>
      </c>
      <c r="BC8" s="214">
        <v>0.40343650086999999</v>
      </c>
      <c r="BD8" s="214">
        <v>0.4335909</v>
      </c>
      <c r="BE8" s="214">
        <v>0.45224360000000002</v>
      </c>
      <c r="BF8" s="355">
        <v>0.44954080000000002</v>
      </c>
      <c r="BG8" s="355">
        <v>0.42974200000000001</v>
      </c>
      <c r="BH8" s="355">
        <v>0.40320869999999998</v>
      </c>
      <c r="BI8" s="355">
        <v>0.41960439999999999</v>
      </c>
      <c r="BJ8" s="355">
        <v>0.43375720000000001</v>
      </c>
      <c r="BK8" s="355">
        <v>0.4318806</v>
      </c>
      <c r="BL8" s="355">
        <v>0.4395597</v>
      </c>
      <c r="BM8" s="355">
        <v>0.4229869</v>
      </c>
      <c r="BN8" s="355">
        <v>0.41781699999999999</v>
      </c>
      <c r="BO8" s="355">
        <v>0.4191182</v>
      </c>
      <c r="BP8" s="355">
        <v>0.4410714</v>
      </c>
      <c r="BQ8" s="355">
        <v>0.45495350000000001</v>
      </c>
      <c r="BR8" s="355">
        <v>0.45341999999999999</v>
      </c>
      <c r="BS8" s="355">
        <v>0.4326507</v>
      </c>
      <c r="BT8" s="355">
        <v>0.40503119999999998</v>
      </c>
      <c r="BU8" s="355">
        <v>0.42232219999999998</v>
      </c>
      <c r="BV8" s="355">
        <v>0.43603350000000002</v>
      </c>
    </row>
    <row r="9" spans="1:74" ht="11.1" customHeight="1" x14ac:dyDescent="0.2">
      <c r="A9" s="104" t="s">
        <v>752</v>
      </c>
      <c r="B9" s="130" t="s">
        <v>590</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0.21683919400000001</v>
      </c>
      <c r="AZ9" s="214">
        <v>0.18588364299999999</v>
      </c>
      <c r="BA9" s="214">
        <v>0.174766806</v>
      </c>
      <c r="BB9" s="214">
        <v>0.17681213333000001</v>
      </c>
      <c r="BC9" s="214">
        <v>0.16752287096999999</v>
      </c>
      <c r="BD9" s="214">
        <v>0.1746878</v>
      </c>
      <c r="BE9" s="214">
        <v>0.2027148</v>
      </c>
      <c r="BF9" s="355">
        <v>0.1995093</v>
      </c>
      <c r="BG9" s="355">
        <v>0.1440169</v>
      </c>
      <c r="BH9" s="355">
        <v>0.1442919</v>
      </c>
      <c r="BI9" s="355">
        <v>0.14865229999999999</v>
      </c>
      <c r="BJ9" s="355">
        <v>0.15371760000000001</v>
      </c>
      <c r="BK9" s="355">
        <v>0.16168550000000001</v>
      </c>
      <c r="BL9" s="355">
        <v>0.1539894</v>
      </c>
      <c r="BM9" s="355">
        <v>0.14472280000000001</v>
      </c>
      <c r="BN9" s="355">
        <v>0.14523759999999999</v>
      </c>
      <c r="BO9" s="355">
        <v>0.15293760000000001</v>
      </c>
      <c r="BP9" s="355">
        <v>0.1593965</v>
      </c>
      <c r="BQ9" s="355">
        <v>0.1897597</v>
      </c>
      <c r="BR9" s="355">
        <v>0.190746</v>
      </c>
      <c r="BS9" s="355">
        <v>0.1343801</v>
      </c>
      <c r="BT9" s="355">
        <v>0.1217713</v>
      </c>
      <c r="BU9" s="355">
        <v>0.12729389999999999</v>
      </c>
      <c r="BV9" s="355">
        <v>0.135683</v>
      </c>
    </row>
    <row r="10" spans="1:74" ht="11.1" customHeight="1" x14ac:dyDescent="0.2">
      <c r="A10" s="104" t="s">
        <v>753</v>
      </c>
      <c r="B10" s="130" t="s">
        <v>531</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11.219161252999999</v>
      </c>
      <c r="AZ10" s="214">
        <v>10.486379836999999</v>
      </c>
      <c r="BA10" s="214">
        <v>10.430688815</v>
      </c>
      <c r="BB10" s="214">
        <v>9.9661106832000002</v>
      </c>
      <c r="BC10" s="214">
        <v>10.528863079000001</v>
      </c>
      <c r="BD10" s="214">
        <v>12.083667800000001</v>
      </c>
      <c r="BE10" s="214">
        <v>13.334844800000001</v>
      </c>
      <c r="BF10" s="355">
        <v>12.90709</v>
      </c>
      <c r="BG10" s="355">
        <v>11.434699999999999</v>
      </c>
      <c r="BH10" s="355">
        <v>10.21654</v>
      </c>
      <c r="BI10" s="355">
        <v>10.290229999999999</v>
      </c>
      <c r="BJ10" s="355">
        <v>11.25305</v>
      </c>
      <c r="BK10" s="355">
        <v>11.61632</v>
      </c>
      <c r="BL10" s="355">
        <v>11.35746</v>
      </c>
      <c r="BM10" s="355">
        <v>10.4619</v>
      </c>
      <c r="BN10" s="355">
        <v>10.038169999999999</v>
      </c>
      <c r="BO10" s="355">
        <v>10.804399999999999</v>
      </c>
      <c r="BP10" s="355">
        <v>12.236359999999999</v>
      </c>
      <c r="BQ10" s="355">
        <v>13.171939999999999</v>
      </c>
      <c r="BR10" s="355">
        <v>13.094049999999999</v>
      </c>
      <c r="BS10" s="355">
        <v>11.54504</v>
      </c>
      <c r="BT10" s="355">
        <v>10.285349999999999</v>
      </c>
      <c r="BU10" s="355">
        <v>10.33188</v>
      </c>
      <c r="BV10" s="355">
        <v>11.41813</v>
      </c>
    </row>
    <row r="11" spans="1:74" ht="11.1" customHeight="1" x14ac:dyDescent="0.2">
      <c r="A11" s="104" t="s">
        <v>10</v>
      </c>
      <c r="B11" s="130" t="s">
        <v>369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0.68807619727000002</v>
      </c>
      <c r="AZ11" s="214">
        <v>0.34717843155</v>
      </c>
      <c r="BA11" s="214">
        <v>0.77655128477000002</v>
      </c>
      <c r="BB11" s="214">
        <v>0.65312049371000003</v>
      </c>
      <c r="BC11" s="214">
        <v>0.85142810935000002</v>
      </c>
      <c r="BD11" s="214">
        <v>0.95920410333999995</v>
      </c>
      <c r="BE11" s="214">
        <v>1.2326998698</v>
      </c>
      <c r="BF11" s="355">
        <v>0.73827200000000004</v>
      </c>
      <c r="BG11" s="355">
        <v>0.2331259</v>
      </c>
      <c r="BH11" s="355">
        <v>0.40374100000000002</v>
      </c>
      <c r="BI11" s="355">
        <v>0.67434899999999998</v>
      </c>
      <c r="BJ11" s="355">
        <v>0.92126759999999996</v>
      </c>
      <c r="BK11" s="355">
        <v>0.67009649999999998</v>
      </c>
      <c r="BL11" s="355">
        <v>0.3885981</v>
      </c>
      <c r="BM11" s="355">
        <v>0.61519279999999998</v>
      </c>
      <c r="BN11" s="355">
        <v>0.52176549999999999</v>
      </c>
      <c r="BO11" s="355">
        <v>0.98380800000000002</v>
      </c>
      <c r="BP11" s="355">
        <v>0.98364359999999995</v>
      </c>
      <c r="BQ11" s="355">
        <v>1.0596399999999999</v>
      </c>
      <c r="BR11" s="355">
        <v>0.86182729999999996</v>
      </c>
      <c r="BS11" s="355">
        <v>0.23153309999999999</v>
      </c>
      <c r="BT11" s="355">
        <v>0.39507360000000002</v>
      </c>
      <c r="BU11" s="355">
        <v>0.67131079999999999</v>
      </c>
      <c r="BV11" s="355">
        <v>0.95160239999999996</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758</v>
      </c>
      <c r="B14" s="130" t="s">
        <v>591</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9.7498430230000004</v>
      </c>
      <c r="BA14" s="214">
        <v>9.2858926069999992</v>
      </c>
      <c r="BB14" s="214">
        <v>8.9519958342999999</v>
      </c>
      <c r="BC14" s="214">
        <v>9.3204439925999996</v>
      </c>
      <c r="BD14" s="214">
        <v>10.740789845</v>
      </c>
      <c r="BE14" s="214">
        <v>11.701965750999999</v>
      </c>
      <c r="BF14" s="355">
        <v>11.77103</v>
      </c>
      <c r="BG14" s="355">
        <v>10.821300000000001</v>
      </c>
      <c r="BH14" s="355">
        <v>9.4560089999999999</v>
      </c>
      <c r="BI14" s="355">
        <v>9.2445839999999997</v>
      </c>
      <c r="BJ14" s="355">
        <v>9.9479570000000006</v>
      </c>
      <c r="BK14" s="355">
        <v>10.56406</v>
      </c>
      <c r="BL14" s="355">
        <v>10.57991</v>
      </c>
      <c r="BM14" s="355">
        <v>9.4724149999999998</v>
      </c>
      <c r="BN14" s="355">
        <v>9.1466899999999995</v>
      </c>
      <c r="BO14" s="355">
        <v>9.4497300000000006</v>
      </c>
      <c r="BP14" s="355">
        <v>10.86242</v>
      </c>
      <c r="BQ14" s="355">
        <v>11.70973</v>
      </c>
      <c r="BR14" s="355">
        <v>11.831</v>
      </c>
      <c r="BS14" s="355">
        <v>10.930669999999999</v>
      </c>
      <c r="BT14" s="355">
        <v>9.5318760000000005</v>
      </c>
      <c r="BU14" s="355">
        <v>9.2868619999999993</v>
      </c>
      <c r="BV14" s="355">
        <v>10.080690000000001</v>
      </c>
    </row>
    <row r="15" spans="1:74" ht="11.1" customHeight="1" x14ac:dyDescent="0.2">
      <c r="A15" s="104" t="s">
        <v>754</v>
      </c>
      <c r="B15" s="130" t="s">
        <v>525</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3.3293452960000001</v>
      </c>
      <c r="BB15" s="214">
        <v>3.0260053796999999</v>
      </c>
      <c r="BC15" s="214">
        <v>3.1856969284000001</v>
      </c>
      <c r="BD15" s="214">
        <v>3.9475153700000001</v>
      </c>
      <c r="BE15" s="214">
        <v>4.7563475000000004</v>
      </c>
      <c r="BF15" s="355">
        <v>4.7710809999999997</v>
      </c>
      <c r="BG15" s="355">
        <v>4.0390480000000002</v>
      </c>
      <c r="BH15" s="355">
        <v>3.1718259999999998</v>
      </c>
      <c r="BI15" s="355">
        <v>3.163929</v>
      </c>
      <c r="BJ15" s="355">
        <v>3.954647</v>
      </c>
      <c r="BK15" s="355">
        <v>4.4411509999999996</v>
      </c>
      <c r="BL15" s="355">
        <v>4.2429300000000003</v>
      </c>
      <c r="BM15" s="355">
        <v>3.479374</v>
      </c>
      <c r="BN15" s="355">
        <v>3.0589119999999999</v>
      </c>
      <c r="BO15" s="355">
        <v>3.206283</v>
      </c>
      <c r="BP15" s="355">
        <v>4.066649</v>
      </c>
      <c r="BQ15" s="355">
        <v>4.7414759999999996</v>
      </c>
      <c r="BR15" s="355">
        <v>4.7994659999999998</v>
      </c>
      <c r="BS15" s="355">
        <v>4.1170629999999999</v>
      </c>
      <c r="BT15" s="355">
        <v>3.2197689999999999</v>
      </c>
      <c r="BU15" s="355">
        <v>3.1800959999999998</v>
      </c>
      <c r="BV15" s="355">
        <v>4.0625739999999997</v>
      </c>
    </row>
    <row r="16" spans="1:74" ht="11.1" customHeight="1" x14ac:dyDescent="0.2">
      <c r="A16" s="104" t="s">
        <v>755</v>
      </c>
      <c r="B16" s="130" t="s">
        <v>524</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3.5527742949999999</v>
      </c>
      <c r="BA16" s="214">
        <v>3.451335056</v>
      </c>
      <c r="BB16" s="214">
        <v>3.3855196460000001</v>
      </c>
      <c r="BC16" s="214">
        <v>3.5405492038999999</v>
      </c>
      <c r="BD16" s="214">
        <v>3.9933813499999999</v>
      </c>
      <c r="BE16" s="214">
        <v>4.2228348100000002</v>
      </c>
      <c r="BF16" s="355">
        <v>4.2147079999999999</v>
      </c>
      <c r="BG16" s="355">
        <v>4.0621429999999998</v>
      </c>
      <c r="BH16" s="355">
        <v>3.6709149999999999</v>
      </c>
      <c r="BI16" s="355">
        <v>3.5044309999999999</v>
      </c>
      <c r="BJ16" s="355">
        <v>3.5182600000000002</v>
      </c>
      <c r="BK16" s="355">
        <v>3.5984600000000002</v>
      </c>
      <c r="BL16" s="355">
        <v>3.6817489999999999</v>
      </c>
      <c r="BM16" s="355">
        <v>3.454393</v>
      </c>
      <c r="BN16" s="355">
        <v>3.4638179999999998</v>
      </c>
      <c r="BO16" s="355">
        <v>3.5897019999999999</v>
      </c>
      <c r="BP16" s="355">
        <v>4.0250820000000003</v>
      </c>
      <c r="BQ16" s="355">
        <v>4.1992950000000002</v>
      </c>
      <c r="BR16" s="355">
        <v>4.2276480000000003</v>
      </c>
      <c r="BS16" s="355">
        <v>4.074846</v>
      </c>
      <c r="BT16" s="355">
        <v>3.681835</v>
      </c>
      <c r="BU16" s="355">
        <v>3.5136780000000001</v>
      </c>
      <c r="BV16" s="355">
        <v>3.5264180000000001</v>
      </c>
    </row>
    <row r="17" spans="1:74" ht="11.1" customHeight="1" x14ac:dyDescent="0.2">
      <c r="A17" s="104" t="s">
        <v>756</v>
      </c>
      <c r="B17" s="130" t="s">
        <v>523</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2.5621651430000001</v>
      </c>
      <c r="BA17" s="214">
        <v>2.4844458519999999</v>
      </c>
      <c r="BB17" s="214">
        <v>2.5208136202999998</v>
      </c>
      <c r="BC17" s="214">
        <v>2.5754061242000001</v>
      </c>
      <c r="BD17" s="214">
        <v>2.77782851</v>
      </c>
      <c r="BE17" s="214">
        <v>2.7011303899999999</v>
      </c>
      <c r="BF17" s="355">
        <v>2.7635480000000001</v>
      </c>
      <c r="BG17" s="355">
        <v>2.6978759999999999</v>
      </c>
      <c r="BH17" s="355">
        <v>2.592244</v>
      </c>
      <c r="BI17" s="355">
        <v>2.55505</v>
      </c>
      <c r="BJ17" s="355">
        <v>2.4527649999999999</v>
      </c>
      <c r="BK17" s="355">
        <v>2.5010300000000001</v>
      </c>
      <c r="BL17" s="355">
        <v>2.6308699999999998</v>
      </c>
      <c r="BM17" s="355">
        <v>2.5166949999999999</v>
      </c>
      <c r="BN17" s="355">
        <v>2.602277</v>
      </c>
      <c r="BO17" s="355">
        <v>2.632879</v>
      </c>
      <c r="BP17" s="355">
        <v>2.7485309999999998</v>
      </c>
      <c r="BQ17" s="355">
        <v>2.7466409999999999</v>
      </c>
      <c r="BR17" s="355">
        <v>2.781749</v>
      </c>
      <c r="BS17" s="355">
        <v>2.7161909999999998</v>
      </c>
      <c r="BT17" s="355">
        <v>2.6089720000000001</v>
      </c>
      <c r="BU17" s="355">
        <v>2.571685</v>
      </c>
      <c r="BV17" s="355">
        <v>2.469217</v>
      </c>
    </row>
    <row r="18" spans="1:74" ht="11.1" customHeight="1" x14ac:dyDescent="0.2">
      <c r="A18" s="104" t="s">
        <v>757</v>
      </c>
      <c r="B18" s="130" t="s">
        <v>1011</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2.272594E-2</v>
      </c>
      <c r="BA18" s="214">
        <v>2.0766402999999999E-2</v>
      </c>
      <c r="BB18" s="214">
        <v>1.9657188333000002E-2</v>
      </c>
      <c r="BC18" s="214">
        <v>1.8791735806E-2</v>
      </c>
      <c r="BD18" s="214">
        <v>2.2064614900000001E-2</v>
      </c>
      <c r="BE18" s="214">
        <v>2.1653050900000002E-2</v>
      </c>
      <c r="BF18" s="355">
        <v>2.16914E-2</v>
      </c>
      <c r="BG18" s="355">
        <v>2.2235600000000001E-2</v>
      </c>
      <c r="BH18" s="355">
        <v>2.1024899999999999E-2</v>
      </c>
      <c r="BI18" s="355">
        <v>2.1173899999999999E-2</v>
      </c>
      <c r="BJ18" s="355">
        <v>2.22849E-2</v>
      </c>
      <c r="BK18" s="355">
        <v>2.3420099999999999E-2</v>
      </c>
      <c r="BL18" s="355">
        <v>2.4361299999999999E-2</v>
      </c>
      <c r="BM18" s="355">
        <v>2.1952300000000001E-2</v>
      </c>
      <c r="BN18" s="355">
        <v>2.16831E-2</v>
      </c>
      <c r="BO18" s="355">
        <v>2.0866699999999998E-2</v>
      </c>
      <c r="BP18" s="355">
        <v>2.2159600000000002E-2</v>
      </c>
      <c r="BQ18" s="355">
        <v>2.2314500000000001E-2</v>
      </c>
      <c r="BR18" s="355">
        <v>2.21342E-2</v>
      </c>
      <c r="BS18" s="355">
        <v>2.25694E-2</v>
      </c>
      <c r="BT18" s="355">
        <v>2.12999E-2</v>
      </c>
      <c r="BU18" s="355">
        <v>2.1402899999999999E-2</v>
      </c>
      <c r="BV18" s="355">
        <v>2.2480199999999999E-2</v>
      </c>
    </row>
    <row r="19" spans="1:74" ht="11.1" customHeight="1" x14ac:dyDescent="0.2">
      <c r="A19" s="104" t="s">
        <v>934</v>
      </c>
      <c r="B19" s="130" t="s">
        <v>370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0.38935838244999998</v>
      </c>
      <c r="BA19" s="214">
        <v>0.36824492323000002</v>
      </c>
      <c r="BB19" s="214">
        <v>0.36099435519</v>
      </c>
      <c r="BC19" s="214">
        <v>0.35699097686999998</v>
      </c>
      <c r="BD19" s="214">
        <v>0.38367385176000002</v>
      </c>
      <c r="BE19" s="214">
        <v>0.40017917926000002</v>
      </c>
      <c r="BF19" s="355">
        <v>0.39778750000000002</v>
      </c>
      <c r="BG19" s="355">
        <v>0.3802682</v>
      </c>
      <c r="BH19" s="355">
        <v>0.35678949999999998</v>
      </c>
      <c r="BI19" s="355">
        <v>0.37129760000000001</v>
      </c>
      <c r="BJ19" s="355">
        <v>0.38382110000000003</v>
      </c>
      <c r="BK19" s="355">
        <v>0.38216050000000001</v>
      </c>
      <c r="BL19" s="355">
        <v>0.38895560000000001</v>
      </c>
      <c r="BM19" s="355">
        <v>0.37429069999999998</v>
      </c>
      <c r="BN19" s="355">
        <v>0.36971589999999999</v>
      </c>
      <c r="BO19" s="355">
        <v>0.37086730000000001</v>
      </c>
      <c r="BP19" s="355">
        <v>0.39029320000000001</v>
      </c>
      <c r="BQ19" s="355">
        <v>0.40257710000000002</v>
      </c>
      <c r="BR19" s="355">
        <v>0.40122020000000003</v>
      </c>
      <c r="BS19" s="355">
        <v>0.38284200000000002</v>
      </c>
      <c r="BT19" s="355">
        <v>0.3584022</v>
      </c>
      <c r="BU19" s="355">
        <v>0.37370249999999999</v>
      </c>
      <c r="BV19" s="355">
        <v>0.3858354</v>
      </c>
    </row>
    <row r="20" spans="1:74" ht="11.1" customHeight="1" x14ac:dyDescent="0.2">
      <c r="A20" s="107" t="s">
        <v>759</v>
      </c>
      <c r="B20" s="203" t="s">
        <v>592</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9.6541375301999999</v>
      </c>
      <c r="BB20" s="214">
        <v>9.3129901895000007</v>
      </c>
      <c r="BC20" s="214">
        <v>9.6774349695000002</v>
      </c>
      <c r="BD20" s="214">
        <v>11.124463696999999</v>
      </c>
      <c r="BE20" s="214">
        <v>12.10214493</v>
      </c>
      <c r="BF20" s="355">
        <v>12.16882</v>
      </c>
      <c r="BG20" s="355">
        <v>11.20157</v>
      </c>
      <c r="BH20" s="355">
        <v>9.812799</v>
      </c>
      <c r="BI20" s="355">
        <v>9.6158809999999999</v>
      </c>
      <c r="BJ20" s="355">
        <v>10.33178</v>
      </c>
      <c r="BK20" s="355">
        <v>10.94622</v>
      </c>
      <c r="BL20" s="355">
        <v>10.968870000000001</v>
      </c>
      <c r="BM20" s="355">
        <v>9.8467059999999993</v>
      </c>
      <c r="BN20" s="355">
        <v>9.5164059999999999</v>
      </c>
      <c r="BO20" s="355">
        <v>9.8205969999999994</v>
      </c>
      <c r="BP20" s="355">
        <v>11.25272</v>
      </c>
      <c r="BQ20" s="355">
        <v>12.112299999999999</v>
      </c>
      <c r="BR20" s="355">
        <v>12.23222</v>
      </c>
      <c r="BS20" s="355">
        <v>11.313510000000001</v>
      </c>
      <c r="BT20" s="355">
        <v>9.8902780000000003</v>
      </c>
      <c r="BU20" s="355">
        <v>9.6605650000000001</v>
      </c>
      <c r="BV20" s="355">
        <v>10.466519999999999</v>
      </c>
    </row>
    <row r="21" spans="1:74" ht="11.1" customHeight="1" x14ac:dyDescent="0.2">
      <c r="A21" s="107"/>
      <c r="B21" s="108" t="s">
        <v>196</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197</v>
      </c>
      <c r="B22" s="203" t="s">
        <v>198</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997.54389001000004</v>
      </c>
      <c r="AN22" s="275">
        <v>883.54627680999999</v>
      </c>
      <c r="AO22" s="275">
        <v>763.79665135000005</v>
      </c>
      <c r="AP22" s="275">
        <v>672.12865905000001</v>
      </c>
      <c r="AQ22" s="275">
        <v>716.94125088999999</v>
      </c>
      <c r="AR22" s="275">
        <v>952.72034374999998</v>
      </c>
      <c r="AS22" s="275">
        <v>1174.6181633000001</v>
      </c>
      <c r="AT22" s="275">
        <v>1188.9250106</v>
      </c>
      <c r="AU22" s="275">
        <v>984.93412970999998</v>
      </c>
      <c r="AV22" s="275">
        <v>771.53268622999997</v>
      </c>
      <c r="AW22" s="275">
        <v>707.91243660999999</v>
      </c>
      <c r="AX22" s="275">
        <v>921.83763577000002</v>
      </c>
      <c r="AY22" s="275">
        <v>977.84312570999998</v>
      </c>
      <c r="AZ22" s="275">
        <v>766.68560930000001</v>
      </c>
      <c r="BA22" s="275">
        <v>782.36734062000005</v>
      </c>
      <c r="BB22" s="275">
        <v>688.14685581000003</v>
      </c>
      <c r="BC22" s="275">
        <v>748.61121668999999</v>
      </c>
      <c r="BD22" s="275">
        <v>919.18299999999999</v>
      </c>
      <c r="BE22" s="275">
        <v>1131.645</v>
      </c>
      <c r="BF22" s="338">
        <v>1121.163</v>
      </c>
      <c r="BG22" s="338">
        <v>918.52380000000005</v>
      </c>
      <c r="BH22" s="338">
        <v>745.35159999999996</v>
      </c>
      <c r="BI22" s="338">
        <v>719.51220000000001</v>
      </c>
      <c r="BJ22" s="338">
        <v>929.30790000000002</v>
      </c>
      <c r="BK22" s="338">
        <v>1033.116</v>
      </c>
      <c r="BL22" s="338">
        <v>891.48889999999994</v>
      </c>
      <c r="BM22" s="338">
        <v>809.38440000000003</v>
      </c>
      <c r="BN22" s="338">
        <v>688.62099999999998</v>
      </c>
      <c r="BO22" s="338">
        <v>745.85699999999997</v>
      </c>
      <c r="BP22" s="338">
        <v>915.48230000000001</v>
      </c>
      <c r="BQ22" s="338">
        <v>1102.979</v>
      </c>
      <c r="BR22" s="338">
        <v>1116.4690000000001</v>
      </c>
      <c r="BS22" s="338">
        <v>926.83150000000001</v>
      </c>
      <c r="BT22" s="338">
        <v>748.9941</v>
      </c>
      <c r="BU22" s="338">
        <v>715.90189999999996</v>
      </c>
      <c r="BV22" s="338">
        <v>945.05039999999997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163.90034800000001</v>
      </c>
      <c r="BB25" s="258">
        <v>166.23613700000001</v>
      </c>
      <c r="BC25" s="258">
        <v>164.924148</v>
      </c>
      <c r="BD25" s="258">
        <v>159.13820000000001</v>
      </c>
      <c r="BE25" s="258">
        <v>149.50120000000001</v>
      </c>
      <c r="BF25" s="346">
        <v>144.08920000000001</v>
      </c>
      <c r="BG25" s="346">
        <v>142.0847</v>
      </c>
      <c r="BH25" s="346">
        <v>145.82130000000001</v>
      </c>
      <c r="BI25" s="346">
        <v>149.87880000000001</v>
      </c>
      <c r="BJ25" s="346">
        <v>145.94280000000001</v>
      </c>
      <c r="BK25" s="346">
        <v>142.0419</v>
      </c>
      <c r="BL25" s="346">
        <v>141.01179999999999</v>
      </c>
      <c r="BM25" s="346">
        <v>147.714</v>
      </c>
      <c r="BN25" s="346">
        <v>148.4502</v>
      </c>
      <c r="BO25" s="346">
        <v>149.87440000000001</v>
      </c>
      <c r="BP25" s="346">
        <v>144.6986</v>
      </c>
      <c r="BQ25" s="346">
        <v>136.67439999999999</v>
      </c>
      <c r="BR25" s="346">
        <v>131.68819999999999</v>
      </c>
      <c r="BS25" s="346">
        <v>129.25450000000001</v>
      </c>
      <c r="BT25" s="346">
        <v>133.60210000000001</v>
      </c>
      <c r="BU25" s="346">
        <v>138.4435</v>
      </c>
      <c r="BV25" s="346">
        <v>145.62299999999999</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12.036457</v>
      </c>
      <c r="BB26" s="258">
        <v>11.824933</v>
      </c>
      <c r="BC26" s="258">
        <v>11.57522</v>
      </c>
      <c r="BD26" s="258">
        <v>11.66372</v>
      </c>
      <c r="BE26" s="258">
        <v>11.328760000000001</v>
      </c>
      <c r="BF26" s="346">
        <v>11.351900000000001</v>
      </c>
      <c r="BG26" s="346">
        <v>11.609360000000001</v>
      </c>
      <c r="BH26" s="346">
        <v>11.85422</v>
      </c>
      <c r="BI26" s="346">
        <v>12.17581</v>
      </c>
      <c r="BJ26" s="346">
        <v>12.21269</v>
      </c>
      <c r="BK26" s="346">
        <v>11.73887</v>
      </c>
      <c r="BL26" s="346">
        <v>11.8345</v>
      </c>
      <c r="BM26" s="346">
        <v>12.192589999999999</v>
      </c>
      <c r="BN26" s="346">
        <v>12.10891</v>
      </c>
      <c r="BO26" s="346">
        <v>12.075089999999999</v>
      </c>
      <c r="BP26" s="346">
        <v>12.12368</v>
      </c>
      <c r="BQ26" s="346">
        <v>11.758459999999999</v>
      </c>
      <c r="BR26" s="346">
        <v>11.77768</v>
      </c>
      <c r="BS26" s="346">
        <v>12.0284</v>
      </c>
      <c r="BT26" s="346">
        <v>12.28936</v>
      </c>
      <c r="BU26" s="346">
        <v>12.626620000000001</v>
      </c>
      <c r="BV26" s="346">
        <v>12.59098</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15.561005</v>
      </c>
      <c r="BB27" s="258">
        <v>15.492487000000001</v>
      </c>
      <c r="BC27" s="258">
        <v>15.390948</v>
      </c>
      <c r="BD27" s="258">
        <v>15.51667</v>
      </c>
      <c r="BE27" s="258">
        <v>15.516819999999999</v>
      </c>
      <c r="BF27" s="346">
        <v>15.557639999999999</v>
      </c>
      <c r="BG27" s="346">
        <v>15.68004</v>
      </c>
      <c r="BH27" s="346">
        <v>15.86354</v>
      </c>
      <c r="BI27" s="346">
        <v>16.15682</v>
      </c>
      <c r="BJ27" s="346">
        <v>16.255769999999998</v>
      </c>
      <c r="BK27" s="346">
        <v>16.352959999999999</v>
      </c>
      <c r="BL27" s="346">
        <v>16.53575</v>
      </c>
      <c r="BM27" s="346">
        <v>16.49738</v>
      </c>
      <c r="BN27" s="346">
        <v>16.419530000000002</v>
      </c>
      <c r="BO27" s="346">
        <v>16.352150000000002</v>
      </c>
      <c r="BP27" s="346">
        <v>16.427040000000002</v>
      </c>
      <c r="BQ27" s="346">
        <v>16.3795</v>
      </c>
      <c r="BR27" s="346">
        <v>16.37782</v>
      </c>
      <c r="BS27" s="346">
        <v>16.46002</v>
      </c>
      <c r="BT27" s="346">
        <v>16.6038</v>
      </c>
      <c r="BU27" s="346">
        <v>16.855329999999999</v>
      </c>
      <c r="BV27" s="346">
        <v>16.904050000000002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141</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663</v>
      </c>
      <c r="B31" s="203" t="s">
        <v>526</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2.0699999999999998</v>
      </c>
      <c r="BA31" s="214">
        <v>2.08</v>
      </c>
      <c r="BB31" s="214">
        <v>2.1192893255</v>
      </c>
      <c r="BC31" s="214">
        <v>2.1341136195999999</v>
      </c>
      <c r="BD31" s="214">
        <v>2.1668790000000002</v>
      </c>
      <c r="BE31" s="214">
        <v>2.194442</v>
      </c>
      <c r="BF31" s="355">
        <v>2.2213639999999999</v>
      </c>
      <c r="BG31" s="355">
        <v>2.1949070000000002</v>
      </c>
      <c r="BH31" s="355">
        <v>2.1800950000000001</v>
      </c>
      <c r="BI31" s="355">
        <v>2.1598619999999999</v>
      </c>
      <c r="BJ31" s="355">
        <v>2.1594609999999999</v>
      </c>
      <c r="BK31" s="355">
        <v>2.1918570000000002</v>
      </c>
      <c r="BL31" s="355">
        <v>2.1909749999999999</v>
      </c>
      <c r="BM31" s="355">
        <v>2.2086709999999998</v>
      </c>
      <c r="BN31" s="355">
        <v>2.173359</v>
      </c>
      <c r="BO31" s="355">
        <v>2.21652</v>
      </c>
      <c r="BP31" s="355">
        <v>2.1986620000000001</v>
      </c>
      <c r="BQ31" s="355">
        <v>2.2200669999999998</v>
      </c>
      <c r="BR31" s="355">
        <v>2.2522929999999999</v>
      </c>
      <c r="BS31" s="355">
        <v>2.2227830000000002</v>
      </c>
      <c r="BT31" s="355">
        <v>2.2214320000000001</v>
      </c>
      <c r="BU31" s="355">
        <v>2.1969310000000002</v>
      </c>
      <c r="BV31" s="355">
        <v>2.2343479999999998</v>
      </c>
    </row>
    <row r="32" spans="1:74" ht="11.1" customHeight="1" x14ac:dyDescent="0.2">
      <c r="A32" s="107" t="s">
        <v>665</v>
      </c>
      <c r="B32" s="203" t="s">
        <v>593</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3.58</v>
      </c>
      <c r="BA32" s="214">
        <v>3.36</v>
      </c>
      <c r="BB32" s="214">
        <v>3.3731322965000001</v>
      </c>
      <c r="BC32" s="214">
        <v>3.4923018007</v>
      </c>
      <c r="BD32" s="214">
        <v>3.2100339999999998</v>
      </c>
      <c r="BE32" s="214">
        <v>3.2503329999999999</v>
      </c>
      <c r="BF32" s="355">
        <v>3.2400679999999999</v>
      </c>
      <c r="BG32" s="355">
        <v>3.3314859999999999</v>
      </c>
      <c r="BH32" s="355">
        <v>3.4825550000000001</v>
      </c>
      <c r="BI32" s="355">
        <v>3.7061700000000002</v>
      </c>
      <c r="BJ32" s="355">
        <v>4.056711</v>
      </c>
      <c r="BK32" s="355">
        <v>4.3139779999999996</v>
      </c>
      <c r="BL32" s="355">
        <v>4.3375149999999998</v>
      </c>
      <c r="BM32" s="355">
        <v>4.0722639999999997</v>
      </c>
      <c r="BN32" s="355">
        <v>3.812208</v>
      </c>
      <c r="BO32" s="355">
        <v>3.6323590000000001</v>
      </c>
      <c r="BP32" s="355">
        <v>3.5582410000000002</v>
      </c>
      <c r="BQ32" s="355">
        <v>3.4800779999999998</v>
      </c>
      <c r="BR32" s="355">
        <v>3.469579</v>
      </c>
      <c r="BS32" s="355">
        <v>3.593912</v>
      </c>
      <c r="BT32" s="355">
        <v>3.774305</v>
      </c>
      <c r="BU32" s="355">
        <v>3.9969990000000002</v>
      </c>
      <c r="BV32" s="355">
        <v>4.3483650000000003</v>
      </c>
    </row>
    <row r="33" spans="1:74" ht="11.1" customHeight="1" x14ac:dyDescent="0.2">
      <c r="A33" s="52" t="s">
        <v>664</v>
      </c>
      <c r="B33" s="203" t="s">
        <v>535</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11.43</v>
      </c>
      <c r="BB33" s="214">
        <v>10.63</v>
      </c>
      <c r="BC33" s="214">
        <v>10.170820000000001</v>
      </c>
      <c r="BD33" s="214">
        <v>10.48921</v>
      </c>
      <c r="BE33" s="214">
        <v>9.7865190000000002</v>
      </c>
      <c r="BF33" s="355">
        <v>9.6190809999999995</v>
      </c>
      <c r="BG33" s="355">
        <v>9.8492540000000002</v>
      </c>
      <c r="BH33" s="355">
        <v>9.6679519999999997</v>
      </c>
      <c r="BI33" s="355">
        <v>9.6733569999999993</v>
      </c>
      <c r="BJ33" s="355">
        <v>9.7016709999999993</v>
      </c>
      <c r="BK33" s="355">
        <v>9.4675650000000005</v>
      </c>
      <c r="BL33" s="355">
        <v>9.4414420000000003</v>
      </c>
      <c r="BM33" s="355">
        <v>9.8804250000000007</v>
      </c>
      <c r="BN33" s="355">
        <v>10.41544</v>
      </c>
      <c r="BO33" s="355">
        <v>9.8730589999999996</v>
      </c>
      <c r="BP33" s="355">
        <v>10.33558</v>
      </c>
      <c r="BQ33" s="355">
        <v>9.9217180000000003</v>
      </c>
      <c r="BR33" s="355">
        <v>9.8306269999999998</v>
      </c>
      <c r="BS33" s="355">
        <v>10.08245</v>
      </c>
      <c r="BT33" s="355">
        <v>10.01831</v>
      </c>
      <c r="BU33" s="355">
        <v>10.15653</v>
      </c>
      <c r="BV33" s="355">
        <v>10.266030000000001</v>
      </c>
    </row>
    <row r="34" spans="1:74" ht="11.1" customHeight="1" x14ac:dyDescent="0.2">
      <c r="A34" s="56" t="s">
        <v>20</v>
      </c>
      <c r="B34" s="203" t="s">
        <v>534</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12.34</v>
      </c>
      <c r="BB34" s="214">
        <v>12.99</v>
      </c>
      <c r="BC34" s="214">
        <v>14.22035</v>
      </c>
      <c r="BD34" s="214">
        <v>14.757440000000001</v>
      </c>
      <c r="BE34" s="214">
        <v>14.02472</v>
      </c>
      <c r="BF34" s="355">
        <v>13.11131</v>
      </c>
      <c r="BG34" s="355">
        <v>12.98869</v>
      </c>
      <c r="BH34" s="355">
        <v>13.74802</v>
      </c>
      <c r="BI34" s="355">
        <v>14.39001</v>
      </c>
      <c r="BJ34" s="355">
        <v>13.65898</v>
      </c>
      <c r="BK34" s="355">
        <v>14.704409999999999</v>
      </c>
      <c r="BL34" s="355">
        <v>15.34104</v>
      </c>
      <c r="BM34" s="355">
        <v>14.322950000000001</v>
      </c>
      <c r="BN34" s="355">
        <v>14.90864</v>
      </c>
      <c r="BO34" s="355">
        <v>15.59585</v>
      </c>
      <c r="BP34" s="355">
        <v>16.208210000000001</v>
      </c>
      <c r="BQ34" s="355">
        <v>14.912520000000001</v>
      </c>
      <c r="BR34" s="355">
        <v>13.89884</v>
      </c>
      <c r="BS34" s="355">
        <v>13.73991</v>
      </c>
      <c r="BT34" s="355">
        <v>14.50459</v>
      </c>
      <c r="BU34" s="355">
        <v>15.10623</v>
      </c>
      <c r="BV34" s="355">
        <v>14.27487</v>
      </c>
    </row>
    <row r="35" spans="1:74" ht="11.1" customHeight="1" x14ac:dyDescent="0.2">
      <c r="A35" s="107"/>
      <c r="B35" s="55" t="s">
        <v>1260</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667</v>
      </c>
      <c r="B36" s="203" t="s">
        <v>525</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v>
      </c>
      <c r="BB36" s="261">
        <v>12.7</v>
      </c>
      <c r="BC36" s="261">
        <v>13.02</v>
      </c>
      <c r="BD36" s="261">
        <v>13.174480000000001</v>
      </c>
      <c r="BE36" s="261">
        <v>13.20905</v>
      </c>
      <c r="BF36" s="384">
        <v>13.401009999999999</v>
      </c>
      <c r="BG36" s="384">
        <v>13.44875</v>
      </c>
      <c r="BH36" s="384">
        <v>12.91155</v>
      </c>
      <c r="BI36" s="384">
        <v>13.18848</v>
      </c>
      <c r="BJ36" s="384">
        <v>12.63017</v>
      </c>
      <c r="BK36" s="384">
        <v>12.517379999999999</v>
      </c>
      <c r="BL36" s="384">
        <v>12.930300000000001</v>
      </c>
      <c r="BM36" s="384">
        <v>13.2575</v>
      </c>
      <c r="BN36" s="384">
        <v>13.24506</v>
      </c>
      <c r="BO36" s="384">
        <v>13.536860000000001</v>
      </c>
      <c r="BP36" s="384">
        <v>13.67295</v>
      </c>
      <c r="BQ36" s="384">
        <v>13.72429</v>
      </c>
      <c r="BR36" s="384">
        <v>13.89594</v>
      </c>
      <c r="BS36" s="384">
        <v>13.941850000000001</v>
      </c>
      <c r="BT36" s="384">
        <v>13.279159999999999</v>
      </c>
      <c r="BU36" s="384">
        <v>13.65019</v>
      </c>
      <c r="BV36" s="384">
        <v>13.00156</v>
      </c>
    </row>
    <row r="37" spans="1:74" ht="11.1" customHeight="1" x14ac:dyDescent="0.2">
      <c r="A37" s="107" t="s">
        <v>8</v>
      </c>
      <c r="B37" s="203" t="s">
        <v>524</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10.48</v>
      </c>
      <c r="BB37" s="261">
        <v>10.4</v>
      </c>
      <c r="BC37" s="261">
        <v>10.58</v>
      </c>
      <c r="BD37" s="261">
        <v>10.81176</v>
      </c>
      <c r="BE37" s="261">
        <v>10.669919999999999</v>
      </c>
      <c r="BF37" s="384">
        <v>10.72316</v>
      </c>
      <c r="BG37" s="384">
        <v>10.754289999999999</v>
      </c>
      <c r="BH37" s="384">
        <v>10.563560000000001</v>
      </c>
      <c r="BI37" s="384">
        <v>10.401389999999999</v>
      </c>
      <c r="BJ37" s="384">
        <v>10.28182</v>
      </c>
      <c r="BK37" s="384">
        <v>10.397130000000001</v>
      </c>
      <c r="BL37" s="384">
        <v>10.63979</v>
      </c>
      <c r="BM37" s="384">
        <v>10.6691</v>
      </c>
      <c r="BN37" s="384">
        <v>10.486789999999999</v>
      </c>
      <c r="BO37" s="384">
        <v>10.70346</v>
      </c>
      <c r="BP37" s="384">
        <v>10.87749</v>
      </c>
      <c r="BQ37" s="384">
        <v>10.80321</v>
      </c>
      <c r="BR37" s="384">
        <v>10.832649999999999</v>
      </c>
      <c r="BS37" s="384">
        <v>10.87421</v>
      </c>
      <c r="BT37" s="384">
        <v>10.69609</v>
      </c>
      <c r="BU37" s="384">
        <v>10.54416</v>
      </c>
      <c r="BV37" s="384">
        <v>10.440659999999999</v>
      </c>
    </row>
    <row r="38" spans="1:74" ht="11.1" customHeight="1" x14ac:dyDescent="0.2">
      <c r="A38" s="110" t="s">
        <v>7</v>
      </c>
      <c r="B38" s="204" t="s">
        <v>523</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6.74</v>
      </c>
      <c r="BB38" s="215">
        <v>6.6</v>
      </c>
      <c r="BC38" s="215">
        <v>6.81</v>
      </c>
      <c r="BD38" s="215">
        <v>7.3332360000000003</v>
      </c>
      <c r="BE38" s="215">
        <v>7.5511150000000002</v>
      </c>
      <c r="BF38" s="386">
        <v>7.590204</v>
      </c>
      <c r="BG38" s="386">
        <v>7.4470090000000004</v>
      </c>
      <c r="BH38" s="386">
        <v>7.0000809999999998</v>
      </c>
      <c r="BI38" s="386">
        <v>6.9286789999999998</v>
      </c>
      <c r="BJ38" s="386">
        <v>6.8674049999999998</v>
      </c>
      <c r="BK38" s="386">
        <v>6.7162220000000001</v>
      </c>
      <c r="BL38" s="386">
        <v>6.8729019999999998</v>
      </c>
      <c r="BM38" s="386">
        <v>7.0052019999999997</v>
      </c>
      <c r="BN38" s="386">
        <v>6.778626</v>
      </c>
      <c r="BO38" s="386">
        <v>6.9902009999999999</v>
      </c>
      <c r="BP38" s="386">
        <v>7.5759049999999997</v>
      </c>
      <c r="BQ38" s="386">
        <v>7.7287720000000002</v>
      </c>
      <c r="BR38" s="386">
        <v>7.7732219999999996</v>
      </c>
      <c r="BS38" s="386">
        <v>7.6207219999999998</v>
      </c>
      <c r="BT38" s="386">
        <v>7.1821190000000001</v>
      </c>
      <c r="BU38" s="386">
        <v>7.0914299999999999</v>
      </c>
      <c r="BV38" s="386">
        <v>7.0690150000000003</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36" t="s">
        <v>1018</v>
      </c>
      <c r="C40" s="833"/>
      <c r="D40" s="833"/>
      <c r="E40" s="833"/>
      <c r="F40" s="833"/>
      <c r="G40" s="833"/>
      <c r="H40" s="833"/>
      <c r="I40" s="833"/>
      <c r="J40" s="833"/>
      <c r="K40" s="833"/>
      <c r="L40" s="833"/>
      <c r="M40" s="833"/>
      <c r="N40" s="833"/>
      <c r="O40" s="833"/>
      <c r="P40" s="833"/>
      <c r="Q40" s="833"/>
      <c r="AY40" s="519"/>
      <c r="AZ40" s="519"/>
      <c r="BA40" s="519"/>
      <c r="BB40" s="519"/>
      <c r="BC40" s="519"/>
      <c r="BD40" s="519"/>
      <c r="BE40" s="519"/>
      <c r="BF40" s="692"/>
      <c r="BG40" s="519"/>
      <c r="BH40" s="519"/>
      <c r="BI40" s="519"/>
      <c r="BJ40" s="519"/>
    </row>
    <row r="41" spans="1:74" s="274" customFormat="1" ht="12" customHeight="1" x14ac:dyDescent="0.2">
      <c r="A41" s="101"/>
      <c r="B41" s="838" t="s">
        <v>139</v>
      </c>
      <c r="C41" s="833"/>
      <c r="D41" s="833"/>
      <c r="E41" s="833"/>
      <c r="F41" s="833"/>
      <c r="G41" s="833"/>
      <c r="H41" s="833"/>
      <c r="I41" s="833"/>
      <c r="J41" s="833"/>
      <c r="K41" s="833"/>
      <c r="L41" s="833"/>
      <c r="M41" s="833"/>
      <c r="N41" s="833"/>
      <c r="O41" s="833"/>
      <c r="P41" s="833"/>
      <c r="Q41" s="833"/>
      <c r="AY41" s="519"/>
      <c r="AZ41" s="519"/>
      <c r="BA41" s="519"/>
      <c r="BB41" s="519"/>
      <c r="BC41" s="519"/>
      <c r="BD41" s="519"/>
      <c r="BE41" s="519"/>
      <c r="BF41" s="692"/>
      <c r="BG41" s="519"/>
      <c r="BH41" s="519"/>
      <c r="BI41" s="519"/>
      <c r="BJ41" s="519"/>
    </row>
    <row r="42" spans="1:74" s="459" customFormat="1" ht="12" customHeight="1" x14ac:dyDescent="0.2">
      <c r="A42" s="458"/>
      <c r="B42" s="869" t="s">
        <v>373</v>
      </c>
      <c r="C42" s="823"/>
      <c r="D42" s="823"/>
      <c r="E42" s="823"/>
      <c r="F42" s="823"/>
      <c r="G42" s="823"/>
      <c r="H42" s="823"/>
      <c r="I42" s="823"/>
      <c r="J42" s="823"/>
      <c r="K42" s="823"/>
      <c r="L42" s="823"/>
      <c r="M42" s="823"/>
      <c r="N42" s="823"/>
      <c r="O42" s="823"/>
      <c r="P42" s="823"/>
      <c r="Q42" s="819"/>
      <c r="AY42" s="520"/>
      <c r="AZ42" s="520"/>
      <c r="BA42" s="520"/>
      <c r="BB42" s="520"/>
      <c r="BC42" s="520"/>
      <c r="BD42" s="520"/>
      <c r="BE42" s="520"/>
      <c r="BF42" s="693"/>
      <c r="BG42" s="520"/>
      <c r="BH42" s="520"/>
      <c r="BI42" s="520"/>
      <c r="BJ42" s="520"/>
    </row>
    <row r="43" spans="1:74" s="459" customFormat="1" ht="12" customHeight="1" x14ac:dyDescent="0.2">
      <c r="A43" s="458"/>
      <c r="B43" s="548" t="s">
        <v>374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3"/>
      <c r="BG43" s="520"/>
      <c r="BH43" s="520"/>
      <c r="BI43" s="520"/>
      <c r="BJ43" s="520"/>
    </row>
    <row r="44" spans="1:74" s="459" customFormat="1" ht="12" customHeight="1" x14ac:dyDescent="0.2">
      <c r="A44" s="460"/>
      <c r="B44" s="865" t="s">
        <v>371</v>
      </c>
      <c r="C44" s="823"/>
      <c r="D44" s="823"/>
      <c r="E44" s="823"/>
      <c r="F44" s="823"/>
      <c r="G44" s="823"/>
      <c r="H44" s="823"/>
      <c r="I44" s="823"/>
      <c r="J44" s="823"/>
      <c r="K44" s="823"/>
      <c r="L44" s="823"/>
      <c r="M44" s="823"/>
      <c r="N44" s="823"/>
      <c r="O44" s="823"/>
      <c r="P44" s="823"/>
      <c r="Q44" s="819"/>
      <c r="AY44" s="520"/>
      <c r="AZ44" s="520"/>
      <c r="BA44" s="520"/>
      <c r="BB44" s="520"/>
      <c r="BC44" s="520"/>
      <c r="BD44" s="520"/>
      <c r="BE44" s="520"/>
      <c r="BF44" s="693"/>
      <c r="BG44" s="520"/>
      <c r="BH44" s="520"/>
      <c r="BI44" s="520"/>
      <c r="BJ44" s="520"/>
    </row>
    <row r="45" spans="1:74" s="459" customFormat="1" ht="12" customHeight="1" x14ac:dyDescent="0.2">
      <c r="A45" s="460"/>
      <c r="B45" s="865" t="s">
        <v>372</v>
      </c>
      <c r="C45" s="823"/>
      <c r="D45" s="823"/>
      <c r="E45" s="823"/>
      <c r="F45" s="823"/>
      <c r="G45" s="823"/>
      <c r="H45" s="823"/>
      <c r="I45" s="823"/>
      <c r="J45" s="823"/>
      <c r="K45" s="823"/>
      <c r="L45" s="823"/>
      <c r="M45" s="823"/>
      <c r="N45" s="823"/>
      <c r="O45" s="823"/>
      <c r="P45" s="823"/>
      <c r="Q45" s="819"/>
      <c r="AY45" s="520"/>
      <c r="AZ45" s="520"/>
      <c r="BA45" s="520"/>
      <c r="BB45" s="520"/>
      <c r="BC45" s="520"/>
      <c r="BD45" s="520"/>
      <c r="BE45" s="520"/>
      <c r="BF45" s="693"/>
      <c r="BG45" s="520"/>
      <c r="BH45" s="520"/>
      <c r="BI45" s="520"/>
      <c r="BJ45" s="520"/>
    </row>
    <row r="46" spans="1:74" s="459" customFormat="1" ht="12" customHeight="1" x14ac:dyDescent="0.2">
      <c r="A46" s="460"/>
      <c r="B46" s="865" t="s">
        <v>1089</v>
      </c>
      <c r="C46" s="819"/>
      <c r="D46" s="819"/>
      <c r="E46" s="819"/>
      <c r="F46" s="819"/>
      <c r="G46" s="819"/>
      <c r="H46" s="819"/>
      <c r="I46" s="819"/>
      <c r="J46" s="819"/>
      <c r="K46" s="819"/>
      <c r="L46" s="819"/>
      <c r="M46" s="819"/>
      <c r="N46" s="819"/>
      <c r="O46" s="819"/>
      <c r="P46" s="819"/>
      <c r="Q46" s="819"/>
      <c r="AY46" s="520"/>
      <c r="AZ46" s="520"/>
      <c r="BA46" s="520"/>
      <c r="BB46" s="520"/>
      <c r="BC46" s="520"/>
      <c r="BD46" s="520"/>
      <c r="BE46" s="520"/>
      <c r="BF46" s="693"/>
      <c r="BG46" s="520"/>
      <c r="BH46" s="520"/>
      <c r="BI46" s="520"/>
      <c r="BJ46" s="520"/>
    </row>
    <row r="47" spans="1:74" s="459" customFormat="1" ht="12" customHeight="1" x14ac:dyDescent="0.2">
      <c r="A47" s="458"/>
      <c r="B47" s="822" t="s">
        <v>1043</v>
      </c>
      <c r="C47" s="823"/>
      <c r="D47" s="823"/>
      <c r="E47" s="823"/>
      <c r="F47" s="823"/>
      <c r="G47" s="823"/>
      <c r="H47" s="823"/>
      <c r="I47" s="823"/>
      <c r="J47" s="823"/>
      <c r="K47" s="823"/>
      <c r="L47" s="823"/>
      <c r="M47" s="823"/>
      <c r="N47" s="823"/>
      <c r="O47" s="823"/>
      <c r="P47" s="823"/>
      <c r="Q47" s="819"/>
      <c r="AY47" s="520"/>
      <c r="AZ47" s="520"/>
      <c r="BA47" s="520"/>
      <c r="BB47" s="520"/>
      <c r="BC47" s="520"/>
      <c r="BD47" s="520"/>
      <c r="BE47" s="520"/>
      <c r="BF47" s="693"/>
      <c r="BG47" s="520"/>
      <c r="BH47" s="520"/>
      <c r="BI47" s="520"/>
      <c r="BJ47" s="520"/>
    </row>
    <row r="48" spans="1:74" s="459" customFormat="1" ht="22.35" customHeight="1" x14ac:dyDescent="0.2">
      <c r="A48" s="458"/>
      <c r="B48" s="822" t="s">
        <v>1090</v>
      </c>
      <c r="C48" s="823"/>
      <c r="D48" s="823"/>
      <c r="E48" s="823"/>
      <c r="F48" s="823"/>
      <c r="G48" s="823"/>
      <c r="H48" s="823"/>
      <c r="I48" s="823"/>
      <c r="J48" s="823"/>
      <c r="K48" s="823"/>
      <c r="L48" s="823"/>
      <c r="M48" s="823"/>
      <c r="N48" s="823"/>
      <c r="O48" s="823"/>
      <c r="P48" s="823"/>
      <c r="Q48" s="819"/>
      <c r="AY48" s="520"/>
      <c r="AZ48" s="520"/>
      <c r="BA48" s="520"/>
      <c r="BB48" s="520"/>
      <c r="BC48" s="520"/>
      <c r="BD48" s="520"/>
      <c r="BE48" s="520"/>
      <c r="BF48" s="693"/>
      <c r="BG48" s="520"/>
      <c r="BH48" s="520"/>
      <c r="BI48" s="520"/>
      <c r="BJ48" s="520"/>
    </row>
    <row r="49" spans="1:74" s="459" customFormat="1" ht="12" customHeight="1" x14ac:dyDescent="0.2">
      <c r="A49" s="458"/>
      <c r="B49" s="817" t="s">
        <v>1047</v>
      </c>
      <c r="C49" s="818"/>
      <c r="D49" s="818"/>
      <c r="E49" s="818"/>
      <c r="F49" s="818"/>
      <c r="G49" s="818"/>
      <c r="H49" s="818"/>
      <c r="I49" s="818"/>
      <c r="J49" s="818"/>
      <c r="K49" s="818"/>
      <c r="L49" s="818"/>
      <c r="M49" s="818"/>
      <c r="N49" s="818"/>
      <c r="O49" s="818"/>
      <c r="P49" s="818"/>
      <c r="Q49" s="819"/>
      <c r="AY49" s="520"/>
      <c r="AZ49" s="520"/>
      <c r="BA49" s="520"/>
      <c r="BB49" s="520"/>
      <c r="BC49" s="520"/>
      <c r="BD49" s="520"/>
      <c r="BE49" s="520"/>
      <c r="BF49" s="693"/>
      <c r="BG49" s="520"/>
      <c r="BH49" s="520"/>
      <c r="BI49" s="520"/>
      <c r="BJ49" s="520"/>
    </row>
    <row r="50" spans="1:74" s="461" customFormat="1" ht="12" customHeight="1" x14ac:dyDescent="0.2">
      <c r="A50" s="436"/>
      <c r="B50" s="839" t="s">
        <v>1156</v>
      </c>
      <c r="C50" s="819"/>
      <c r="D50" s="819"/>
      <c r="E50" s="819"/>
      <c r="F50" s="819"/>
      <c r="G50" s="819"/>
      <c r="H50" s="819"/>
      <c r="I50" s="819"/>
      <c r="J50" s="819"/>
      <c r="K50" s="819"/>
      <c r="L50" s="819"/>
      <c r="M50" s="819"/>
      <c r="N50" s="819"/>
      <c r="O50" s="819"/>
      <c r="P50" s="819"/>
      <c r="Q50" s="819"/>
      <c r="AY50" s="514"/>
      <c r="AZ50" s="514"/>
      <c r="BA50" s="514"/>
      <c r="BB50" s="514"/>
      <c r="BC50" s="514"/>
      <c r="BD50" s="514"/>
      <c r="BE50" s="514"/>
      <c r="BF50" s="694"/>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L23" sqref="BL23"/>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5" customWidth="1"/>
    <col min="59" max="62" width="6.5703125" style="376" customWidth="1"/>
    <col min="63" max="74" width="6.5703125" style="112" customWidth="1"/>
    <col min="75" max="16384" width="9.5703125" style="112"/>
  </cols>
  <sheetData>
    <row r="1" spans="1:74" ht="15.6" customHeight="1" x14ac:dyDescent="0.2">
      <c r="A1" s="825" t="s">
        <v>997</v>
      </c>
      <c r="B1" s="874" t="s">
        <v>1013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16"/>
    </row>
    <row r="2" spans="1:74" ht="13.35" customHeight="1"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800</v>
      </c>
      <c r="B6" s="205" t="s">
        <v>570</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135.99318607000001</v>
      </c>
      <c r="BA6" s="240">
        <v>124.42868903</v>
      </c>
      <c r="BB6" s="240">
        <v>115.06797666999999</v>
      </c>
      <c r="BC6" s="240">
        <v>100.34947065</v>
      </c>
      <c r="BD6" s="240">
        <v>122.32040000000001</v>
      </c>
      <c r="BE6" s="240">
        <v>143.69820000000001</v>
      </c>
      <c r="BF6" s="333">
        <v>147.2765</v>
      </c>
      <c r="BG6" s="333">
        <v>130.53639999999999</v>
      </c>
      <c r="BH6" s="333">
        <v>101.8668</v>
      </c>
      <c r="BI6" s="333">
        <v>109.7077</v>
      </c>
      <c r="BJ6" s="333">
        <v>134.602</v>
      </c>
      <c r="BK6" s="333">
        <v>145.3569</v>
      </c>
      <c r="BL6" s="333">
        <v>143.43819999999999</v>
      </c>
      <c r="BM6" s="333">
        <v>118.9906</v>
      </c>
      <c r="BN6" s="333">
        <v>104.6105</v>
      </c>
      <c r="BO6" s="333">
        <v>99.906149999999997</v>
      </c>
      <c r="BP6" s="333">
        <v>130.21430000000001</v>
      </c>
      <c r="BQ6" s="333">
        <v>151.3032</v>
      </c>
      <c r="BR6" s="333">
        <v>152.11510000000001</v>
      </c>
      <c r="BS6" s="333">
        <v>130.941</v>
      </c>
      <c r="BT6" s="333">
        <v>100.8058</v>
      </c>
      <c r="BU6" s="333">
        <v>107.7963</v>
      </c>
      <c r="BV6" s="333">
        <v>132.7585</v>
      </c>
    </row>
    <row r="7" spans="1:74" ht="11.1" customHeight="1" x14ac:dyDescent="0.2">
      <c r="A7" s="111" t="s">
        <v>801</v>
      </c>
      <c r="B7" s="187" t="s">
        <v>603</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343.28402323</v>
      </c>
      <c r="BB7" s="240">
        <v>291.43128667000002</v>
      </c>
      <c r="BC7" s="240">
        <v>274.94971097000001</v>
      </c>
      <c r="BD7" s="240">
        <v>337.6918</v>
      </c>
      <c r="BE7" s="240">
        <v>437.1542</v>
      </c>
      <c r="BF7" s="333">
        <v>447.71620000000001</v>
      </c>
      <c r="BG7" s="333">
        <v>373.77780000000001</v>
      </c>
      <c r="BH7" s="333">
        <v>286.90379999999999</v>
      </c>
      <c r="BI7" s="333">
        <v>302.21359999999999</v>
      </c>
      <c r="BJ7" s="333">
        <v>371.02960000000002</v>
      </c>
      <c r="BK7" s="333">
        <v>410.49329999999998</v>
      </c>
      <c r="BL7" s="333">
        <v>406.24450000000002</v>
      </c>
      <c r="BM7" s="333">
        <v>340.34410000000003</v>
      </c>
      <c r="BN7" s="333">
        <v>294.14870000000002</v>
      </c>
      <c r="BO7" s="333">
        <v>282.09059999999999</v>
      </c>
      <c r="BP7" s="333">
        <v>384.80880000000002</v>
      </c>
      <c r="BQ7" s="333">
        <v>444.13029999999998</v>
      </c>
      <c r="BR7" s="333">
        <v>455.13440000000003</v>
      </c>
      <c r="BS7" s="333">
        <v>380.97910000000002</v>
      </c>
      <c r="BT7" s="333">
        <v>287.45150000000001</v>
      </c>
      <c r="BU7" s="333">
        <v>299.06439999999998</v>
      </c>
      <c r="BV7" s="333">
        <v>372.81420000000003</v>
      </c>
    </row>
    <row r="8" spans="1:74" ht="11.1" customHeight="1" x14ac:dyDescent="0.2">
      <c r="A8" s="111" t="s">
        <v>802</v>
      </c>
      <c r="B8" s="205" t="s">
        <v>571</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459.70436999999998</v>
      </c>
      <c r="BB8" s="240">
        <v>385.31582566999998</v>
      </c>
      <c r="BC8" s="240">
        <v>394.95795064999999</v>
      </c>
      <c r="BD8" s="240">
        <v>513.00319999999999</v>
      </c>
      <c r="BE8" s="240">
        <v>609.95870000000002</v>
      </c>
      <c r="BF8" s="333">
        <v>606.24760000000003</v>
      </c>
      <c r="BG8" s="333">
        <v>469.55489999999998</v>
      </c>
      <c r="BH8" s="333">
        <v>385.48849999999999</v>
      </c>
      <c r="BI8" s="333">
        <v>436.74720000000002</v>
      </c>
      <c r="BJ8" s="333">
        <v>552.53390000000002</v>
      </c>
      <c r="BK8" s="333">
        <v>600.42060000000004</v>
      </c>
      <c r="BL8" s="333">
        <v>566.81960000000004</v>
      </c>
      <c r="BM8" s="333">
        <v>477.82799999999997</v>
      </c>
      <c r="BN8" s="333">
        <v>395.45749999999998</v>
      </c>
      <c r="BO8" s="333">
        <v>403.59160000000003</v>
      </c>
      <c r="BP8" s="333">
        <v>509.65280000000001</v>
      </c>
      <c r="BQ8" s="333">
        <v>600.81410000000005</v>
      </c>
      <c r="BR8" s="333">
        <v>600.95669999999996</v>
      </c>
      <c r="BS8" s="333">
        <v>466.28179999999998</v>
      </c>
      <c r="BT8" s="333">
        <v>384.5489</v>
      </c>
      <c r="BU8" s="333">
        <v>434.96800000000002</v>
      </c>
      <c r="BV8" s="333">
        <v>563.53399999999999</v>
      </c>
    </row>
    <row r="9" spans="1:74" ht="11.1" customHeight="1" x14ac:dyDescent="0.2">
      <c r="A9" s="111" t="s">
        <v>803</v>
      </c>
      <c r="B9" s="205" t="s">
        <v>572</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255.45812806000001</v>
      </c>
      <c r="BB9" s="240">
        <v>218.65519366999999</v>
      </c>
      <c r="BC9" s="240">
        <v>228.99647160999999</v>
      </c>
      <c r="BD9" s="240">
        <v>285.32839999999999</v>
      </c>
      <c r="BE9" s="240">
        <v>356.66590000000002</v>
      </c>
      <c r="BF9" s="333">
        <v>335.08530000000002</v>
      </c>
      <c r="BG9" s="333">
        <v>259.21769999999998</v>
      </c>
      <c r="BH9" s="333">
        <v>214.809</v>
      </c>
      <c r="BI9" s="333">
        <v>241.006</v>
      </c>
      <c r="BJ9" s="333">
        <v>323.6103</v>
      </c>
      <c r="BK9" s="333">
        <v>358.47629999999998</v>
      </c>
      <c r="BL9" s="333">
        <v>340.53120000000001</v>
      </c>
      <c r="BM9" s="333">
        <v>274.3501</v>
      </c>
      <c r="BN9" s="333">
        <v>227.96279999999999</v>
      </c>
      <c r="BO9" s="333">
        <v>221.77099999999999</v>
      </c>
      <c r="BP9" s="333">
        <v>277.23649999999998</v>
      </c>
      <c r="BQ9" s="333">
        <v>341.11340000000001</v>
      </c>
      <c r="BR9" s="333">
        <v>329.92910000000001</v>
      </c>
      <c r="BS9" s="333">
        <v>259.31659999999999</v>
      </c>
      <c r="BT9" s="333">
        <v>217.67009999999999</v>
      </c>
      <c r="BU9" s="333">
        <v>244.1009</v>
      </c>
      <c r="BV9" s="333">
        <v>334.2407</v>
      </c>
    </row>
    <row r="10" spans="1:74" ht="11.1" customHeight="1" x14ac:dyDescent="0.2">
      <c r="A10" s="111" t="s">
        <v>804</v>
      </c>
      <c r="B10" s="205" t="s">
        <v>573</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858.55493786</v>
      </c>
      <c r="BA10" s="240">
        <v>820.19855194000002</v>
      </c>
      <c r="BB10" s="240">
        <v>773.979919</v>
      </c>
      <c r="BC10" s="240">
        <v>854.49582290000001</v>
      </c>
      <c r="BD10" s="240">
        <v>1030.241</v>
      </c>
      <c r="BE10" s="240">
        <v>1237.9860000000001</v>
      </c>
      <c r="BF10" s="333">
        <v>1194.2159999999999</v>
      </c>
      <c r="BG10" s="333">
        <v>1034.1990000000001</v>
      </c>
      <c r="BH10" s="333">
        <v>801.21050000000002</v>
      </c>
      <c r="BI10" s="333">
        <v>795.31110000000001</v>
      </c>
      <c r="BJ10" s="333">
        <v>974.12419999999997</v>
      </c>
      <c r="BK10" s="333">
        <v>1115.635</v>
      </c>
      <c r="BL10" s="333">
        <v>1069.6669999999999</v>
      </c>
      <c r="BM10" s="333">
        <v>871.51509999999996</v>
      </c>
      <c r="BN10" s="333">
        <v>770.23299999999995</v>
      </c>
      <c r="BO10" s="333">
        <v>855.35860000000002</v>
      </c>
      <c r="BP10" s="333">
        <v>1067.6279999999999</v>
      </c>
      <c r="BQ10" s="333">
        <v>1228.048</v>
      </c>
      <c r="BR10" s="333">
        <v>1188.1869999999999</v>
      </c>
      <c r="BS10" s="333">
        <v>1043.4259999999999</v>
      </c>
      <c r="BT10" s="333">
        <v>809.49860000000001</v>
      </c>
      <c r="BU10" s="333">
        <v>798.66449999999998</v>
      </c>
      <c r="BV10" s="333">
        <v>1011.2</v>
      </c>
    </row>
    <row r="11" spans="1:74" ht="11.1" customHeight="1" x14ac:dyDescent="0.2">
      <c r="A11" s="111" t="s">
        <v>805</v>
      </c>
      <c r="B11" s="205" t="s">
        <v>574</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303.59816892999999</v>
      </c>
      <c r="BA11" s="240">
        <v>262.87060418999999</v>
      </c>
      <c r="BB11" s="240">
        <v>247.58804366999999</v>
      </c>
      <c r="BC11" s="240">
        <v>259.04195128999999</v>
      </c>
      <c r="BD11" s="240">
        <v>315.9128</v>
      </c>
      <c r="BE11" s="240">
        <v>383.56009999999998</v>
      </c>
      <c r="BF11" s="333">
        <v>390.84949999999998</v>
      </c>
      <c r="BG11" s="333">
        <v>344.3879</v>
      </c>
      <c r="BH11" s="333">
        <v>255.0137</v>
      </c>
      <c r="BI11" s="333">
        <v>252.62700000000001</v>
      </c>
      <c r="BJ11" s="333">
        <v>331.95839999999998</v>
      </c>
      <c r="BK11" s="333">
        <v>394.70600000000002</v>
      </c>
      <c r="BL11" s="333">
        <v>396.95769999999999</v>
      </c>
      <c r="BM11" s="333">
        <v>289.97239999999999</v>
      </c>
      <c r="BN11" s="333">
        <v>242.62299999999999</v>
      </c>
      <c r="BO11" s="333">
        <v>260.45030000000003</v>
      </c>
      <c r="BP11" s="333">
        <v>330.66320000000002</v>
      </c>
      <c r="BQ11" s="333">
        <v>387.27190000000002</v>
      </c>
      <c r="BR11" s="333">
        <v>388.32810000000001</v>
      </c>
      <c r="BS11" s="333">
        <v>345.1626</v>
      </c>
      <c r="BT11" s="333">
        <v>256.66609999999997</v>
      </c>
      <c r="BU11" s="333">
        <v>253.5224</v>
      </c>
      <c r="BV11" s="333">
        <v>351.03800000000001</v>
      </c>
    </row>
    <row r="12" spans="1:74" ht="11.1" customHeight="1" x14ac:dyDescent="0.2">
      <c r="A12" s="111" t="s">
        <v>806</v>
      </c>
      <c r="B12" s="205" t="s">
        <v>575</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482.20275607000002</v>
      </c>
      <c r="BA12" s="240">
        <v>435.03505483999999</v>
      </c>
      <c r="BB12" s="240">
        <v>438.95926632999999</v>
      </c>
      <c r="BC12" s="240">
        <v>494.29072839000003</v>
      </c>
      <c r="BD12" s="240">
        <v>644.58860000000004</v>
      </c>
      <c r="BE12" s="240">
        <v>764.04480000000001</v>
      </c>
      <c r="BF12" s="333">
        <v>817.74189999999999</v>
      </c>
      <c r="BG12" s="333">
        <v>707.78300000000002</v>
      </c>
      <c r="BH12" s="333">
        <v>538.43579999999997</v>
      </c>
      <c r="BI12" s="333">
        <v>449.661</v>
      </c>
      <c r="BJ12" s="333">
        <v>549.38980000000004</v>
      </c>
      <c r="BK12" s="333">
        <v>650.60789999999997</v>
      </c>
      <c r="BL12" s="333">
        <v>614.82240000000002</v>
      </c>
      <c r="BM12" s="333">
        <v>476.72680000000003</v>
      </c>
      <c r="BN12" s="333">
        <v>444.36520000000002</v>
      </c>
      <c r="BO12" s="333">
        <v>503.2364</v>
      </c>
      <c r="BP12" s="333">
        <v>673.29660000000001</v>
      </c>
      <c r="BQ12" s="333">
        <v>789.51</v>
      </c>
      <c r="BR12" s="333">
        <v>853.48869999999999</v>
      </c>
      <c r="BS12" s="333">
        <v>742.66669999999999</v>
      </c>
      <c r="BT12" s="333">
        <v>558.84130000000005</v>
      </c>
      <c r="BU12" s="333">
        <v>458.61529999999999</v>
      </c>
      <c r="BV12" s="333">
        <v>574.94809999999995</v>
      </c>
    </row>
    <row r="13" spans="1:74" ht="11.1" customHeight="1" x14ac:dyDescent="0.2">
      <c r="A13" s="111" t="s">
        <v>807</v>
      </c>
      <c r="B13" s="205" t="s">
        <v>576</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238.57561286000001</v>
      </c>
      <c r="BA13" s="240">
        <v>216.79907581000001</v>
      </c>
      <c r="BB13" s="240">
        <v>210.19003033000001</v>
      </c>
      <c r="BC13" s="240">
        <v>234.28069096999999</v>
      </c>
      <c r="BD13" s="240">
        <v>320.12270000000001</v>
      </c>
      <c r="BE13" s="240">
        <v>380.74579999999997</v>
      </c>
      <c r="BF13" s="333">
        <v>367.52</v>
      </c>
      <c r="BG13" s="333">
        <v>298.63400000000001</v>
      </c>
      <c r="BH13" s="333">
        <v>220.42269999999999</v>
      </c>
      <c r="BI13" s="333">
        <v>212.69659999999999</v>
      </c>
      <c r="BJ13" s="333">
        <v>260.07560000000001</v>
      </c>
      <c r="BK13" s="333">
        <v>278.85129999999998</v>
      </c>
      <c r="BL13" s="333">
        <v>250.94839999999999</v>
      </c>
      <c r="BM13" s="333">
        <v>223.61699999999999</v>
      </c>
      <c r="BN13" s="333">
        <v>211.54650000000001</v>
      </c>
      <c r="BO13" s="333">
        <v>233.67859999999999</v>
      </c>
      <c r="BP13" s="333">
        <v>309.23509999999999</v>
      </c>
      <c r="BQ13" s="333">
        <v>366.45940000000002</v>
      </c>
      <c r="BR13" s="333">
        <v>376.46589999999998</v>
      </c>
      <c r="BS13" s="333">
        <v>310.3777</v>
      </c>
      <c r="BT13" s="333">
        <v>226.1549</v>
      </c>
      <c r="BU13" s="333">
        <v>216.06440000000001</v>
      </c>
      <c r="BV13" s="333">
        <v>265.06060000000002</v>
      </c>
    </row>
    <row r="14" spans="1:74" ht="11.1" customHeight="1" x14ac:dyDescent="0.2">
      <c r="A14" s="111" t="s">
        <v>808</v>
      </c>
      <c r="B14" s="205" t="s">
        <v>258</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398.25169194</v>
      </c>
      <c r="BB14" s="240">
        <v>332.67412532999998</v>
      </c>
      <c r="BC14" s="240">
        <v>332.67918773999997</v>
      </c>
      <c r="BD14" s="240">
        <v>366.8424</v>
      </c>
      <c r="BE14" s="240">
        <v>430.61689999999999</v>
      </c>
      <c r="BF14" s="333">
        <v>452.06639999999999</v>
      </c>
      <c r="BG14" s="333">
        <v>408.68400000000003</v>
      </c>
      <c r="BH14" s="333">
        <v>355.2998</v>
      </c>
      <c r="BI14" s="333">
        <v>350.91070000000002</v>
      </c>
      <c r="BJ14" s="333">
        <v>443.02969999999999</v>
      </c>
      <c r="BK14" s="333">
        <v>471.94889999999998</v>
      </c>
      <c r="BL14" s="333">
        <v>439.72800000000001</v>
      </c>
      <c r="BM14" s="333">
        <v>393.346</v>
      </c>
      <c r="BN14" s="333">
        <v>355.97129999999999</v>
      </c>
      <c r="BO14" s="333">
        <v>334.55489999999998</v>
      </c>
      <c r="BP14" s="333">
        <v>372.22930000000002</v>
      </c>
      <c r="BQ14" s="333">
        <v>420.99290000000002</v>
      </c>
      <c r="BR14" s="333">
        <v>442.58539999999999</v>
      </c>
      <c r="BS14" s="333">
        <v>425.72269999999997</v>
      </c>
      <c r="BT14" s="333">
        <v>365.84039999999999</v>
      </c>
      <c r="BU14" s="333">
        <v>354.34109999999998</v>
      </c>
      <c r="BV14" s="333">
        <v>442.78500000000003</v>
      </c>
    </row>
    <row r="15" spans="1:74" ht="11.1" customHeight="1" x14ac:dyDescent="0.2">
      <c r="A15" s="111" t="s">
        <v>828</v>
      </c>
      <c r="B15" s="205" t="s">
        <v>259</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13.604547857</v>
      </c>
      <c r="BA15" s="240">
        <v>13.315108387</v>
      </c>
      <c r="BB15" s="240">
        <v>12.143712333</v>
      </c>
      <c r="BC15" s="240">
        <v>11.654943871</v>
      </c>
      <c r="BD15" s="240">
        <v>11.46407</v>
      </c>
      <c r="BE15" s="240">
        <v>11.9169</v>
      </c>
      <c r="BF15" s="333">
        <v>12.362500000000001</v>
      </c>
      <c r="BG15" s="333">
        <v>12.27304</v>
      </c>
      <c r="BH15" s="333">
        <v>12.375080000000001</v>
      </c>
      <c r="BI15" s="333">
        <v>13.047829999999999</v>
      </c>
      <c r="BJ15" s="333">
        <v>14.293659999999999</v>
      </c>
      <c r="BK15" s="333">
        <v>14.655250000000001</v>
      </c>
      <c r="BL15" s="333">
        <v>13.772650000000001</v>
      </c>
      <c r="BM15" s="333">
        <v>12.68397</v>
      </c>
      <c r="BN15" s="333">
        <v>11.993449999999999</v>
      </c>
      <c r="BO15" s="333">
        <v>11.64475</v>
      </c>
      <c r="BP15" s="333">
        <v>11.683770000000001</v>
      </c>
      <c r="BQ15" s="333">
        <v>11.83201</v>
      </c>
      <c r="BR15" s="333">
        <v>12.275729999999999</v>
      </c>
      <c r="BS15" s="333">
        <v>12.188700000000001</v>
      </c>
      <c r="BT15" s="333">
        <v>12.29101</v>
      </c>
      <c r="BU15" s="333">
        <v>12.958930000000001</v>
      </c>
      <c r="BV15" s="333">
        <v>14.19497</v>
      </c>
    </row>
    <row r="16" spans="1:74" ht="11.1" customHeight="1" x14ac:dyDescent="0.2">
      <c r="A16" s="111" t="s">
        <v>829</v>
      </c>
      <c r="B16" s="205" t="s">
        <v>578</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3612.1776479</v>
      </c>
      <c r="BA16" s="240">
        <v>3329.3452974000002</v>
      </c>
      <c r="BB16" s="240">
        <v>3026.0053797</v>
      </c>
      <c r="BC16" s="240">
        <v>3185.6969284000002</v>
      </c>
      <c r="BD16" s="240">
        <v>3947.5153700000001</v>
      </c>
      <c r="BE16" s="240">
        <v>4756.3474999999999</v>
      </c>
      <c r="BF16" s="333">
        <v>4771.0810000000001</v>
      </c>
      <c r="BG16" s="333">
        <v>4039.0479999999998</v>
      </c>
      <c r="BH16" s="333">
        <v>3171.826</v>
      </c>
      <c r="BI16" s="333">
        <v>3163.9290000000001</v>
      </c>
      <c r="BJ16" s="333">
        <v>3954.6469999999999</v>
      </c>
      <c r="BK16" s="333">
        <v>4441.1509999999998</v>
      </c>
      <c r="BL16" s="333">
        <v>4242.93</v>
      </c>
      <c r="BM16" s="333">
        <v>3479.3739999999998</v>
      </c>
      <c r="BN16" s="333">
        <v>3058.9119999999998</v>
      </c>
      <c r="BO16" s="333">
        <v>3206.2829999999999</v>
      </c>
      <c r="BP16" s="333">
        <v>4066.6489999999999</v>
      </c>
      <c r="BQ16" s="333">
        <v>4741.4759999999997</v>
      </c>
      <c r="BR16" s="333">
        <v>4799.4660000000003</v>
      </c>
      <c r="BS16" s="333">
        <v>4117.0630000000001</v>
      </c>
      <c r="BT16" s="333">
        <v>3219.7689999999998</v>
      </c>
      <c r="BU16" s="333">
        <v>3180.096</v>
      </c>
      <c r="BV16" s="333">
        <v>4062.5740000000001</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809</v>
      </c>
      <c r="B18" s="205" t="s">
        <v>570</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135.41406774000001</v>
      </c>
      <c r="BB18" s="240">
        <v>133.48487133</v>
      </c>
      <c r="BC18" s="240">
        <v>126.82301645</v>
      </c>
      <c r="BD18" s="240">
        <v>142.79839999999999</v>
      </c>
      <c r="BE18" s="240">
        <v>152.46770000000001</v>
      </c>
      <c r="BF18" s="333">
        <v>159.54949999999999</v>
      </c>
      <c r="BG18" s="333">
        <v>154.31829999999999</v>
      </c>
      <c r="BH18" s="333">
        <v>137.2192</v>
      </c>
      <c r="BI18" s="333">
        <v>134.74180000000001</v>
      </c>
      <c r="BJ18" s="333">
        <v>138.34010000000001</v>
      </c>
      <c r="BK18" s="333">
        <v>138.27010000000001</v>
      </c>
      <c r="BL18" s="333">
        <v>143.52260000000001</v>
      </c>
      <c r="BM18" s="333">
        <v>131.68870000000001</v>
      </c>
      <c r="BN18" s="333">
        <v>128.42699999999999</v>
      </c>
      <c r="BO18" s="333">
        <v>125.46639999999999</v>
      </c>
      <c r="BP18" s="333">
        <v>143.41589999999999</v>
      </c>
      <c r="BQ18" s="333">
        <v>153.71100000000001</v>
      </c>
      <c r="BR18" s="333">
        <v>152.6908</v>
      </c>
      <c r="BS18" s="333">
        <v>147.6754</v>
      </c>
      <c r="BT18" s="333">
        <v>131.3048</v>
      </c>
      <c r="BU18" s="333">
        <v>128.9246</v>
      </c>
      <c r="BV18" s="333">
        <v>132.358</v>
      </c>
    </row>
    <row r="19" spans="1:74" ht="11.1" customHeight="1" x14ac:dyDescent="0.2">
      <c r="A19" s="111" t="s">
        <v>810</v>
      </c>
      <c r="B19" s="187" t="s">
        <v>603</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445.65625392999999</v>
      </c>
      <c r="BA19" s="240">
        <v>399.41729226000001</v>
      </c>
      <c r="BB19" s="240">
        <v>391.48886766999999</v>
      </c>
      <c r="BC19" s="240">
        <v>384.32718323</v>
      </c>
      <c r="BD19" s="240">
        <v>442.17720000000003</v>
      </c>
      <c r="BE19" s="240">
        <v>479.10570000000001</v>
      </c>
      <c r="BF19" s="333">
        <v>476.53300000000002</v>
      </c>
      <c r="BG19" s="333">
        <v>464.05849999999998</v>
      </c>
      <c r="BH19" s="333">
        <v>405.01940000000002</v>
      </c>
      <c r="BI19" s="333">
        <v>398.22680000000003</v>
      </c>
      <c r="BJ19" s="333">
        <v>410.07229999999998</v>
      </c>
      <c r="BK19" s="333">
        <v>418.63049999999998</v>
      </c>
      <c r="BL19" s="333">
        <v>445.90980000000002</v>
      </c>
      <c r="BM19" s="333">
        <v>406.22980000000001</v>
      </c>
      <c r="BN19" s="333">
        <v>389.87670000000003</v>
      </c>
      <c r="BO19" s="333">
        <v>391.71449999999999</v>
      </c>
      <c r="BP19" s="333">
        <v>438.93579999999997</v>
      </c>
      <c r="BQ19" s="333">
        <v>475.12720000000002</v>
      </c>
      <c r="BR19" s="333">
        <v>471.31610000000001</v>
      </c>
      <c r="BS19" s="333">
        <v>458.97640000000001</v>
      </c>
      <c r="BT19" s="333">
        <v>400.58870000000002</v>
      </c>
      <c r="BU19" s="333">
        <v>393.88229999999999</v>
      </c>
      <c r="BV19" s="333">
        <v>405.60770000000002</v>
      </c>
    </row>
    <row r="20" spans="1:74" ht="11.1" customHeight="1" x14ac:dyDescent="0.2">
      <c r="A20" s="111" t="s">
        <v>812</v>
      </c>
      <c r="B20" s="205" t="s">
        <v>571</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482.86131710000001</v>
      </c>
      <c r="BB20" s="240">
        <v>452.05943366999998</v>
      </c>
      <c r="BC20" s="240">
        <v>476.03684580999999</v>
      </c>
      <c r="BD20" s="240">
        <v>548.5086</v>
      </c>
      <c r="BE20" s="240">
        <v>571.05840000000001</v>
      </c>
      <c r="BF20" s="333">
        <v>561.30529999999999</v>
      </c>
      <c r="BG20" s="333">
        <v>525.24059999999997</v>
      </c>
      <c r="BH20" s="333">
        <v>488.24810000000002</v>
      </c>
      <c r="BI20" s="333">
        <v>474.56369999999998</v>
      </c>
      <c r="BJ20" s="333">
        <v>490.47269999999997</v>
      </c>
      <c r="BK20" s="333">
        <v>507.2842</v>
      </c>
      <c r="BL20" s="333">
        <v>510.26080000000002</v>
      </c>
      <c r="BM20" s="333">
        <v>480.99200000000002</v>
      </c>
      <c r="BN20" s="333">
        <v>462.3519</v>
      </c>
      <c r="BO20" s="333">
        <v>485.54390000000001</v>
      </c>
      <c r="BP20" s="333">
        <v>539.33759999999995</v>
      </c>
      <c r="BQ20" s="333">
        <v>561.53840000000002</v>
      </c>
      <c r="BR20" s="333">
        <v>559.04579999999999</v>
      </c>
      <c r="BS20" s="333">
        <v>523.13430000000005</v>
      </c>
      <c r="BT20" s="333">
        <v>486.29360000000003</v>
      </c>
      <c r="BU20" s="333">
        <v>472.66800000000001</v>
      </c>
      <c r="BV20" s="333">
        <v>488.52199999999999</v>
      </c>
    </row>
    <row r="21" spans="1:74" ht="11.1" customHeight="1" x14ac:dyDescent="0.2">
      <c r="A21" s="111" t="s">
        <v>813</v>
      </c>
      <c r="B21" s="205" t="s">
        <v>572</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274.13499464</v>
      </c>
      <c r="BA21" s="240">
        <v>262.75708806</v>
      </c>
      <c r="BB21" s="240">
        <v>254.79478632999999</v>
      </c>
      <c r="BC21" s="240">
        <v>259.43950000000001</v>
      </c>
      <c r="BD21" s="240">
        <v>290.85469999999998</v>
      </c>
      <c r="BE21" s="240">
        <v>310.83370000000002</v>
      </c>
      <c r="BF21" s="333">
        <v>314.92020000000002</v>
      </c>
      <c r="BG21" s="333">
        <v>297.05790000000002</v>
      </c>
      <c r="BH21" s="333">
        <v>271.71879999999999</v>
      </c>
      <c r="BI21" s="333">
        <v>271.97199999999998</v>
      </c>
      <c r="BJ21" s="333">
        <v>279.22800000000001</v>
      </c>
      <c r="BK21" s="333">
        <v>283.93740000000003</v>
      </c>
      <c r="BL21" s="333">
        <v>290.52359999999999</v>
      </c>
      <c r="BM21" s="333">
        <v>266.48820000000001</v>
      </c>
      <c r="BN21" s="333">
        <v>261.16199999999998</v>
      </c>
      <c r="BO21" s="333">
        <v>268.13420000000002</v>
      </c>
      <c r="BP21" s="333">
        <v>299.91919999999999</v>
      </c>
      <c r="BQ21" s="333">
        <v>314.92520000000002</v>
      </c>
      <c r="BR21" s="333">
        <v>314.5924</v>
      </c>
      <c r="BS21" s="333">
        <v>296.75349999999997</v>
      </c>
      <c r="BT21" s="333">
        <v>271.44209999999998</v>
      </c>
      <c r="BU21" s="333">
        <v>271.69529999999997</v>
      </c>
      <c r="BV21" s="333">
        <v>278.94630000000001</v>
      </c>
    </row>
    <row r="22" spans="1:74" ht="11.1" customHeight="1" x14ac:dyDescent="0.2">
      <c r="A22" s="111" t="s">
        <v>814</v>
      </c>
      <c r="B22" s="205" t="s">
        <v>573</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786.86535451999998</v>
      </c>
      <c r="BB22" s="240">
        <v>796.84763199999998</v>
      </c>
      <c r="BC22" s="240">
        <v>839.32883097000001</v>
      </c>
      <c r="BD22" s="240">
        <v>941.26670000000001</v>
      </c>
      <c r="BE22" s="240">
        <v>993.15419999999995</v>
      </c>
      <c r="BF22" s="333">
        <v>961.12879999999996</v>
      </c>
      <c r="BG22" s="333">
        <v>915.26379999999995</v>
      </c>
      <c r="BH22" s="333">
        <v>826.50440000000003</v>
      </c>
      <c r="BI22" s="333">
        <v>799.25340000000006</v>
      </c>
      <c r="BJ22" s="333">
        <v>781.7106</v>
      </c>
      <c r="BK22" s="333">
        <v>812.34709999999995</v>
      </c>
      <c r="BL22" s="333">
        <v>818.29190000000006</v>
      </c>
      <c r="BM22" s="333">
        <v>775.40869999999995</v>
      </c>
      <c r="BN22" s="333">
        <v>791.21180000000004</v>
      </c>
      <c r="BO22" s="333">
        <v>846.56489999999997</v>
      </c>
      <c r="BP22" s="333">
        <v>937.99019999999996</v>
      </c>
      <c r="BQ22" s="333">
        <v>966.94370000000004</v>
      </c>
      <c r="BR22" s="333">
        <v>965.93820000000005</v>
      </c>
      <c r="BS22" s="333">
        <v>919.84439999999995</v>
      </c>
      <c r="BT22" s="333">
        <v>830.64089999999999</v>
      </c>
      <c r="BU22" s="333">
        <v>803.25310000000002</v>
      </c>
      <c r="BV22" s="333">
        <v>785.62199999999996</v>
      </c>
    </row>
    <row r="23" spans="1:74" ht="11.1" customHeight="1" x14ac:dyDescent="0.2">
      <c r="A23" s="111" t="s">
        <v>815</v>
      </c>
      <c r="B23" s="205" t="s">
        <v>574</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218.82131516000001</v>
      </c>
      <c r="BB23" s="240">
        <v>226.12898766999999</v>
      </c>
      <c r="BC23" s="240">
        <v>234.64763968</v>
      </c>
      <c r="BD23" s="240">
        <v>276.31299999999999</v>
      </c>
      <c r="BE23" s="240">
        <v>296.61900000000003</v>
      </c>
      <c r="BF23" s="333">
        <v>297.1413</v>
      </c>
      <c r="BG23" s="333">
        <v>289.53960000000001</v>
      </c>
      <c r="BH23" s="333">
        <v>246.1054</v>
      </c>
      <c r="BI23" s="333">
        <v>232.6626</v>
      </c>
      <c r="BJ23" s="333">
        <v>228.93270000000001</v>
      </c>
      <c r="BK23" s="333">
        <v>244.27369999999999</v>
      </c>
      <c r="BL23" s="333">
        <v>253.25190000000001</v>
      </c>
      <c r="BM23" s="333">
        <v>228.9348</v>
      </c>
      <c r="BN23" s="333">
        <v>233.44290000000001</v>
      </c>
      <c r="BO23" s="333">
        <v>243.17259999999999</v>
      </c>
      <c r="BP23" s="333">
        <v>281.6148</v>
      </c>
      <c r="BQ23" s="333">
        <v>296.0992</v>
      </c>
      <c r="BR23" s="333">
        <v>298.58120000000002</v>
      </c>
      <c r="BS23" s="333">
        <v>290.97739999999999</v>
      </c>
      <c r="BT23" s="333">
        <v>247.34190000000001</v>
      </c>
      <c r="BU23" s="333">
        <v>233.84630000000001</v>
      </c>
      <c r="BV23" s="333">
        <v>230.13120000000001</v>
      </c>
    </row>
    <row r="24" spans="1:74" ht="11.1" customHeight="1" x14ac:dyDescent="0.2">
      <c r="A24" s="111" t="s">
        <v>816</v>
      </c>
      <c r="B24" s="205" t="s">
        <v>575</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474.28392226</v>
      </c>
      <c r="BB24" s="240">
        <v>470.09486299999998</v>
      </c>
      <c r="BC24" s="240">
        <v>521.97946677000004</v>
      </c>
      <c r="BD24" s="240">
        <v>599.81539999999995</v>
      </c>
      <c r="BE24" s="240">
        <v>627.24919999999997</v>
      </c>
      <c r="BF24" s="333">
        <v>643.02769999999998</v>
      </c>
      <c r="BG24" s="333">
        <v>634.54470000000003</v>
      </c>
      <c r="BH24" s="333">
        <v>561.34670000000006</v>
      </c>
      <c r="BI24" s="333">
        <v>505.17959999999999</v>
      </c>
      <c r="BJ24" s="333">
        <v>489.06420000000003</v>
      </c>
      <c r="BK24" s="333">
        <v>512.36019999999996</v>
      </c>
      <c r="BL24" s="333">
        <v>523.62170000000003</v>
      </c>
      <c r="BM24" s="333">
        <v>490.83100000000002</v>
      </c>
      <c r="BN24" s="333">
        <v>512.94989999999996</v>
      </c>
      <c r="BO24" s="333">
        <v>536.12049999999999</v>
      </c>
      <c r="BP24" s="333">
        <v>621.673</v>
      </c>
      <c r="BQ24" s="333">
        <v>648.26</v>
      </c>
      <c r="BR24" s="333">
        <v>664.76490000000001</v>
      </c>
      <c r="BS24" s="333">
        <v>655.99760000000003</v>
      </c>
      <c r="BT24" s="333">
        <v>580.29390000000001</v>
      </c>
      <c r="BU24" s="333">
        <v>522.16740000000004</v>
      </c>
      <c r="BV24" s="333">
        <v>505.46260000000001</v>
      </c>
    </row>
    <row r="25" spans="1:74" ht="11.1" customHeight="1" x14ac:dyDescent="0.2">
      <c r="A25" s="111" t="s">
        <v>817</v>
      </c>
      <c r="B25" s="205" t="s">
        <v>576</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248.62353679</v>
      </c>
      <c r="BA25" s="240">
        <v>243.21285484000001</v>
      </c>
      <c r="BB25" s="240">
        <v>243.77736200000001</v>
      </c>
      <c r="BC25" s="240">
        <v>255.21915483999999</v>
      </c>
      <c r="BD25" s="240">
        <v>289.90780000000001</v>
      </c>
      <c r="BE25" s="240">
        <v>298.5788</v>
      </c>
      <c r="BF25" s="333">
        <v>300.44920000000002</v>
      </c>
      <c r="BG25" s="333">
        <v>283.24419999999998</v>
      </c>
      <c r="BH25" s="333">
        <v>255.89060000000001</v>
      </c>
      <c r="BI25" s="333">
        <v>246.84299999999999</v>
      </c>
      <c r="BJ25" s="333">
        <v>248.25700000000001</v>
      </c>
      <c r="BK25" s="333">
        <v>246.3707</v>
      </c>
      <c r="BL25" s="333">
        <v>251.51599999999999</v>
      </c>
      <c r="BM25" s="333">
        <v>242.52969999999999</v>
      </c>
      <c r="BN25" s="333">
        <v>249.02260000000001</v>
      </c>
      <c r="BO25" s="333">
        <v>260.89800000000002</v>
      </c>
      <c r="BP25" s="333">
        <v>292.42099999999999</v>
      </c>
      <c r="BQ25" s="333">
        <v>301.89890000000003</v>
      </c>
      <c r="BR25" s="333">
        <v>304.35719999999998</v>
      </c>
      <c r="BS25" s="333">
        <v>286.92880000000002</v>
      </c>
      <c r="BT25" s="333">
        <v>259.22039999999998</v>
      </c>
      <c r="BU25" s="333">
        <v>250.05670000000001</v>
      </c>
      <c r="BV25" s="333">
        <v>251.4906</v>
      </c>
    </row>
    <row r="26" spans="1:74" ht="11.1" customHeight="1" x14ac:dyDescent="0.2">
      <c r="A26" s="111" t="s">
        <v>818</v>
      </c>
      <c r="B26" s="205" t="s">
        <v>258</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431.71297484000002</v>
      </c>
      <c r="BB26" s="240">
        <v>400.85815532999999</v>
      </c>
      <c r="BC26" s="240">
        <v>427.42768516000001</v>
      </c>
      <c r="BD26" s="240">
        <v>446.26209999999998</v>
      </c>
      <c r="BE26" s="240">
        <v>478.08690000000001</v>
      </c>
      <c r="BF26" s="333">
        <v>484.50479999999999</v>
      </c>
      <c r="BG26" s="333">
        <v>482.61799999999999</v>
      </c>
      <c r="BH26" s="333">
        <v>462.87029999999999</v>
      </c>
      <c r="BI26" s="333">
        <v>424.72</v>
      </c>
      <c r="BJ26" s="333">
        <v>435.93099999999998</v>
      </c>
      <c r="BK26" s="333">
        <v>419.25540000000001</v>
      </c>
      <c r="BL26" s="333">
        <v>428.22149999999999</v>
      </c>
      <c r="BM26" s="333">
        <v>415.85300000000001</v>
      </c>
      <c r="BN26" s="333">
        <v>419.76389999999998</v>
      </c>
      <c r="BO26" s="333">
        <v>416.73770000000002</v>
      </c>
      <c r="BP26" s="333">
        <v>454.33019999999999</v>
      </c>
      <c r="BQ26" s="333">
        <v>465.07119999999998</v>
      </c>
      <c r="BR26" s="333">
        <v>480.24549999999999</v>
      </c>
      <c r="BS26" s="333">
        <v>478.33319999999998</v>
      </c>
      <c r="BT26" s="333">
        <v>458.7491</v>
      </c>
      <c r="BU26" s="333">
        <v>420.94839999999999</v>
      </c>
      <c r="BV26" s="333">
        <v>432.05869999999999</v>
      </c>
    </row>
    <row r="27" spans="1:74" ht="11.1" customHeight="1" x14ac:dyDescent="0.2">
      <c r="A27" s="111" t="s">
        <v>830</v>
      </c>
      <c r="B27" s="205" t="s">
        <v>259</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15.988869032</v>
      </c>
      <c r="BB27" s="240">
        <v>15.984686999999999</v>
      </c>
      <c r="BC27" s="240">
        <v>15.31988129</v>
      </c>
      <c r="BD27" s="240">
        <v>15.477449999999999</v>
      </c>
      <c r="BE27" s="240">
        <v>15.68121</v>
      </c>
      <c r="BF27" s="333">
        <v>16.14827</v>
      </c>
      <c r="BG27" s="333">
        <v>16.257349999999999</v>
      </c>
      <c r="BH27" s="333">
        <v>15.99175</v>
      </c>
      <c r="BI27" s="333">
        <v>16.26858</v>
      </c>
      <c r="BJ27" s="333">
        <v>16.251550000000002</v>
      </c>
      <c r="BK27" s="333">
        <v>15.73089</v>
      </c>
      <c r="BL27" s="333">
        <v>16.629470000000001</v>
      </c>
      <c r="BM27" s="333">
        <v>15.43741</v>
      </c>
      <c r="BN27" s="333">
        <v>15.60918</v>
      </c>
      <c r="BO27" s="333">
        <v>15.348990000000001</v>
      </c>
      <c r="BP27" s="333">
        <v>15.44476</v>
      </c>
      <c r="BQ27" s="333">
        <v>15.720190000000001</v>
      </c>
      <c r="BR27" s="333">
        <v>16.115919999999999</v>
      </c>
      <c r="BS27" s="333">
        <v>16.224740000000001</v>
      </c>
      <c r="BT27" s="333">
        <v>15.95969</v>
      </c>
      <c r="BU27" s="333">
        <v>16.235959999999999</v>
      </c>
      <c r="BV27" s="333">
        <v>16.218959999999999</v>
      </c>
    </row>
    <row r="28" spans="1:74" ht="11.1" customHeight="1" x14ac:dyDescent="0.2">
      <c r="A28" s="111" t="s">
        <v>831</v>
      </c>
      <c r="B28" s="205" t="s">
        <v>578</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3552.7742957</v>
      </c>
      <c r="BA28" s="240">
        <v>3451.3350558000002</v>
      </c>
      <c r="BB28" s="240">
        <v>3385.5196460000002</v>
      </c>
      <c r="BC28" s="240">
        <v>3540.5492039000001</v>
      </c>
      <c r="BD28" s="240">
        <v>3993.3813500000001</v>
      </c>
      <c r="BE28" s="240">
        <v>4222.8348100000003</v>
      </c>
      <c r="BF28" s="333">
        <v>4214.7079999999996</v>
      </c>
      <c r="BG28" s="333">
        <v>4062.143</v>
      </c>
      <c r="BH28" s="333">
        <v>3670.915</v>
      </c>
      <c r="BI28" s="333">
        <v>3504.431</v>
      </c>
      <c r="BJ28" s="333">
        <v>3518.26</v>
      </c>
      <c r="BK28" s="333">
        <v>3598.46</v>
      </c>
      <c r="BL28" s="333">
        <v>3681.7489999999998</v>
      </c>
      <c r="BM28" s="333">
        <v>3454.393</v>
      </c>
      <c r="BN28" s="333">
        <v>3463.8180000000002</v>
      </c>
      <c r="BO28" s="333">
        <v>3589.7020000000002</v>
      </c>
      <c r="BP28" s="333">
        <v>4025.0819999999999</v>
      </c>
      <c r="BQ28" s="333">
        <v>4199.2950000000001</v>
      </c>
      <c r="BR28" s="333">
        <v>4227.6480000000001</v>
      </c>
      <c r="BS28" s="333">
        <v>4074.846</v>
      </c>
      <c r="BT28" s="333">
        <v>3681.835</v>
      </c>
      <c r="BU28" s="333">
        <v>3513.6779999999999</v>
      </c>
      <c r="BV28" s="333">
        <v>3526.4180000000001</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819</v>
      </c>
      <c r="B30" s="205" t="s">
        <v>570</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45.268719286</v>
      </c>
      <c r="BA30" s="240">
        <v>43.557804193999999</v>
      </c>
      <c r="BB30" s="240">
        <v>42.976075999999999</v>
      </c>
      <c r="BC30" s="240">
        <v>43.363718710000001</v>
      </c>
      <c r="BD30" s="240">
        <v>49.478859999999997</v>
      </c>
      <c r="BE30" s="240">
        <v>49.110590000000002</v>
      </c>
      <c r="BF30" s="333">
        <v>48.229979999999998</v>
      </c>
      <c r="BG30" s="333">
        <v>46.892409999999998</v>
      </c>
      <c r="BH30" s="333">
        <v>44.366639999999997</v>
      </c>
      <c r="BI30" s="333">
        <v>44.063720000000004</v>
      </c>
      <c r="BJ30" s="333">
        <v>42.436210000000003</v>
      </c>
      <c r="BK30" s="333">
        <v>41.838120000000004</v>
      </c>
      <c r="BL30" s="333">
        <v>44.489139999999999</v>
      </c>
      <c r="BM30" s="333">
        <v>41.486690000000003</v>
      </c>
      <c r="BN30" s="333">
        <v>43.154470000000003</v>
      </c>
      <c r="BO30" s="333">
        <v>42.320369999999997</v>
      </c>
      <c r="BP30" s="333">
        <v>45.52252</v>
      </c>
      <c r="BQ30" s="333">
        <v>46.179180000000002</v>
      </c>
      <c r="BR30" s="333">
        <v>47.122329999999998</v>
      </c>
      <c r="BS30" s="333">
        <v>45.824019999999997</v>
      </c>
      <c r="BT30" s="333">
        <v>43.368259999999999</v>
      </c>
      <c r="BU30" s="333">
        <v>43.089300000000001</v>
      </c>
      <c r="BV30" s="333">
        <v>41.489570000000001</v>
      </c>
    </row>
    <row r="31" spans="1:74" ht="11.1" customHeight="1" x14ac:dyDescent="0.2">
      <c r="A31" s="111" t="s">
        <v>820</v>
      </c>
      <c r="B31" s="187" t="s">
        <v>603</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186.18179871000001</v>
      </c>
      <c r="BB31" s="240">
        <v>194.57582866999999</v>
      </c>
      <c r="BC31" s="240">
        <v>187.29755161</v>
      </c>
      <c r="BD31" s="240">
        <v>215.49889999999999</v>
      </c>
      <c r="BE31" s="240">
        <v>193.4255</v>
      </c>
      <c r="BF31" s="333">
        <v>202.54570000000001</v>
      </c>
      <c r="BG31" s="333">
        <v>204.94390000000001</v>
      </c>
      <c r="BH31" s="333">
        <v>195.29839999999999</v>
      </c>
      <c r="BI31" s="333">
        <v>190.76419999999999</v>
      </c>
      <c r="BJ31" s="333">
        <v>188.07210000000001</v>
      </c>
      <c r="BK31" s="333">
        <v>191.54730000000001</v>
      </c>
      <c r="BL31" s="333">
        <v>205.67609999999999</v>
      </c>
      <c r="BM31" s="333">
        <v>192.8185</v>
      </c>
      <c r="BN31" s="333">
        <v>192.28540000000001</v>
      </c>
      <c r="BO31" s="333">
        <v>190.93469999999999</v>
      </c>
      <c r="BP31" s="333">
        <v>202.26079999999999</v>
      </c>
      <c r="BQ31" s="333">
        <v>203.90530000000001</v>
      </c>
      <c r="BR31" s="333">
        <v>202.16130000000001</v>
      </c>
      <c r="BS31" s="333">
        <v>204.54679999999999</v>
      </c>
      <c r="BT31" s="333">
        <v>194.91309999999999</v>
      </c>
      <c r="BU31" s="333">
        <v>190.38849999999999</v>
      </c>
      <c r="BV31" s="333">
        <v>187.7079</v>
      </c>
    </row>
    <row r="32" spans="1:74" ht="11.1" customHeight="1" x14ac:dyDescent="0.2">
      <c r="A32" s="111" t="s">
        <v>821</v>
      </c>
      <c r="B32" s="205" t="s">
        <v>571</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501.11029107000002</v>
      </c>
      <c r="BA32" s="240">
        <v>497.52739322999997</v>
      </c>
      <c r="BB32" s="240">
        <v>486.67677366999999</v>
      </c>
      <c r="BC32" s="240">
        <v>496.33486161000002</v>
      </c>
      <c r="BD32" s="240">
        <v>548.87789999999995</v>
      </c>
      <c r="BE32" s="240">
        <v>522.41780000000006</v>
      </c>
      <c r="BF32" s="333">
        <v>537.43449999999996</v>
      </c>
      <c r="BG32" s="333">
        <v>521.0308</v>
      </c>
      <c r="BH32" s="333">
        <v>505.41899999999998</v>
      </c>
      <c r="BI32" s="333">
        <v>497.68880000000001</v>
      </c>
      <c r="BJ32" s="333">
        <v>480.73219999999998</v>
      </c>
      <c r="BK32" s="333">
        <v>499.90649999999999</v>
      </c>
      <c r="BL32" s="333">
        <v>530.83590000000004</v>
      </c>
      <c r="BM32" s="333">
        <v>508.44170000000003</v>
      </c>
      <c r="BN32" s="333">
        <v>506.81509999999997</v>
      </c>
      <c r="BO32" s="333">
        <v>518.08320000000003</v>
      </c>
      <c r="BP32" s="333">
        <v>529.49599999999998</v>
      </c>
      <c r="BQ32" s="333">
        <v>525.09259999999995</v>
      </c>
      <c r="BR32" s="333">
        <v>535.38310000000001</v>
      </c>
      <c r="BS32" s="333">
        <v>519.13829999999996</v>
      </c>
      <c r="BT32" s="333">
        <v>503.61</v>
      </c>
      <c r="BU32" s="333">
        <v>495.94080000000002</v>
      </c>
      <c r="BV32" s="333">
        <v>479.04579999999999</v>
      </c>
    </row>
    <row r="33" spans="1:74" ht="11.1" customHeight="1" x14ac:dyDescent="0.2">
      <c r="A33" s="111" t="s">
        <v>822</v>
      </c>
      <c r="B33" s="205" t="s">
        <v>572</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234.90062036</v>
      </c>
      <c r="BA33" s="240">
        <v>229.95246613</v>
      </c>
      <c r="BB33" s="240">
        <v>230.47905732999999</v>
      </c>
      <c r="BC33" s="240">
        <v>237.61267806000001</v>
      </c>
      <c r="BD33" s="240">
        <v>258.71069999999997</v>
      </c>
      <c r="BE33" s="240">
        <v>260.4889</v>
      </c>
      <c r="BF33" s="333">
        <v>265.92500000000001</v>
      </c>
      <c r="BG33" s="333">
        <v>253.39590000000001</v>
      </c>
      <c r="BH33" s="333">
        <v>242.23349999999999</v>
      </c>
      <c r="BI33" s="333">
        <v>247.5796</v>
      </c>
      <c r="BJ33" s="333">
        <v>235.45230000000001</v>
      </c>
      <c r="BK33" s="333">
        <v>238.96889999999999</v>
      </c>
      <c r="BL33" s="333">
        <v>252.79079999999999</v>
      </c>
      <c r="BM33" s="333">
        <v>240.11779999999999</v>
      </c>
      <c r="BN33" s="333">
        <v>244.46369999999999</v>
      </c>
      <c r="BO33" s="333">
        <v>250.5181</v>
      </c>
      <c r="BP33" s="333">
        <v>261.72250000000003</v>
      </c>
      <c r="BQ33" s="333">
        <v>267.46120000000002</v>
      </c>
      <c r="BR33" s="333">
        <v>272.12450000000001</v>
      </c>
      <c r="BS33" s="333">
        <v>259.30520000000001</v>
      </c>
      <c r="BT33" s="333">
        <v>247.84379999999999</v>
      </c>
      <c r="BU33" s="333">
        <v>253.32679999999999</v>
      </c>
      <c r="BV33" s="333">
        <v>240.93719999999999</v>
      </c>
    </row>
    <row r="34" spans="1:74" ht="11.1" customHeight="1" x14ac:dyDescent="0.2">
      <c r="A34" s="111" t="s">
        <v>823</v>
      </c>
      <c r="B34" s="205" t="s">
        <v>573</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367.45453035999998</v>
      </c>
      <c r="BA34" s="240">
        <v>370.09245128999999</v>
      </c>
      <c r="BB34" s="240">
        <v>375.10729300000003</v>
      </c>
      <c r="BC34" s="240">
        <v>390.96493097000001</v>
      </c>
      <c r="BD34" s="240">
        <v>379.55709999999999</v>
      </c>
      <c r="BE34" s="240">
        <v>360.34300000000002</v>
      </c>
      <c r="BF34" s="333">
        <v>386.96910000000003</v>
      </c>
      <c r="BG34" s="333">
        <v>373.73559999999998</v>
      </c>
      <c r="BH34" s="333">
        <v>368.60419999999999</v>
      </c>
      <c r="BI34" s="333">
        <v>366.90519999999998</v>
      </c>
      <c r="BJ34" s="333">
        <v>337.64600000000002</v>
      </c>
      <c r="BK34" s="333">
        <v>338.26949999999999</v>
      </c>
      <c r="BL34" s="333">
        <v>360.74779999999998</v>
      </c>
      <c r="BM34" s="333">
        <v>343.60140000000001</v>
      </c>
      <c r="BN34" s="333">
        <v>360.4239</v>
      </c>
      <c r="BO34" s="333">
        <v>372.19549999999998</v>
      </c>
      <c r="BP34" s="333">
        <v>378.24259999999998</v>
      </c>
      <c r="BQ34" s="333">
        <v>372.73140000000001</v>
      </c>
      <c r="BR34" s="333">
        <v>380.78039999999999</v>
      </c>
      <c r="BS34" s="333">
        <v>367.79739999999998</v>
      </c>
      <c r="BT34" s="333">
        <v>362.70729999999998</v>
      </c>
      <c r="BU34" s="333">
        <v>360.9966</v>
      </c>
      <c r="BV34" s="333">
        <v>332.2484</v>
      </c>
    </row>
    <row r="35" spans="1:74" ht="11.1" customHeight="1" x14ac:dyDescent="0.2">
      <c r="A35" s="111" t="s">
        <v>824</v>
      </c>
      <c r="B35" s="205" t="s">
        <v>574</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268.36803214000003</v>
      </c>
      <c r="BA35" s="240">
        <v>263.41099193999997</v>
      </c>
      <c r="BB35" s="240">
        <v>269.06684332999998</v>
      </c>
      <c r="BC35" s="240">
        <v>275.30970096999999</v>
      </c>
      <c r="BD35" s="240">
        <v>292.77420000000001</v>
      </c>
      <c r="BE35" s="240">
        <v>282.94869999999997</v>
      </c>
      <c r="BF35" s="333">
        <v>286.33280000000002</v>
      </c>
      <c r="BG35" s="333">
        <v>282.12110000000001</v>
      </c>
      <c r="BH35" s="333">
        <v>275.11470000000003</v>
      </c>
      <c r="BI35" s="333">
        <v>271.23919999999998</v>
      </c>
      <c r="BJ35" s="333">
        <v>262.36700000000002</v>
      </c>
      <c r="BK35" s="333">
        <v>272.6789</v>
      </c>
      <c r="BL35" s="333">
        <v>283.89389999999997</v>
      </c>
      <c r="BM35" s="333">
        <v>274.59980000000002</v>
      </c>
      <c r="BN35" s="333">
        <v>281.12740000000002</v>
      </c>
      <c r="BO35" s="333">
        <v>280.09930000000003</v>
      </c>
      <c r="BP35" s="333">
        <v>281.4409</v>
      </c>
      <c r="BQ35" s="333">
        <v>275.2749</v>
      </c>
      <c r="BR35" s="333">
        <v>281.44830000000002</v>
      </c>
      <c r="BS35" s="333">
        <v>277.29219999999998</v>
      </c>
      <c r="BT35" s="333">
        <v>270.42039999999997</v>
      </c>
      <c r="BU35" s="333">
        <v>266.62130000000002</v>
      </c>
      <c r="BV35" s="333">
        <v>257.89240000000001</v>
      </c>
    </row>
    <row r="36" spans="1:74" ht="11.1" customHeight="1" x14ac:dyDescent="0.2">
      <c r="A36" s="111" t="s">
        <v>825</v>
      </c>
      <c r="B36" s="205" t="s">
        <v>575</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461.23321773999999</v>
      </c>
      <c r="BB36" s="240">
        <v>476.13645767000003</v>
      </c>
      <c r="BC36" s="240">
        <v>487.26544031999998</v>
      </c>
      <c r="BD36" s="240">
        <v>490.06549999999999</v>
      </c>
      <c r="BE36" s="240">
        <v>484.25400000000002</v>
      </c>
      <c r="BF36" s="333">
        <v>500.0634</v>
      </c>
      <c r="BG36" s="333">
        <v>500.95870000000002</v>
      </c>
      <c r="BH36" s="333">
        <v>477.41460000000001</v>
      </c>
      <c r="BI36" s="333">
        <v>471.0206</v>
      </c>
      <c r="BJ36" s="333">
        <v>454.38990000000001</v>
      </c>
      <c r="BK36" s="333">
        <v>470.30650000000003</v>
      </c>
      <c r="BL36" s="333">
        <v>485.86840000000001</v>
      </c>
      <c r="BM36" s="333">
        <v>464.48219999999998</v>
      </c>
      <c r="BN36" s="333">
        <v>497.4282</v>
      </c>
      <c r="BO36" s="333">
        <v>489.11290000000002</v>
      </c>
      <c r="BP36" s="333">
        <v>515.56820000000005</v>
      </c>
      <c r="BQ36" s="333">
        <v>511.16059999999999</v>
      </c>
      <c r="BR36" s="333">
        <v>519.19309999999996</v>
      </c>
      <c r="BS36" s="333">
        <v>520.30600000000004</v>
      </c>
      <c r="BT36" s="333">
        <v>495.5917</v>
      </c>
      <c r="BU36" s="333">
        <v>488.95740000000001</v>
      </c>
      <c r="BV36" s="333">
        <v>471.79930000000002</v>
      </c>
    </row>
    <row r="37" spans="1:74" s="116" customFormat="1" ht="11.1" customHeight="1" x14ac:dyDescent="0.2">
      <c r="A37" s="111" t="s">
        <v>826</v>
      </c>
      <c r="B37" s="205" t="s">
        <v>576</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213.59513713999999</v>
      </c>
      <c r="BA37" s="240">
        <v>208.19130032000001</v>
      </c>
      <c r="BB37" s="240">
        <v>213.05144799999999</v>
      </c>
      <c r="BC37" s="240">
        <v>223.73598193999999</v>
      </c>
      <c r="BD37" s="240">
        <v>259.58499999999998</v>
      </c>
      <c r="BE37" s="240">
        <v>256.70530000000002</v>
      </c>
      <c r="BF37" s="333">
        <v>255.08260000000001</v>
      </c>
      <c r="BG37" s="333">
        <v>240.3921</v>
      </c>
      <c r="BH37" s="333">
        <v>224.61019999999999</v>
      </c>
      <c r="BI37" s="333">
        <v>222.1499</v>
      </c>
      <c r="BJ37" s="333">
        <v>217.15620000000001</v>
      </c>
      <c r="BK37" s="333">
        <v>219.4776</v>
      </c>
      <c r="BL37" s="333">
        <v>225.619</v>
      </c>
      <c r="BM37" s="333">
        <v>214.59569999999999</v>
      </c>
      <c r="BN37" s="333">
        <v>228.24379999999999</v>
      </c>
      <c r="BO37" s="333">
        <v>238.13329999999999</v>
      </c>
      <c r="BP37" s="333">
        <v>263.39179999999999</v>
      </c>
      <c r="BQ37" s="333">
        <v>266.16640000000001</v>
      </c>
      <c r="BR37" s="333">
        <v>261.22890000000001</v>
      </c>
      <c r="BS37" s="333">
        <v>246.20490000000001</v>
      </c>
      <c r="BT37" s="333">
        <v>230.03870000000001</v>
      </c>
      <c r="BU37" s="333">
        <v>227.51929999999999</v>
      </c>
      <c r="BV37" s="333">
        <v>222.41900000000001</v>
      </c>
    </row>
    <row r="38" spans="1:74" s="116" customFormat="1" ht="11.1" customHeight="1" x14ac:dyDescent="0.2">
      <c r="A38" s="111" t="s">
        <v>827</v>
      </c>
      <c r="B38" s="205" t="s">
        <v>258</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210.84511871000001</v>
      </c>
      <c r="BB38" s="240">
        <v>219.18680166999999</v>
      </c>
      <c r="BC38" s="240">
        <v>220.03289613000001</v>
      </c>
      <c r="BD38" s="240">
        <v>269.43189999999998</v>
      </c>
      <c r="BE38" s="240">
        <v>277.06459999999998</v>
      </c>
      <c r="BF38" s="333">
        <v>266.0926</v>
      </c>
      <c r="BG38" s="333">
        <v>259.90269999999998</v>
      </c>
      <c r="BH38" s="333">
        <v>244.8357</v>
      </c>
      <c r="BI38" s="333">
        <v>229.60489999999999</v>
      </c>
      <c r="BJ38" s="333">
        <v>220.8115</v>
      </c>
      <c r="BK38" s="333">
        <v>214.67599999999999</v>
      </c>
      <c r="BL38" s="333">
        <v>227.27340000000001</v>
      </c>
      <c r="BM38" s="333">
        <v>223.20060000000001</v>
      </c>
      <c r="BN38" s="333">
        <v>234.77260000000001</v>
      </c>
      <c r="BO38" s="333">
        <v>237.92089999999999</v>
      </c>
      <c r="BP38" s="333">
        <v>257.0788</v>
      </c>
      <c r="BQ38" s="333">
        <v>264.42910000000001</v>
      </c>
      <c r="BR38" s="333">
        <v>267.42099999999999</v>
      </c>
      <c r="BS38" s="333">
        <v>261.25920000000002</v>
      </c>
      <c r="BT38" s="333">
        <v>246.1174</v>
      </c>
      <c r="BU38" s="333">
        <v>230.79740000000001</v>
      </c>
      <c r="BV38" s="333">
        <v>221.96260000000001</v>
      </c>
    </row>
    <row r="39" spans="1:74" s="116" customFormat="1" ht="11.1" customHeight="1" x14ac:dyDescent="0.2">
      <c r="A39" s="111" t="s">
        <v>832</v>
      </c>
      <c r="B39" s="205" t="s">
        <v>259</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13.453310968</v>
      </c>
      <c r="BB39" s="240">
        <v>13.557041</v>
      </c>
      <c r="BC39" s="240">
        <v>13.488364194000001</v>
      </c>
      <c r="BD39" s="240">
        <v>13.84845</v>
      </c>
      <c r="BE39" s="240">
        <v>14.372</v>
      </c>
      <c r="BF39" s="333">
        <v>14.8718</v>
      </c>
      <c r="BG39" s="333">
        <v>14.50281</v>
      </c>
      <c r="BH39" s="333">
        <v>14.347099999999999</v>
      </c>
      <c r="BI39" s="333">
        <v>14.033519999999999</v>
      </c>
      <c r="BJ39" s="333">
        <v>13.70129</v>
      </c>
      <c r="BK39" s="333">
        <v>13.36065</v>
      </c>
      <c r="BL39" s="333">
        <v>13.675409999999999</v>
      </c>
      <c r="BM39" s="333">
        <v>13.3507</v>
      </c>
      <c r="BN39" s="333">
        <v>13.562989999999999</v>
      </c>
      <c r="BO39" s="333">
        <v>13.560280000000001</v>
      </c>
      <c r="BP39" s="333">
        <v>13.807219999999999</v>
      </c>
      <c r="BQ39" s="333">
        <v>14.23995</v>
      </c>
      <c r="BR39" s="333">
        <v>14.88645</v>
      </c>
      <c r="BS39" s="333">
        <v>14.517239999999999</v>
      </c>
      <c r="BT39" s="333">
        <v>14.36144</v>
      </c>
      <c r="BU39" s="333">
        <v>14.047499999999999</v>
      </c>
      <c r="BV39" s="333">
        <v>13.71489</v>
      </c>
    </row>
    <row r="40" spans="1:74" s="116" customFormat="1" ht="11.1" customHeight="1" x14ac:dyDescent="0.2">
      <c r="A40" s="111" t="s">
        <v>833</v>
      </c>
      <c r="B40" s="205" t="s">
        <v>578</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2562.1651449999999</v>
      </c>
      <c r="BA40" s="240">
        <v>2484.4458531999999</v>
      </c>
      <c r="BB40" s="240">
        <v>2520.8136202999999</v>
      </c>
      <c r="BC40" s="240">
        <v>2575.4061241999998</v>
      </c>
      <c r="BD40" s="240">
        <v>2777.8285099999998</v>
      </c>
      <c r="BE40" s="240">
        <v>2701.1303899999998</v>
      </c>
      <c r="BF40" s="333">
        <v>2763.5479999999998</v>
      </c>
      <c r="BG40" s="333">
        <v>2697.8760000000002</v>
      </c>
      <c r="BH40" s="333">
        <v>2592.2440000000001</v>
      </c>
      <c r="BI40" s="333">
        <v>2555.0500000000002</v>
      </c>
      <c r="BJ40" s="333">
        <v>2452.7649999999999</v>
      </c>
      <c r="BK40" s="333">
        <v>2501.0300000000002</v>
      </c>
      <c r="BL40" s="333">
        <v>2630.87</v>
      </c>
      <c r="BM40" s="333">
        <v>2516.6950000000002</v>
      </c>
      <c r="BN40" s="333">
        <v>2602.277</v>
      </c>
      <c r="BO40" s="333">
        <v>2632.8789999999999</v>
      </c>
      <c r="BP40" s="333">
        <v>2748.5309999999999</v>
      </c>
      <c r="BQ40" s="333">
        <v>2746.6410000000001</v>
      </c>
      <c r="BR40" s="333">
        <v>2781.7489999999998</v>
      </c>
      <c r="BS40" s="333">
        <v>2716.1909999999998</v>
      </c>
      <c r="BT40" s="333">
        <v>2608.9720000000002</v>
      </c>
      <c r="BU40" s="333">
        <v>2571.6849999999999</v>
      </c>
      <c r="BV40" s="333">
        <v>2469.2170000000001</v>
      </c>
    </row>
    <row r="41" spans="1:74" s="116" customFormat="1" ht="11.1" customHeight="1" x14ac:dyDescent="0.2">
      <c r="A41" s="117"/>
      <c r="B41" s="118" t="s">
        <v>257</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834</v>
      </c>
      <c r="B42" s="205" t="s">
        <v>570</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325.81300750000003</v>
      </c>
      <c r="BA42" s="259">
        <v>305.11933515999999</v>
      </c>
      <c r="BB42" s="259">
        <v>292.81809633</v>
      </c>
      <c r="BC42" s="259">
        <v>271.89402160999998</v>
      </c>
      <c r="BD42" s="259">
        <v>315.99990500000001</v>
      </c>
      <c r="BE42" s="259">
        <v>346.70260000000002</v>
      </c>
      <c r="BF42" s="374">
        <v>356.54669999999999</v>
      </c>
      <c r="BG42" s="374">
        <v>333.2303</v>
      </c>
      <c r="BH42" s="374">
        <v>284.89089999999999</v>
      </c>
      <c r="BI42" s="374">
        <v>289.98660000000001</v>
      </c>
      <c r="BJ42" s="374">
        <v>317.01639999999998</v>
      </c>
      <c r="BK42" s="374">
        <v>327.2088</v>
      </c>
      <c r="BL42" s="374">
        <v>333.19889999999998</v>
      </c>
      <c r="BM42" s="374">
        <v>293.79840000000002</v>
      </c>
      <c r="BN42" s="374">
        <v>277.70339999999999</v>
      </c>
      <c r="BO42" s="374">
        <v>269.1354</v>
      </c>
      <c r="BP42" s="374">
        <v>320.61470000000003</v>
      </c>
      <c r="BQ42" s="374">
        <v>352.70650000000001</v>
      </c>
      <c r="BR42" s="374">
        <v>353.4282</v>
      </c>
      <c r="BS42" s="374">
        <v>325.92239999999998</v>
      </c>
      <c r="BT42" s="374">
        <v>276.91449999999998</v>
      </c>
      <c r="BU42" s="374">
        <v>281.28089999999997</v>
      </c>
      <c r="BV42" s="374">
        <v>308.24169999999998</v>
      </c>
    </row>
    <row r="43" spans="1:74" s="116" customFormat="1" ht="11.1" customHeight="1" x14ac:dyDescent="0.2">
      <c r="A43" s="111" t="s">
        <v>835</v>
      </c>
      <c r="B43" s="187" t="s">
        <v>603</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1028.1317704000001</v>
      </c>
      <c r="BA43" s="259">
        <v>939.51727547999997</v>
      </c>
      <c r="BB43" s="259">
        <v>887.88418033000005</v>
      </c>
      <c r="BC43" s="259">
        <v>855.90726515999995</v>
      </c>
      <c r="BD43" s="259">
        <v>1006.99995</v>
      </c>
      <c r="BE43" s="259">
        <v>1120.95516</v>
      </c>
      <c r="BF43" s="374">
        <v>1138.0619999999999</v>
      </c>
      <c r="BG43" s="374">
        <v>1054.578</v>
      </c>
      <c r="BH43" s="374">
        <v>898.31849999999997</v>
      </c>
      <c r="BI43" s="374">
        <v>902.34749999999997</v>
      </c>
      <c r="BJ43" s="374">
        <v>980.79759999999999</v>
      </c>
      <c r="BK43" s="374">
        <v>1032.711</v>
      </c>
      <c r="BL43" s="374">
        <v>1070.701</v>
      </c>
      <c r="BM43" s="374">
        <v>950.8732</v>
      </c>
      <c r="BN43" s="374">
        <v>887.55020000000002</v>
      </c>
      <c r="BO43" s="374">
        <v>875.61720000000003</v>
      </c>
      <c r="BP43" s="374">
        <v>1037.6790000000001</v>
      </c>
      <c r="BQ43" s="374">
        <v>1134.8720000000001</v>
      </c>
      <c r="BR43" s="374">
        <v>1140.2260000000001</v>
      </c>
      <c r="BS43" s="374">
        <v>1056.576</v>
      </c>
      <c r="BT43" s="374">
        <v>894.27250000000004</v>
      </c>
      <c r="BU43" s="374">
        <v>894.65920000000006</v>
      </c>
      <c r="BV43" s="374">
        <v>977.90300000000002</v>
      </c>
    </row>
    <row r="44" spans="1:74" s="116" customFormat="1" ht="11.1" customHeight="1" x14ac:dyDescent="0.2">
      <c r="A44" s="111" t="s">
        <v>836</v>
      </c>
      <c r="B44" s="205" t="s">
        <v>571</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1441.4096932</v>
      </c>
      <c r="BB44" s="259">
        <v>1325.558113</v>
      </c>
      <c r="BC44" s="259">
        <v>1368.7904983999999</v>
      </c>
      <c r="BD44" s="259">
        <v>1611.9999560000001</v>
      </c>
      <c r="BE44" s="259">
        <v>1705.0917240000001</v>
      </c>
      <c r="BF44" s="374">
        <v>1706.6869999999999</v>
      </c>
      <c r="BG44" s="374">
        <v>1517.5070000000001</v>
      </c>
      <c r="BH44" s="374">
        <v>1380.711</v>
      </c>
      <c r="BI44" s="374">
        <v>1410.62</v>
      </c>
      <c r="BJ44" s="374">
        <v>1525.663</v>
      </c>
      <c r="BK44" s="374">
        <v>1609.886</v>
      </c>
      <c r="BL44" s="374">
        <v>1610.134</v>
      </c>
      <c r="BM44" s="374">
        <v>1469.048</v>
      </c>
      <c r="BN44" s="374">
        <v>1366.3520000000001</v>
      </c>
      <c r="BO44" s="374">
        <v>1408.742</v>
      </c>
      <c r="BP44" s="374">
        <v>1580.078</v>
      </c>
      <c r="BQ44" s="374">
        <v>1689.125</v>
      </c>
      <c r="BR44" s="374">
        <v>1697.095</v>
      </c>
      <c r="BS44" s="374">
        <v>1510.2460000000001</v>
      </c>
      <c r="BT44" s="374">
        <v>1376.018</v>
      </c>
      <c r="BU44" s="374">
        <v>1405.2070000000001</v>
      </c>
      <c r="BV44" s="374">
        <v>1533.0360000000001</v>
      </c>
    </row>
    <row r="45" spans="1:74" s="116" customFormat="1" ht="11.1" customHeight="1" x14ac:dyDescent="0.2">
      <c r="A45" s="111" t="s">
        <v>837</v>
      </c>
      <c r="B45" s="205" t="s">
        <v>572</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798.07281893000004</v>
      </c>
      <c r="BA45" s="259">
        <v>748.29939193999996</v>
      </c>
      <c r="BB45" s="259">
        <v>704.04584499999999</v>
      </c>
      <c r="BC45" s="259">
        <v>726.16272838999998</v>
      </c>
      <c r="BD45" s="259">
        <v>834.99999700000001</v>
      </c>
      <c r="BE45" s="259">
        <v>928.09786959999997</v>
      </c>
      <c r="BF45" s="374">
        <v>916.04229999999995</v>
      </c>
      <c r="BG45" s="374">
        <v>809.78470000000004</v>
      </c>
      <c r="BH45" s="374">
        <v>728.86800000000005</v>
      </c>
      <c r="BI45" s="374">
        <v>760.67340000000002</v>
      </c>
      <c r="BJ45" s="374">
        <v>838.4194</v>
      </c>
      <c r="BK45" s="374">
        <v>881.52560000000005</v>
      </c>
      <c r="BL45" s="374">
        <v>883.99390000000005</v>
      </c>
      <c r="BM45" s="374">
        <v>781.08230000000003</v>
      </c>
      <c r="BN45" s="374">
        <v>733.70320000000004</v>
      </c>
      <c r="BO45" s="374">
        <v>740.52970000000005</v>
      </c>
      <c r="BP45" s="374">
        <v>838.98699999999997</v>
      </c>
      <c r="BQ45" s="374">
        <v>923.61379999999997</v>
      </c>
      <c r="BR45" s="374">
        <v>916.75990000000002</v>
      </c>
      <c r="BS45" s="374">
        <v>815.48950000000002</v>
      </c>
      <c r="BT45" s="374">
        <v>737.06330000000003</v>
      </c>
      <c r="BU45" s="374">
        <v>769.23940000000005</v>
      </c>
      <c r="BV45" s="374">
        <v>854.25329999999997</v>
      </c>
    </row>
    <row r="46" spans="1:74" s="116" customFormat="1" ht="11.1" customHeight="1" x14ac:dyDescent="0.2">
      <c r="A46" s="111" t="s">
        <v>838</v>
      </c>
      <c r="B46" s="205" t="s">
        <v>573</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2020.7179914000001</v>
      </c>
      <c r="BA46" s="259">
        <v>1980.8914867999999</v>
      </c>
      <c r="BB46" s="259">
        <v>1949.0400772999999</v>
      </c>
      <c r="BC46" s="259">
        <v>2088.2159025999999</v>
      </c>
      <c r="BD46" s="259">
        <v>2355.0000070000001</v>
      </c>
      <c r="BE46" s="259">
        <v>2595.3860260000001</v>
      </c>
      <c r="BF46" s="374">
        <v>2546.06</v>
      </c>
      <c r="BG46" s="374">
        <v>2326.982</v>
      </c>
      <c r="BH46" s="374">
        <v>1999.84</v>
      </c>
      <c r="BI46" s="374">
        <v>1964.979</v>
      </c>
      <c r="BJ46" s="374">
        <v>2097.127</v>
      </c>
      <c r="BK46" s="374">
        <v>2270.1320000000001</v>
      </c>
      <c r="BL46" s="374">
        <v>2252.6709999999998</v>
      </c>
      <c r="BM46" s="374">
        <v>1994.1949999999999</v>
      </c>
      <c r="BN46" s="374">
        <v>1925.58</v>
      </c>
      <c r="BO46" s="374">
        <v>2077.7370000000001</v>
      </c>
      <c r="BP46" s="374">
        <v>2387.7460000000001</v>
      </c>
      <c r="BQ46" s="374">
        <v>2571.5940000000001</v>
      </c>
      <c r="BR46" s="374">
        <v>2538.6779999999999</v>
      </c>
      <c r="BS46" s="374">
        <v>2334.864</v>
      </c>
      <c r="BT46" s="374">
        <v>2006.3820000000001</v>
      </c>
      <c r="BU46" s="374">
        <v>1966.4380000000001</v>
      </c>
      <c r="BV46" s="374">
        <v>2132.73</v>
      </c>
    </row>
    <row r="47" spans="1:74" s="116" customFormat="1" ht="11.1" customHeight="1" x14ac:dyDescent="0.2">
      <c r="A47" s="111" t="s">
        <v>839</v>
      </c>
      <c r="B47" s="205" t="s">
        <v>574</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805.08545892999996</v>
      </c>
      <c r="BA47" s="259">
        <v>745.10291128999995</v>
      </c>
      <c r="BB47" s="259">
        <v>742.78387467000005</v>
      </c>
      <c r="BC47" s="259">
        <v>768.99929194000003</v>
      </c>
      <c r="BD47" s="259">
        <v>885</v>
      </c>
      <c r="BE47" s="259">
        <v>963.12779999999998</v>
      </c>
      <c r="BF47" s="374">
        <v>974.32360000000006</v>
      </c>
      <c r="BG47" s="374">
        <v>916.04859999999996</v>
      </c>
      <c r="BH47" s="374">
        <v>776.23379999999997</v>
      </c>
      <c r="BI47" s="374">
        <v>756.52869999999996</v>
      </c>
      <c r="BJ47" s="374">
        <v>823.25810000000001</v>
      </c>
      <c r="BK47" s="374">
        <v>911.65859999999998</v>
      </c>
      <c r="BL47" s="374">
        <v>934.10350000000005</v>
      </c>
      <c r="BM47" s="374">
        <v>793.50699999999995</v>
      </c>
      <c r="BN47" s="374">
        <v>757.19330000000002</v>
      </c>
      <c r="BO47" s="374">
        <v>783.72220000000004</v>
      </c>
      <c r="BP47" s="374">
        <v>893.71889999999996</v>
      </c>
      <c r="BQ47" s="374">
        <v>958.64599999999996</v>
      </c>
      <c r="BR47" s="374">
        <v>968.35770000000002</v>
      </c>
      <c r="BS47" s="374">
        <v>913.43209999999999</v>
      </c>
      <c r="BT47" s="374">
        <v>774.42840000000001</v>
      </c>
      <c r="BU47" s="374">
        <v>753.98990000000003</v>
      </c>
      <c r="BV47" s="374">
        <v>839.0616</v>
      </c>
    </row>
    <row r="48" spans="1:74" s="116" customFormat="1" ht="11.1" customHeight="1" x14ac:dyDescent="0.2">
      <c r="A48" s="111" t="s">
        <v>840</v>
      </c>
      <c r="B48" s="205" t="s">
        <v>575</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1454.7536138999999</v>
      </c>
      <c r="BA48" s="259">
        <v>1371.0133883999999</v>
      </c>
      <c r="BB48" s="259">
        <v>1385.7080619999999</v>
      </c>
      <c r="BC48" s="259">
        <v>1504.0377558</v>
      </c>
      <c r="BD48" s="259">
        <v>1734.9999779</v>
      </c>
      <c r="BE48" s="259">
        <v>1876.0759501</v>
      </c>
      <c r="BF48" s="374">
        <v>1961.3810000000001</v>
      </c>
      <c r="BG48" s="374">
        <v>1843.845</v>
      </c>
      <c r="BH48" s="374">
        <v>1577.7449999999999</v>
      </c>
      <c r="BI48" s="374">
        <v>1426.4090000000001</v>
      </c>
      <c r="BJ48" s="374">
        <v>1493.367</v>
      </c>
      <c r="BK48" s="374">
        <v>1633.8050000000001</v>
      </c>
      <c r="BL48" s="374">
        <v>1624.87</v>
      </c>
      <c r="BM48" s="374">
        <v>1432.5609999999999</v>
      </c>
      <c r="BN48" s="374">
        <v>1455.2809999999999</v>
      </c>
      <c r="BO48" s="374">
        <v>1529.0039999999999</v>
      </c>
      <c r="BP48" s="374">
        <v>1811.0930000000001</v>
      </c>
      <c r="BQ48" s="374">
        <v>1949.4860000000001</v>
      </c>
      <c r="BR48" s="374">
        <v>2038.0129999999999</v>
      </c>
      <c r="BS48" s="374">
        <v>1919.5429999999999</v>
      </c>
      <c r="BT48" s="374">
        <v>1635.2860000000001</v>
      </c>
      <c r="BU48" s="374">
        <v>1470.297</v>
      </c>
      <c r="BV48" s="374">
        <v>1552.742</v>
      </c>
    </row>
    <row r="49" spans="1:74" s="116" customFormat="1" ht="11.1" customHeight="1" x14ac:dyDescent="0.2">
      <c r="A49" s="111" t="s">
        <v>841</v>
      </c>
      <c r="B49" s="205" t="s">
        <v>576</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701.19621536</v>
      </c>
      <c r="BA49" s="259">
        <v>668.57884387000001</v>
      </c>
      <c r="BB49" s="259">
        <v>667.39731400000005</v>
      </c>
      <c r="BC49" s="259">
        <v>713.61319871000001</v>
      </c>
      <c r="BD49" s="259">
        <v>870.00007700000003</v>
      </c>
      <c r="BE49" s="259">
        <v>936.40224520000004</v>
      </c>
      <c r="BF49" s="374">
        <v>923.43589999999995</v>
      </c>
      <c r="BG49" s="374">
        <v>822.65710000000001</v>
      </c>
      <c r="BH49" s="374">
        <v>701.30359999999996</v>
      </c>
      <c r="BI49" s="374">
        <v>682.08100000000002</v>
      </c>
      <c r="BJ49" s="374">
        <v>725.9117</v>
      </c>
      <c r="BK49" s="374">
        <v>745.11739999999998</v>
      </c>
      <c r="BL49" s="374">
        <v>728.50850000000003</v>
      </c>
      <c r="BM49" s="374">
        <v>681.13530000000003</v>
      </c>
      <c r="BN49" s="374">
        <v>689.20799999999997</v>
      </c>
      <c r="BO49" s="374">
        <v>733.09500000000003</v>
      </c>
      <c r="BP49" s="374">
        <v>865.44389999999999</v>
      </c>
      <c r="BQ49" s="374">
        <v>934.92619999999999</v>
      </c>
      <c r="BR49" s="374">
        <v>942.4588</v>
      </c>
      <c r="BS49" s="374">
        <v>843.91669999999999</v>
      </c>
      <c r="BT49" s="374">
        <v>715.80939999999998</v>
      </c>
      <c r="BU49" s="374">
        <v>694.04539999999997</v>
      </c>
      <c r="BV49" s="374">
        <v>739.40509999999995</v>
      </c>
    </row>
    <row r="50" spans="1:74" s="116" customFormat="1" ht="11.1" customHeight="1" x14ac:dyDescent="0.2">
      <c r="A50" s="111" t="s">
        <v>842</v>
      </c>
      <c r="B50" s="205" t="s">
        <v>258</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1090.2852707</v>
      </c>
      <c r="BA50" s="259">
        <v>1043.2029468000001</v>
      </c>
      <c r="BB50" s="259">
        <v>955.07483100000002</v>
      </c>
      <c r="BC50" s="259">
        <v>982.36014096999997</v>
      </c>
      <c r="BD50" s="259">
        <v>1085.0000050000001</v>
      </c>
      <c r="BE50" s="259">
        <v>1188.156266</v>
      </c>
      <c r="BF50" s="374">
        <v>1205.107</v>
      </c>
      <c r="BG50" s="374">
        <v>1153.636</v>
      </c>
      <c r="BH50" s="374">
        <v>1065.385</v>
      </c>
      <c r="BI50" s="374">
        <v>1007.609</v>
      </c>
      <c r="BJ50" s="374">
        <v>1102.1500000000001</v>
      </c>
      <c r="BK50" s="374">
        <v>1108.271</v>
      </c>
      <c r="BL50" s="374">
        <v>1097.652</v>
      </c>
      <c r="BM50" s="374">
        <v>1034.742</v>
      </c>
      <c r="BN50" s="374">
        <v>1012.954</v>
      </c>
      <c r="BO50" s="374">
        <v>991.59259999999995</v>
      </c>
      <c r="BP50" s="374">
        <v>1086.126</v>
      </c>
      <c r="BQ50" s="374">
        <v>1152.9639999999999</v>
      </c>
      <c r="BR50" s="374">
        <v>1192.703</v>
      </c>
      <c r="BS50" s="374">
        <v>1167.749</v>
      </c>
      <c r="BT50" s="374">
        <v>1073.0889999999999</v>
      </c>
      <c r="BU50" s="374">
        <v>1008.463</v>
      </c>
      <c r="BV50" s="374">
        <v>1099.1880000000001</v>
      </c>
    </row>
    <row r="51" spans="1:74" s="116" customFormat="1" ht="11.1" customHeight="1" x14ac:dyDescent="0.2">
      <c r="A51" s="111" t="s">
        <v>843</v>
      </c>
      <c r="B51" s="205" t="s">
        <v>259</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43.784203929</v>
      </c>
      <c r="BA51" s="259">
        <v>42.757288387000003</v>
      </c>
      <c r="BB51" s="259">
        <v>41.685440333000003</v>
      </c>
      <c r="BC51" s="259">
        <v>40.463189354999997</v>
      </c>
      <c r="BD51" s="259">
        <v>40.789969999999997</v>
      </c>
      <c r="BE51" s="259">
        <v>41.970109999999998</v>
      </c>
      <c r="BF51" s="374">
        <v>43.382579999999997</v>
      </c>
      <c r="BG51" s="374">
        <v>43.033200000000001</v>
      </c>
      <c r="BH51" s="374">
        <v>42.713940000000001</v>
      </c>
      <c r="BI51" s="374">
        <v>43.349930000000001</v>
      </c>
      <c r="BJ51" s="374">
        <v>44.246490000000001</v>
      </c>
      <c r="BK51" s="374">
        <v>43.746789999999997</v>
      </c>
      <c r="BL51" s="374">
        <v>44.077530000000003</v>
      </c>
      <c r="BM51" s="374">
        <v>41.472079999999998</v>
      </c>
      <c r="BN51" s="374">
        <v>41.165619999999997</v>
      </c>
      <c r="BO51" s="374">
        <v>40.554020000000001</v>
      </c>
      <c r="BP51" s="374">
        <v>40.935760000000002</v>
      </c>
      <c r="BQ51" s="374">
        <v>41.792149999999999</v>
      </c>
      <c r="BR51" s="374">
        <v>43.278109999999998</v>
      </c>
      <c r="BS51" s="374">
        <v>42.930680000000002</v>
      </c>
      <c r="BT51" s="374">
        <v>42.612130000000001</v>
      </c>
      <c r="BU51" s="374">
        <v>43.24239</v>
      </c>
      <c r="BV51" s="374">
        <v>44.128819999999997</v>
      </c>
    </row>
    <row r="52" spans="1:74" s="116" customFormat="1" ht="11.1" customHeight="1" x14ac:dyDescent="0.2">
      <c r="A52" s="111" t="s">
        <v>844</v>
      </c>
      <c r="B52" s="206" t="s">
        <v>578</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9749.8430528999997</v>
      </c>
      <c r="BA52" s="270">
        <v>9285.8925612999992</v>
      </c>
      <c r="BB52" s="270">
        <v>8951.9958342999998</v>
      </c>
      <c r="BC52" s="270">
        <v>9320.4439925999995</v>
      </c>
      <c r="BD52" s="270">
        <v>10740.789844999999</v>
      </c>
      <c r="BE52" s="270">
        <v>11701.965751</v>
      </c>
      <c r="BF52" s="335">
        <v>11771.03</v>
      </c>
      <c r="BG52" s="335">
        <v>10821.3</v>
      </c>
      <c r="BH52" s="335">
        <v>9456.009</v>
      </c>
      <c r="BI52" s="335">
        <v>9244.5840000000007</v>
      </c>
      <c r="BJ52" s="335">
        <v>9947.9570000000003</v>
      </c>
      <c r="BK52" s="335">
        <v>10564.06</v>
      </c>
      <c r="BL52" s="335">
        <v>10579.91</v>
      </c>
      <c r="BM52" s="335">
        <v>9472.4150000000009</v>
      </c>
      <c r="BN52" s="335">
        <v>9146.69</v>
      </c>
      <c r="BO52" s="335">
        <v>9449.73</v>
      </c>
      <c r="BP52" s="335">
        <v>10862.42</v>
      </c>
      <c r="BQ52" s="335">
        <v>11709.73</v>
      </c>
      <c r="BR52" s="335">
        <v>11831</v>
      </c>
      <c r="BS52" s="335">
        <v>10930.67</v>
      </c>
      <c r="BT52" s="335">
        <v>9531.8760000000002</v>
      </c>
      <c r="BU52" s="335">
        <v>9286.8619999999992</v>
      </c>
      <c r="BV52" s="335">
        <v>10080.69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6"/>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36" t="s">
        <v>1018</v>
      </c>
      <c r="C54" s="833"/>
      <c r="D54" s="833"/>
      <c r="E54" s="833"/>
      <c r="F54" s="833"/>
      <c r="G54" s="833"/>
      <c r="H54" s="833"/>
      <c r="I54" s="833"/>
      <c r="J54" s="833"/>
      <c r="K54" s="833"/>
      <c r="L54" s="833"/>
      <c r="M54" s="833"/>
      <c r="N54" s="833"/>
      <c r="O54" s="833"/>
      <c r="P54" s="833"/>
      <c r="Q54" s="833"/>
      <c r="AY54" s="517"/>
      <c r="AZ54" s="517"/>
      <c r="BA54" s="517"/>
      <c r="BB54" s="517"/>
      <c r="BC54" s="517"/>
      <c r="BD54" s="517"/>
      <c r="BE54" s="517"/>
      <c r="BF54" s="697"/>
      <c r="BG54" s="517"/>
      <c r="BH54" s="517"/>
      <c r="BI54" s="517"/>
      <c r="BJ54" s="517"/>
    </row>
    <row r="55" spans="1:74" s="463" customFormat="1" ht="12" customHeight="1" x14ac:dyDescent="0.2">
      <c r="A55" s="462"/>
      <c r="B55" s="873" t="s">
        <v>1091</v>
      </c>
      <c r="C55" s="819"/>
      <c r="D55" s="819"/>
      <c r="E55" s="819"/>
      <c r="F55" s="819"/>
      <c r="G55" s="819"/>
      <c r="H55" s="819"/>
      <c r="I55" s="819"/>
      <c r="J55" s="819"/>
      <c r="K55" s="819"/>
      <c r="L55" s="819"/>
      <c r="M55" s="819"/>
      <c r="N55" s="819"/>
      <c r="O55" s="819"/>
      <c r="P55" s="819"/>
      <c r="Q55" s="819"/>
      <c r="AY55" s="518"/>
      <c r="AZ55" s="518"/>
      <c r="BA55" s="518"/>
      <c r="BB55" s="518"/>
      <c r="BC55" s="518"/>
      <c r="BD55" s="518"/>
      <c r="BE55" s="518"/>
      <c r="BF55" s="698"/>
      <c r="BG55" s="518"/>
      <c r="BH55" s="518"/>
      <c r="BI55" s="518"/>
      <c r="BJ55" s="518"/>
    </row>
    <row r="56" spans="1:74" s="463" customFormat="1" ht="12" customHeight="1" x14ac:dyDescent="0.2">
      <c r="A56" s="462"/>
      <c r="B56" s="822" t="s">
        <v>1043</v>
      </c>
      <c r="C56" s="823"/>
      <c r="D56" s="823"/>
      <c r="E56" s="823"/>
      <c r="F56" s="823"/>
      <c r="G56" s="823"/>
      <c r="H56" s="823"/>
      <c r="I56" s="823"/>
      <c r="J56" s="823"/>
      <c r="K56" s="823"/>
      <c r="L56" s="823"/>
      <c r="M56" s="823"/>
      <c r="N56" s="823"/>
      <c r="O56" s="823"/>
      <c r="P56" s="823"/>
      <c r="Q56" s="819"/>
      <c r="AY56" s="518"/>
      <c r="AZ56" s="518"/>
      <c r="BA56" s="518"/>
      <c r="BB56" s="518"/>
      <c r="BC56" s="518"/>
      <c r="BD56" s="518"/>
      <c r="BE56" s="518"/>
      <c r="BF56" s="698"/>
      <c r="BG56" s="518"/>
      <c r="BH56" s="518"/>
      <c r="BI56" s="518"/>
      <c r="BJ56" s="518"/>
    </row>
    <row r="57" spans="1:74" s="463" customFormat="1" ht="12" customHeight="1" x14ac:dyDescent="0.2">
      <c r="A57" s="462"/>
      <c r="B57" s="817" t="s">
        <v>1092</v>
      </c>
      <c r="C57" s="823"/>
      <c r="D57" s="823"/>
      <c r="E57" s="823"/>
      <c r="F57" s="823"/>
      <c r="G57" s="823"/>
      <c r="H57" s="823"/>
      <c r="I57" s="823"/>
      <c r="J57" s="823"/>
      <c r="K57" s="823"/>
      <c r="L57" s="823"/>
      <c r="M57" s="823"/>
      <c r="N57" s="823"/>
      <c r="O57" s="823"/>
      <c r="P57" s="823"/>
      <c r="Q57" s="819"/>
      <c r="AY57" s="518"/>
      <c r="AZ57" s="518"/>
      <c r="BA57" s="518"/>
      <c r="BB57" s="518"/>
      <c r="BC57" s="518"/>
      <c r="BD57" s="518"/>
      <c r="BE57" s="518"/>
      <c r="BF57" s="698"/>
      <c r="BG57" s="518"/>
      <c r="BH57" s="518"/>
      <c r="BI57" s="518"/>
      <c r="BJ57" s="518"/>
    </row>
    <row r="58" spans="1:74" s="463" customFormat="1" ht="12" customHeight="1" x14ac:dyDescent="0.2">
      <c r="A58" s="462"/>
      <c r="B58" s="817" t="s">
        <v>1082</v>
      </c>
      <c r="C58" s="823"/>
      <c r="D58" s="823"/>
      <c r="E58" s="823"/>
      <c r="F58" s="823"/>
      <c r="G58" s="823"/>
      <c r="H58" s="823"/>
      <c r="I58" s="823"/>
      <c r="J58" s="823"/>
      <c r="K58" s="823"/>
      <c r="L58" s="823"/>
      <c r="M58" s="823"/>
      <c r="N58" s="823"/>
      <c r="O58" s="823"/>
      <c r="P58" s="823"/>
      <c r="Q58" s="819"/>
      <c r="AY58" s="518"/>
      <c r="AZ58" s="518"/>
      <c r="BA58" s="518"/>
      <c r="BB58" s="518"/>
      <c r="BC58" s="518"/>
      <c r="BD58" s="518"/>
      <c r="BE58" s="518"/>
      <c r="BF58" s="698"/>
      <c r="BG58" s="518"/>
      <c r="BH58" s="518"/>
      <c r="BI58" s="518"/>
      <c r="BJ58" s="518"/>
    </row>
    <row r="59" spans="1:74" s="463" customFormat="1" ht="12" customHeight="1" x14ac:dyDescent="0.2">
      <c r="A59" s="462"/>
      <c r="B59" s="861" t="s">
        <v>1083</v>
      </c>
      <c r="C59" s="819"/>
      <c r="D59" s="819"/>
      <c r="E59" s="819"/>
      <c r="F59" s="819"/>
      <c r="G59" s="819"/>
      <c r="H59" s="819"/>
      <c r="I59" s="819"/>
      <c r="J59" s="819"/>
      <c r="K59" s="819"/>
      <c r="L59" s="819"/>
      <c r="M59" s="819"/>
      <c r="N59" s="819"/>
      <c r="O59" s="819"/>
      <c r="P59" s="819"/>
      <c r="Q59" s="819"/>
      <c r="AY59" s="518"/>
      <c r="AZ59" s="518"/>
      <c r="BA59" s="518"/>
      <c r="BB59" s="518"/>
      <c r="BC59" s="518"/>
      <c r="BD59" s="518"/>
      <c r="BE59" s="518"/>
      <c r="BF59" s="698"/>
      <c r="BG59" s="518"/>
      <c r="BH59" s="518"/>
      <c r="BI59" s="518"/>
      <c r="BJ59" s="518"/>
    </row>
    <row r="60" spans="1:74" s="463" customFormat="1" ht="22.35" customHeight="1" x14ac:dyDescent="0.2">
      <c r="A60" s="462"/>
      <c r="B60" s="822" t="s">
        <v>1093</v>
      </c>
      <c r="C60" s="823"/>
      <c r="D60" s="823"/>
      <c r="E60" s="823"/>
      <c r="F60" s="823"/>
      <c r="G60" s="823"/>
      <c r="H60" s="823"/>
      <c r="I60" s="823"/>
      <c r="J60" s="823"/>
      <c r="K60" s="823"/>
      <c r="L60" s="823"/>
      <c r="M60" s="823"/>
      <c r="N60" s="823"/>
      <c r="O60" s="823"/>
      <c r="P60" s="823"/>
      <c r="Q60" s="819"/>
      <c r="AY60" s="518"/>
      <c r="AZ60" s="518"/>
      <c r="BA60" s="518"/>
      <c r="BB60" s="518"/>
      <c r="BC60" s="518"/>
      <c r="BD60" s="518"/>
      <c r="BE60" s="518"/>
      <c r="BF60" s="698"/>
      <c r="BG60" s="518"/>
      <c r="BH60" s="518"/>
      <c r="BI60" s="518"/>
      <c r="BJ60" s="518"/>
    </row>
    <row r="61" spans="1:74" s="463" customFormat="1" ht="12" customHeight="1" x14ac:dyDescent="0.2">
      <c r="A61" s="462"/>
      <c r="B61" s="817" t="s">
        <v>1047</v>
      </c>
      <c r="C61" s="818"/>
      <c r="D61" s="818"/>
      <c r="E61" s="818"/>
      <c r="F61" s="818"/>
      <c r="G61" s="818"/>
      <c r="H61" s="818"/>
      <c r="I61" s="818"/>
      <c r="J61" s="818"/>
      <c r="K61" s="818"/>
      <c r="L61" s="818"/>
      <c r="M61" s="818"/>
      <c r="N61" s="818"/>
      <c r="O61" s="818"/>
      <c r="P61" s="818"/>
      <c r="Q61" s="819"/>
      <c r="AY61" s="518"/>
      <c r="AZ61" s="518"/>
      <c r="BA61" s="518"/>
      <c r="BB61" s="518"/>
      <c r="BC61" s="518"/>
      <c r="BD61" s="518"/>
      <c r="BE61" s="518"/>
      <c r="BF61" s="698"/>
      <c r="BG61" s="518"/>
      <c r="BH61" s="518"/>
      <c r="BI61" s="518"/>
      <c r="BJ61" s="518"/>
    </row>
    <row r="62" spans="1:74" s="461" customFormat="1" ht="12" customHeight="1" x14ac:dyDescent="0.2">
      <c r="A62" s="436"/>
      <c r="B62" s="839" t="s">
        <v>1156</v>
      </c>
      <c r="C62" s="819"/>
      <c r="D62" s="819"/>
      <c r="E62" s="819"/>
      <c r="F62" s="819"/>
      <c r="G62" s="819"/>
      <c r="H62" s="819"/>
      <c r="I62" s="819"/>
      <c r="J62" s="819"/>
      <c r="K62" s="819"/>
      <c r="L62" s="819"/>
      <c r="M62" s="819"/>
      <c r="N62" s="819"/>
      <c r="O62" s="819"/>
      <c r="P62" s="819"/>
      <c r="Q62" s="819"/>
      <c r="AY62" s="514"/>
      <c r="AZ62" s="514"/>
      <c r="BA62" s="514"/>
      <c r="BB62" s="514"/>
      <c r="BC62" s="514"/>
      <c r="BD62" s="514"/>
      <c r="BE62" s="514"/>
      <c r="BF62" s="694"/>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L22" sqref="BL22"/>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699" customWidth="1"/>
    <col min="59" max="62" width="6.5703125" style="368" customWidth="1"/>
    <col min="63" max="74" width="6.5703125" style="121" customWidth="1"/>
    <col min="75" max="16384" width="9.5703125" style="121"/>
  </cols>
  <sheetData>
    <row r="1" spans="1:74" ht="13.35" customHeight="1" x14ac:dyDescent="0.2">
      <c r="A1" s="825" t="s">
        <v>997</v>
      </c>
      <c r="B1" s="877" t="s">
        <v>1261</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20"/>
    </row>
    <row r="2" spans="1:74" s="112" customFormat="1" ht="13.35" customHeight="1"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5"/>
      <c r="BG2" s="376"/>
      <c r="BH2" s="376"/>
      <c r="BI2" s="376"/>
      <c r="BJ2" s="376"/>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770</v>
      </c>
      <c r="B6" s="205" t="s">
        <v>570</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19.284673040000001</v>
      </c>
      <c r="BA6" s="214">
        <v>19.132968567999999</v>
      </c>
      <c r="BB6" s="214">
        <v>19.670000000000002</v>
      </c>
      <c r="BC6" s="214">
        <v>19.5</v>
      </c>
      <c r="BD6" s="214">
        <v>19.55001</v>
      </c>
      <c r="BE6" s="214">
        <v>19.309719999999999</v>
      </c>
      <c r="BF6" s="355">
        <v>19.497610000000002</v>
      </c>
      <c r="BG6" s="355">
        <v>19.49511</v>
      </c>
      <c r="BH6" s="355">
        <v>19.49296</v>
      </c>
      <c r="BI6" s="355">
        <v>19.490849999999998</v>
      </c>
      <c r="BJ6" s="355">
        <v>19.488289999999999</v>
      </c>
      <c r="BK6" s="355">
        <v>20.252300000000002</v>
      </c>
      <c r="BL6" s="355">
        <v>20.55161</v>
      </c>
      <c r="BM6" s="355">
        <v>20.738659999999999</v>
      </c>
      <c r="BN6" s="355">
        <v>21.471029999999999</v>
      </c>
      <c r="BO6" s="355">
        <v>20.904800000000002</v>
      </c>
      <c r="BP6" s="355">
        <v>20.660689999999999</v>
      </c>
      <c r="BQ6" s="355">
        <v>20.430420000000002</v>
      </c>
      <c r="BR6" s="355">
        <v>20.695779999999999</v>
      </c>
      <c r="BS6" s="355">
        <v>20.790310000000002</v>
      </c>
      <c r="BT6" s="355">
        <v>20.826360000000001</v>
      </c>
      <c r="BU6" s="355">
        <v>20.827770000000001</v>
      </c>
      <c r="BV6" s="355">
        <v>20.771709999999999</v>
      </c>
    </row>
    <row r="7" spans="1:74" ht="11.1" customHeight="1" x14ac:dyDescent="0.2">
      <c r="A7" s="119" t="s">
        <v>771</v>
      </c>
      <c r="B7" s="187" t="s">
        <v>603</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15.760710291000001</v>
      </c>
      <c r="BA7" s="214">
        <v>15.46364865</v>
      </c>
      <c r="BB7" s="214">
        <v>15.83</v>
      </c>
      <c r="BC7" s="214">
        <v>16.5</v>
      </c>
      <c r="BD7" s="214">
        <v>16.590250000000001</v>
      </c>
      <c r="BE7" s="214">
        <v>16.528040000000001</v>
      </c>
      <c r="BF7" s="355">
        <v>16.68768</v>
      </c>
      <c r="BG7" s="355">
        <v>16.99981</v>
      </c>
      <c r="BH7" s="355">
        <v>16.6858</v>
      </c>
      <c r="BI7" s="355">
        <v>16.259799999999998</v>
      </c>
      <c r="BJ7" s="355">
        <v>15.693239999999999</v>
      </c>
      <c r="BK7" s="355">
        <v>15.806929999999999</v>
      </c>
      <c r="BL7" s="355">
        <v>16.018059999999998</v>
      </c>
      <c r="BM7" s="355">
        <v>15.87847</v>
      </c>
      <c r="BN7" s="355">
        <v>16.25684</v>
      </c>
      <c r="BO7" s="355">
        <v>16.94117</v>
      </c>
      <c r="BP7" s="355">
        <v>16.90814</v>
      </c>
      <c r="BQ7" s="355">
        <v>17.036660000000001</v>
      </c>
      <c r="BR7" s="355">
        <v>17.191949999999999</v>
      </c>
      <c r="BS7" s="355">
        <v>17.49689</v>
      </c>
      <c r="BT7" s="355">
        <v>17.184519999999999</v>
      </c>
      <c r="BU7" s="355">
        <v>16.75122</v>
      </c>
      <c r="BV7" s="355">
        <v>16.15239</v>
      </c>
    </row>
    <row r="8" spans="1:74" ht="11.1" customHeight="1" x14ac:dyDescent="0.2">
      <c r="A8" s="119" t="s">
        <v>772</v>
      </c>
      <c r="B8" s="205" t="s">
        <v>571</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12.976438056999999</v>
      </c>
      <c r="BA8" s="214">
        <v>13.450428418</v>
      </c>
      <c r="BB8" s="214">
        <v>13.53</v>
      </c>
      <c r="BC8" s="214">
        <v>13.75</v>
      </c>
      <c r="BD8" s="214">
        <v>13.38265</v>
      </c>
      <c r="BE8" s="214">
        <v>13.312110000000001</v>
      </c>
      <c r="BF8" s="355">
        <v>13.47865</v>
      </c>
      <c r="BG8" s="355">
        <v>13.580209999999999</v>
      </c>
      <c r="BH8" s="355">
        <v>13.92628</v>
      </c>
      <c r="BI8" s="355">
        <v>13.8095</v>
      </c>
      <c r="BJ8" s="355">
        <v>13.23265</v>
      </c>
      <c r="BK8" s="355">
        <v>12.915609999999999</v>
      </c>
      <c r="BL8" s="355">
        <v>13.40714</v>
      </c>
      <c r="BM8" s="355">
        <v>14.06302</v>
      </c>
      <c r="BN8" s="355">
        <v>14.16372</v>
      </c>
      <c r="BO8" s="355">
        <v>14.39594</v>
      </c>
      <c r="BP8" s="355">
        <v>14.03589</v>
      </c>
      <c r="BQ8" s="355">
        <v>13.96191</v>
      </c>
      <c r="BR8" s="355">
        <v>14.111000000000001</v>
      </c>
      <c r="BS8" s="355">
        <v>14.200670000000001</v>
      </c>
      <c r="BT8" s="355">
        <v>14.53223</v>
      </c>
      <c r="BU8" s="355">
        <v>14.39484</v>
      </c>
      <c r="BV8" s="355">
        <v>13.748430000000001</v>
      </c>
    </row>
    <row r="9" spans="1:74" ht="11.1" customHeight="1" x14ac:dyDescent="0.2">
      <c r="A9" s="119" t="s">
        <v>773</v>
      </c>
      <c r="B9" s="205" t="s">
        <v>572</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11.104258263</v>
      </c>
      <c r="BA9" s="214">
        <v>11.406782380999999</v>
      </c>
      <c r="BB9" s="214">
        <v>11.88</v>
      </c>
      <c r="BC9" s="214">
        <v>12.52</v>
      </c>
      <c r="BD9" s="214">
        <v>13.12651</v>
      </c>
      <c r="BE9" s="214">
        <v>12.98007</v>
      </c>
      <c r="BF9" s="355">
        <v>13.14329</v>
      </c>
      <c r="BG9" s="355">
        <v>12.806800000000001</v>
      </c>
      <c r="BH9" s="355">
        <v>12.077629999999999</v>
      </c>
      <c r="BI9" s="355">
        <v>11.9293</v>
      </c>
      <c r="BJ9" s="355">
        <v>10.88649</v>
      </c>
      <c r="BK9" s="355">
        <v>10.712680000000001</v>
      </c>
      <c r="BL9" s="355">
        <v>11.13489</v>
      </c>
      <c r="BM9" s="355">
        <v>11.627179999999999</v>
      </c>
      <c r="BN9" s="355">
        <v>12.16886</v>
      </c>
      <c r="BO9" s="355">
        <v>12.97695</v>
      </c>
      <c r="BP9" s="355">
        <v>13.591189999999999</v>
      </c>
      <c r="BQ9" s="355">
        <v>13.46734</v>
      </c>
      <c r="BR9" s="355">
        <v>13.559979999999999</v>
      </c>
      <c r="BS9" s="355">
        <v>13.170959999999999</v>
      </c>
      <c r="BT9" s="355">
        <v>12.379619999999999</v>
      </c>
      <c r="BU9" s="355">
        <v>12.219900000000001</v>
      </c>
      <c r="BV9" s="355">
        <v>11.111079999999999</v>
      </c>
    </row>
    <row r="10" spans="1:74" ht="11.1" customHeight="1" x14ac:dyDescent="0.2">
      <c r="A10" s="119" t="s">
        <v>774</v>
      </c>
      <c r="B10" s="205" t="s">
        <v>573</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11.963057976</v>
      </c>
      <c r="BA10" s="214">
        <v>11.898008841999999</v>
      </c>
      <c r="BB10" s="214">
        <v>11.9</v>
      </c>
      <c r="BC10" s="214">
        <v>11.87</v>
      </c>
      <c r="BD10" s="214">
        <v>12.2568</v>
      </c>
      <c r="BE10" s="214">
        <v>12.24164</v>
      </c>
      <c r="BF10" s="355">
        <v>12.46313</v>
      </c>
      <c r="BG10" s="355">
        <v>12.3834</v>
      </c>
      <c r="BH10" s="355">
        <v>12.14556</v>
      </c>
      <c r="BI10" s="355">
        <v>12.039809999999999</v>
      </c>
      <c r="BJ10" s="355">
        <v>11.47761</v>
      </c>
      <c r="BK10" s="355">
        <v>11.61998</v>
      </c>
      <c r="BL10" s="355">
        <v>12.00909</v>
      </c>
      <c r="BM10" s="355">
        <v>12.25132</v>
      </c>
      <c r="BN10" s="355">
        <v>12.377940000000001</v>
      </c>
      <c r="BO10" s="355">
        <v>12.33281</v>
      </c>
      <c r="BP10" s="355">
        <v>12.654629999999999</v>
      </c>
      <c r="BQ10" s="355">
        <v>12.71204</v>
      </c>
      <c r="BR10" s="355">
        <v>12.9244</v>
      </c>
      <c r="BS10" s="355">
        <v>12.80087</v>
      </c>
      <c r="BT10" s="355">
        <v>12.5381</v>
      </c>
      <c r="BU10" s="355">
        <v>12.424580000000001</v>
      </c>
      <c r="BV10" s="355">
        <v>11.76812</v>
      </c>
    </row>
    <row r="11" spans="1:74" ht="11.1" customHeight="1" x14ac:dyDescent="0.2">
      <c r="A11" s="119" t="s">
        <v>775</v>
      </c>
      <c r="B11" s="205" t="s">
        <v>574</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11.246717521000001</v>
      </c>
      <c r="BA11" s="214">
        <v>11.296282307</v>
      </c>
      <c r="BB11" s="214">
        <v>11.4</v>
      </c>
      <c r="BC11" s="214">
        <v>11.43</v>
      </c>
      <c r="BD11" s="214">
        <v>11.738770000000001</v>
      </c>
      <c r="BE11" s="214">
        <v>11.63696</v>
      </c>
      <c r="BF11" s="355">
        <v>11.75118</v>
      </c>
      <c r="BG11" s="355">
        <v>11.88719</v>
      </c>
      <c r="BH11" s="355">
        <v>12.06208</v>
      </c>
      <c r="BI11" s="355">
        <v>12.03083</v>
      </c>
      <c r="BJ11" s="355">
        <v>11.591989999999999</v>
      </c>
      <c r="BK11" s="355">
        <v>11.325430000000001</v>
      </c>
      <c r="BL11" s="355">
        <v>11.496650000000001</v>
      </c>
      <c r="BM11" s="355">
        <v>11.90109</v>
      </c>
      <c r="BN11" s="355">
        <v>12.16278</v>
      </c>
      <c r="BO11" s="355">
        <v>12.06081</v>
      </c>
      <c r="BP11" s="355">
        <v>12.1914</v>
      </c>
      <c r="BQ11" s="355">
        <v>12.11692</v>
      </c>
      <c r="BR11" s="355">
        <v>12.22983</v>
      </c>
      <c r="BS11" s="355">
        <v>12.33789</v>
      </c>
      <c r="BT11" s="355">
        <v>12.457380000000001</v>
      </c>
      <c r="BU11" s="355">
        <v>12.40874</v>
      </c>
      <c r="BV11" s="355">
        <v>11.80772</v>
      </c>
    </row>
    <row r="12" spans="1:74" ht="11.1" customHeight="1" x14ac:dyDescent="0.2">
      <c r="A12" s="119" t="s">
        <v>776</v>
      </c>
      <c r="B12" s="205" t="s">
        <v>575</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10.961403632</v>
      </c>
      <c r="BA12" s="214">
        <v>10.826601127</v>
      </c>
      <c r="BB12" s="214">
        <v>10.97</v>
      </c>
      <c r="BC12" s="214">
        <v>10.9</v>
      </c>
      <c r="BD12" s="214">
        <v>10.94312</v>
      </c>
      <c r="BE12" s="214">
        <v>10.98373</v>
      </c>
      <c r="BF12" s="355">
        <v>11.136620000000001</v>
      </c>
      <c r="BG12" s="355">
        <v>11.437419999999999</v>
      </c>
      <c r="BH12" s="355">
        <v>11.25211</v>
      </c>
      <c r="BI12" s="355">
        <v>11.04025</v>
      </c>
      <c r="BJ12" s="355">
        <v>10.61243</v>
      </c>
      <c r="BK12" s="355">
        <v>10.257289999999999</v>
      </c>
      <c r="BL12" s="355">
        <v>10.9627</v>
      </c>
      <c r="BM12" s="355">
        <v>11.051589999999999</v>
      </c>
      <c r="BN12" s="355">
        <v>11.349119999999999</v>
      </c>
      <c r="BO12" s="355">
        <v>11.284990000000001</v>
      </c>
      <c r="BP12" s="355">
        <v>11.33212</v>
      </c>
      <c r="BQ12" s="355">
        <v>11.405620000000001</v>
      </c>
      <c r="BR12" s="355">
        <v>11.53988</v>
      </c>
      <c r="BS12" s="355">
        <v>11.827640000000001</v>
      </c>
      <c r="BT12" s="355">
        <v>11.63205</v>
      </c>
      <c r="BU12" s="355">
        <v>11.42061</v>
      </c>
      <c r="BV12" s="355">
        <v>10.94313</v>
      </c>
    </row>
    <row r="13" spans="1:74" ht="11.1" customHeight="1" x14ac:dyDescent="0.2">
      <c r="A13" s="119" t="s">
        <v>777</v>
      </c>
      <c r="B13" s="205" t="s">
        <v>576</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11.376648542</v>
      </c>
      <c r="BA13" s="214">
        <v>11.501288137</v>
      </c>
      <c r="BB13" s="214">
        <v>11.82</v>
      </c>
      <c r="BC13" s="214">
        <v>12.16</v>
      </c>
      <c r="BD13" s="214">
        <v>12.273429999999999</v>
      </c>
      <c r="BE13" s="214">
        <v>12.334009999999999</v>
      </c>
      <c r="BF13" s="355">
        <v>12.36045</v>
      </c>
      <c r="BG13" s="355">
        <v>12.47869</v>
      </c>
      <c r="BH13" s="355">
        <v>12.071770000000001</v>
      </c>
      <c r="BI13" s="355">
        <v>11.75098</v>
      </c>
      <c r="BJ13" s="355">
        <v>11.33337</v>
      </c>
      <c r="BK13" s="355">
        <v>11.27819</v>
      </c>
      <c r="BL13" s="355">
        <v>11.643560000000001</v>
      </c>
      <c r="BM13" s="355">
        <v>11.782450000000001</v>
      </c>
      <c r="BN13" s="355">
        <v>12.13167</v>
      </c>
      <c r="BO13" s="355">
        <v>12.496740000000001</v>
      </c>
      <c r="BP13" s="355">
        <v>12.633660000000001</v>
      </c>
      <c r="BQ13" s="355">
        <v>12.69871</v>
      </c>
      <c r="BR13" s="355">
        <v>12.7188</v>
      </c>
      <c r="BS13" s="355">
        <v>12.83114</v>
      </c>
      <c r="BT13" s="355">
        <v>12.40216</v>
      </c>
      <c r="BU13" s="355">
        <v>12.06325</v>
      </c>
      <c r="BV13" s="355">
        <v>11.6357</v>
      </c>
    </row>
    <row r="14" spans="1:74" ht="11.1" customHeight="1" x14ac:dyDescent="0.2">
      <c r="A14" s="119" t="s">
        <v>778</v>
      </c>
      <c r="B14" s="207" t="s">
        <v>577</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14.543143451000001</v>
      </c>
      <c r="BA14" s="214">
        <v>14.793828518</v>
      </c>
      <c r="BB14" s="214">
        <v>12.25</v>
      </c>
      <c r="BC14" s="214">
        <v>15.16</v>
      </c>
      <c r="BD14" s="214">
        <v>15.75479</v>
      </c>
      <c r="BE14" s="214">
        <v>16.390699999999999</v>
      </c>
      <c r="BF14" s="355">
        <v>16.735759999999999</v>
      </c>
      <c r="BG14" s="355">
        <v>16.333880000000001</v>
      </c>
      <c r="BH14" s="355">
        <v>12.288360000000001</v>
      </c>
      <c r="BI14" s="355">
        <v>15.235910000000001</v>
      </c>
      <c r="BJ14" s="355">
        <v>14.669689999999999</v>
      </c>
      <c r="BK14" s="355">
        <v>14.72007</v>
      </c>
      <c r="BL14" s="355">
        <v>15.00925</v>
      </c>
      <c r="BM14" s="355">
        <v>15.233459999999999</v>
      </c>
      <c r="BN14" s="355">
        <v>13.215540000000001</v>
      </c>
      <c r="BO14" s="355">
        <v>15.70607</v>
      </c>
      <c r="BP14" s="355">
        <v>16.36476</v>
      </c>
      <c r="BQ14" s="355">
        <v>16.990780000000001</v>
      </c>
      <c r="BR14" s="355">
        <v>17.38804</v>
      </c>
      <c r="BS14" s="355">
        <v>17.06203</v>
      </c>
      <c r="BT14" s="355">
        <v>12.17328</v>
      </c>
      <c r="BU14" s="355">
        <v>15.9397</v>
      </c>
      <c r="BV14" s="355">
        <v>15.335330000000001</v>
      </c>
    </row>
    <row r="15" spans="1:74" ht="11.1" customHeight="1" x14ac:dyDescent="0.2">
      <c r="A15" s="119" t="s">
        <v>779</v>
      </c>
      <c r="B15" s="207" t="s">
        <v>551</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v>
      </c>
      <c r="BB15" s="214">
        <v>12.7</v>
      </c>
      <c r="BC15" s="214">
        <v>13.02</v>
      </c>
      <c r="BD15" s="214">
        <v>13.174480000000001</v>
      </c>
      <c r="BE15" s="214">
        <v>13.20905</v>
      </c>
      <c r="BF15" s="355">
        <v>13.401009999999999</v>
      </c>
      <c r="BG15" s="355">
        <v>13.44875</v>
      </c>
      <c r="BH15" s="355">
        <v>12.91155</v>
      </c>
      <c r="BI15" s="355">
        <v>13.18848</v>
      </c>
      <c r="BJ15" s="355">
        <v>12.63017</v>
      </c>
      <c r="BK15" s="355">
        <v>12.517379999999999</v>
      </c>
      <c r="BL15" s="355">
        <v>12.930300000000001</v>
      </c>
      <c r="BM15" s="355">
        <v>13.2575</v>
      </c>
      <c r="BN15" s="355">
        <v>13.24506</v>
      </c>
      <c r="BO15" s="355">
        <v>13.536860000000001</v>
      </c>
      <c r="BP15" s="355">
        <v>13.67295</v>
      </c>
      <c r="BQ15" s="355">
        <v>13.72429</v>
      </c>
      <c r="BR15" s="355">
        <v>13.89594</v>
      </c>
      <c r="BS15" s="355">
        <v>13.941850000000001</v>
      </c>
      <c r="BT15" s="355">
        <v>13.279159999999999</v>
      </c>
      <c r="BU15" s="355">
        <v>13.65019</v>
      </c>
      <c r="BV15" s="355">
        <v>13.00156</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780</v>
      </c>
      <c r="B17" s="205" t="s">
        <v>570</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15.294625477</v>
      </c>
      <c r="BA17" s="214">
        <v>15.062009657999999</v>
      </c>
      <c r="BB17" s="214">
        <v>14.96</v>
      </c>
      <c r="BC17" s="214">
        <v>14.94</v>
      </c>
      <c r="BD17" s="214">
        <v>14.15564</v>
      </c>
      <c r="BE17" s="214">
        <v>13.48014</v>
      </c>
      <c r="BF17" s="355">
        <v>13.012370000000001</v>
      </c>
      <c r="BG17" s="355">
        <v>13.514060000000001</v>
      </c>
      <c r="BH17" s="355">
        <v>13.49689</v>
      </c>
      <c r="BI17" s="355">
        <v>13.46866</v>
      </c>
      <c r="BJ17" s="355">
        <v>13.48277</v>
      </c>
      <c r="BK17" s="355">
        <v>14.6553</v>
      </c>
      <c r="BL17" s="355">
        <v>14.75001</v>
      </c>
      <c r="BM17" s="355">
        <v>14.32892</v>
      </c>
      <c r="BN17" s="355">
        <v>14.323589999999999</v>
      </c>
      <c r="BO17" s="355">
        <v>14.15626</v>
      </c>
      <c r="BP17" s="355">
        <v>13.38814</v>
      </c>
      <c r="BQ17" s="355">
        <v>12.79918</v>
      </c>
      <c r="BR17" s="355">
        <v>12.650410000000001</v>
      </c>
      <c r="BS17" s="355">
        <v>13.232799999999999</v>
      </c>
      <c r="BT17" s="355">
        <v>13.3047</v>
      </c>
      <c r="BU17" s="355">
        <v>13.382350000000001</v>
      </c>
      <c r="BV17" s="355">
        <v>13.49531</v>
      </c>
    </row>
    <row r="18" spans="1:74" ht="11.1" customHeight="1" x14ac:dyDescent="0.2">
      <c r="A18" s="119" t="s">
        <v>781</v>
      </c>
      <c r="B18" s="187" t="s">
        <v>603</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11.988161663</v>
      </c>
      <c r="BA18" s="214">
        <v>12.191185762</v>
      </c>
      <c r="BB18" s="214">
        <v>12.1</v>
      </c>
      <c r="BC18" s="214">
        <v>12.62</v>
      </c>
      <c r="BD18" s="214">
        <v>13.38636</v>
      </c>
      <c r="BE18" s="214">
        <v>13.481640000000001</v>
      </c>
      <c r="BF18" s="355">
        <v>13.308809999999999</v>
      </c>
      <c r="BG18" s="355">
        <v>13.463749999999999</v>
      </c>
      <c r="BH18" s="355">
        <v>12.82882</v>
      </c>
      <c r="BI18" s="355">
        <v>12.35529</v>
      </c>
      <c r="BJ18" s="355">
        <v>12.15419</v>
      </c>
      <c r="BK18" s="355">
        <v>12.121259999999999</v>
      </c>
      <c r="BL18" s="355">
        <v>12.00212</v>
      </c>
      <c r="BM18" s="355">
        <v>12.21679</v>
      </c>
      <c r="BN18" s="355">
        <v>12.113289999999999</v>
      </c>
      <c r="BO18" s="355">
        <v>12.637269999999999</v>
      </c>
      <c r="BP18" s="355">
        <v>13.42811</v>
      </c>
      <c r="BQ18" s="355">
        <v>13.55889</v>
      </c>
      <c r="BR18" s="355">
        <v>13.41915</v>
      </c>
      <c r="BS18" s="355">
        <v>13.628869999999999</v>
      </c>
      <c r="BT18" s="355">
        <v>13.039540000000001</v>
      </c>
      <c r="BU18" s="355">
        <v>12.600720000000001</v>
      </c>
      <c r="BV18" s="355">
        <v>12.4291</v>
      </c>
    </row>
    <row r="19" spans="1:74" ht="11.1" customHeight="1" x14ac:dyDescent="0.2">
      <c r="A19" s="119" t="s">
        <v>782</v>
      </c>
      <c r="B19" s="205" t="s">
        <v>571</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10.011336635999999</v>
      </c>
      <c r="BA19" s="214">
        <v>10.321905986999999</v>
      </c>
      <c r="BB19" s="214">
        <v>10.16</v>
      </c>
      <c r="BC19" s="214">
        <v>10.35</v>
      </c>
      <c r="BD19" s="214">
        <v>10.1907</v>
      </c>
      <c r="BE19" s="214">
        <v>10.12951</v>
      </c>
      <c r="BF19" s="355">
        <v>10.16356</v>
      </c>
      <c r="BG19" s="355">
        <v>10.21968</v>
      </c>
      <c r="BH19" s="355">
        <v>10.320729999999999</v>
      </c>
      <c r="BI19" s="355">
        <v>10.311</v>
      </c>
      <c r="BJ19" s="355">
        <v>10.19664</v>
      </c>
      <c r="BK19" s="355">
        <v>9.9882039999999996</v>
      </c>
      <c r="BL19" s="355">
        <v>10.31757</v>
      </c>
      <c r="BM19" s="355">
        <v>10.66018</v>
      </c>
      <c r="BN19" s="355">
        <v>10.45837</v>
      </c>
      <c r="BO19" s="355">
        <v>10.625310000000001</v>
      </c>
      <c r="BP19" s="355">
        <v>10.423959999999999</v>
      </c>
      <c r="BQ19" s="355">
        <v>10.346730000000001</v>
      </c>
      <c r="BR19" s="355">
        <v>10.35613</v>
      </c>
      <c r="BS19" s="355">
        <v>10.409840000000001</v>
      </c>
      <c r="BT19" s="355">
        <v>10.50539</v>
      </c>
      <c r="BU19" s="355">
        <v>10.46819</v>
      </c>
      <c r="BV19" s="355">
        <v>10.34408</v>
      </c>
    </row>
    <row r="20" spans="1:74" ht="11.1" customHeight="1" x14ac:dyDescent="0.2">
      <c r="A20" s="119" t="s">
        <v>783</v>
      </c>
      <c r="B20" s="205" t="s">
        <v>572</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9.3959839121000002</v>
      </c>
      <c r="BA20" s="214">
        <v>9.1346793813999998</v>
      </c>
      <c r="BB20" s="214">
        <v>9.4600000000000009</v>
      </c>
      <c r="BC20" s="214">
        <v>10.029999999999999</v>
      </c>
      <c r="BD20" s="214">
        <v>10.61772</v>
      </c>
      <c r="BE20" s="214">
        <v>10.446300000000001</v>
      </c>
      <c r="BF20" s="355">
        <v>10.53811</v>
      </c>
      <c r="BG20" s="355">
        <v>10.10525</v>
      </c>
      <c r="BH20" s="355">
        <v>9.4589300000000005</v>
      </c>
      <c r="BI20" s="355">
        <v>9.4190389999999997</v>
      </c>
      <c r="BJ20" s="355">
        <v>9.1139530000000004</v>
      </c>
      <c r="BK20" s="355">
        <v>8.9529200000000007</v>
      </c>
      <c r="BL20" s="355">
        <v>9.5036470000000008</v>
      </c>
      <c r="BM20" s="355">
        <v>9.3067060000000001</v>
      </c>
      <c r="BN20" s="355">
        <v>9.6324959999999997</v>
      </c>
      <c r="BO20" s="355">
        <v>10.20758</v>
      </c>
      <c r="BP20" s="355">
        <v>10.831519999999999</v>
      </c>
      <c r="BQ20" s="355">
        <v>10.69483</v>
      </c>
      <c r="BR20" s="355">
        <v>10.82016</v>
      </c>
      <c r="BS20" s="355">
        <v>10.397209999999999</v>
      </c>
      <c r="BT20" s="355">
        <v>9.7563779999999998</v>
      </c>
      <c r="BU20" s="355">
        <v>9.7171749999999992</v>
      </c>
      <c r="BV20" s="355">
        <v>9.4042320000000004</v>
      </c>
    </row>
    <row r="21" spans="1:74" ht="11.1" customHeight="1" x14ac:dyDescent="0.2">
      <c r="A21" s="119" t="s">
        <v>784</v>
      </c>
      <c r="B21" s="205" t="s">
        <v>573</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9.5510795745999992</v>
      </c>
      <c r="BA21" s="214">
        <v>9.4773497033999998</v>
      </c>
      <c r="BB21" s="214">
        <v>9.42</v>
      </c>
      <c r="BC21" s="214">
        <v>9.33</v>
      </c>
      <c r="BD21" s="214">
        <v>9.4291610000000006</v>
      </c>
      <c r="BE21" s="214">
        <v>9.3495089999999994</v>
      </c>
      <c r="BF21" s="355">
        <v>9.3843150000000009</v>
      </c>
      <c r="BG21" s="355">
        <v>9.3970920000000007</v>
      </c>
      <c r="BH21" s="355">
        <v>9.4875690000000006</v>
      </c>
      <c r="BI21" s="355">
        <v>9.5318039999999993</v>
      </c>
      <c r="BJ21" s="355">
        <v>9.4160319999999995</v>
      </c>
      <c r="BK21" s="355">
        <v>9.9806620000000006</v>
      </c>
      <c r="BL21" s="355">
        <v>10.07291</v>
      </c>
      <c r="BM21" s="355">
        <v>9.9410930000000004</v>
      </c>
      <c r="BN21" s="355">
        <v>9.8256879999999995</v>
      </c>
      <c r="BO21" s="355">
        <v>9.6865410000000001</v>
      </c>
      <c r="BP21" s="355">
        <v>9.737698</v>
      </c>
      <c r="BQ21" s="355">
        <v>9.6212479999999996</v>
      </c>
      <c r="BR21" s="355">
        <v>9.6315080000000002</v>
      </c>
      <c r="BS21" s="355">
        <v>9.6273560000000007</v>
      </c>
      <c r="BT21" s="355">
        <v>9.7120449999999998</v>
      </c>
      <c r="BU21" s="355">
        <v>9.7531949999999998</v>
      </c>
      <c r="BV21" s="355">
        <v>9.6405940000000001</v>
      </c>
    </row>
    <row r="22" spans="1:74" ht="11.1" customHeight="1" x14ac:dyDescent="0.2">
      <c r="A22" s="119" t="s">
        <v>785</v>
      </c>
      <c r="B22" s="205" t="s">
        <v>574</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10.630671862</v>
      </c>
      <c r="BA22" s="214">
        <v>10.521939799</v>
      </c>
      <c r="BB22" s="214">
        <v>10.5</v>
      </c>
      <c r="BC22" s="214">
        <v>10.47</v>
      </c>
      <c r="BD22" s="214">
        <v>10.629519999999999</v>
      </c>
      <c r="BE22" s="214">
        <v>10.408860000000001</v>
      </c>
      <c r="BF22" s="355">
        <v>10.350059999999999</v>
      </c>
      <c r="BG22" s="355">
        <v>10.51989</v>
      </c>
      <c r="BH22" s="355">
        <v>10.74352</v>
      </c>
      <c r="BI22" s="355">
        <v>10.81729</v>
      </c>
      <c r="BJ22" s="355">
        <v>10.999639999999999</v>
      </c>
      <c r="BK22" s="355">
        <v>10.614420000000001</v>
      </c>
      <c r="BL22" s="355">
        <v>10.94965</v>
      </c>
      <c r="BM22" s="355">
        <v>10.93427</v>
      </c>
      <c r="BN22" s="355">
        <v>10.83549</v>
      </c>
      <c r="BO22" s="355">
        <v>10.720499999999999</v>
      </c>
      <c r="BP22" s="355">
        <v>10.809699999999999</v>
      </c>
      <c r="BQ22" s="355">
        <v>10.60135</v>
      </c>
      <c r="BR22" s="355">
        <v>10.49001</v>
      </c>
      <c r="BS22" s="355">
        <v>10.677989999999999</v>
      </c>
      <c r="BT22" s="355">
        <v>10.90579</v>
      </c>
      <c r="BU22" s="355">
        <v>10.93125</v>
      </c>
      <c r="BV22" s="355">
        <v>11.11436</v>
      </c>
    </row>
    <row r="23" spans="1:74" ht="11.1" customHeight="1" x14ac:dyDescent="0.2">
      <c r="A23" s="119" t="s">
        <v>786</v>
      </c>
      <c r="B23" s="205" t="s">
        <v>575</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8.5405589430000006</v>
      </c>
      <c r="BA23" s="214">
        <v>8.3700682555999997</v>
      </c>
      <c r="BB23" s="214">
        <v>8.44</v>
      </c>
      <c r="BC23" s="214">
        <v>8.34</v>
      </c>
      <c r="BD23" s="214">
        <v>7.9908960000000002</v>
      </c>
      <c r="BE23" s="214">
        <v>7.5773390000000003</v>
      </c>
      <c r="BF23" s="355">
        <v>7.4251300000000002</v>
      </c>
      <c r="BG23" s="355">
        <v>7.6512840000000004</v>
      </c>
      <c r="BH23" s="355">
        <v>7.7251690000000002</v>
      </c>
      <c r="BI23" s="355">
        <v>7.6411110000000004</v>
      </c>
      <c r="BJ23" s="355">
        <v>7.6857579999999999</v>
      </c>
      <c r="BK23" s="355">
        <v>7.6012149999999998</v>
      </c>
      <c r="BL23" s="355">
        <v>8.0627019999999998</v>
      </c>
      <c r="BM23" s="355">
        <v>7.918946</v>
      </c>
      <c r="BN23" s="355">
        <v>7.9166420000000004</v>
      </c>
      <c r="BO23" s="355">
        <v>7.9228379999999996</v>
      </c>
      <c r="BP23" s="355">
        <v>7.6371710000000004</v>
      </c>
      <c r="BQ23" s="355">
        <v>7.303731</v>
      </c>
      <c r="BR23" s="355">
        <v>7.2101059999999997</v>
      </c>
      <c r="BS23" s="355">
        <v>7.5088480000000004</v>
      </c>
      <c r="BT23" s="355">
        <v>7.659656</v>
      </c>
      <c r="BU23" s="355">
        <v>7.6469490000000002</v>
      </c>
      <c r="BV23" s="355">
        <v>7.7498779999999998</v>
      </c>
    </row>
    <row r="24" spans="1:74" ht="11.1" customHeight="1" x14ac:dyDescent="0.2">
      <c r="A24" s="119" t="s">
        <v>787</v>
      </c>
      <c r="B24" s="205" t="s">
        <v>576</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9.2095167566999994</v>
      </c>
      <c r="BA24" s="214">
        <v>9.2462122622000003</v>
      </c>
      <c r="BB24" s="214">
        <v>9.4700000000000006</v>
      </c>
      <c r="BC24" s="214">
        <v>9.94</v>
      </c>
      <c r="BD24" s="214">
        <v>10.16165</v>
      </c>
      <c r="BE24" s="214">
        <v>9.8690149999999992</v>
      </c>
      <c r="BF24" s="355">
        <v>9.8043580000000006</v>
      </c>
      <c r="BG24" s="355">
        <v>9.9953109999999992</v>
      </c>
      <c r="BH24" s="355">
        <v>9.7314779999999992</v>
      </c>
      <c r="BI24" s="355">
        <v>9.3282059999999998</v>
      </c>
      <c r="BJ24" s="355">
        <v>9.1335230000000003</v>
      </c>
      <c r="BK24" s="355">
        <v>9.0543809999999993</v>
      </c>
      <c r="BL24" s="355">
        <v>9.2547460000000008</v>
      </c>
      <c r="BM24" s="355">
        <v>9.3225250000000006</v>
      </c>
      <c r="BN24" s="355">
        <v>9.5224840000000004</v>
      </c>
      <c r="BO24" s="355">
        <v>9.9904050000000009</v>
      </c>
      <c r="BP24" s="355">
        <v>10.237349999999999</v>
      </c>
      <c r="BQ24" s="355">
        <v>9.9483350000000002</v>
      </c>
      <c r="BR24" s="355">
        <v>9.889189</v>
      </c>
      <c r="BS24" s="355">
        <v>10.09464</v>
      </c>
      <c r="BT24" s="355">
        <v>9.8420459999999999</v>
      </c>
      <c r="BU24" s="355">
        <v>9.4458280000000006</v>
      </c>
      <c r="BV24" s="355">
        <v>9.2584070000000001</v>
      </c>
    </row>
    <row r="25" spans="1:74" ht="11.1" customHeight="1" x14ac:dyDescent="0.2">
      <c r="A25" s="119" t="s">
        <v>788</v>
      </c>
      <c r="B25" s="207" t="s">
        <v>577</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12.563937913</v>
      </c>
      <c r="BA25" s="214">
        <v>12.80187699</v>
      </c>
      <c r="BB25" s="214">
        <v>12.33</v>
      </c>
      <c r="BC25" s="214">
        <v>13.16</v>
      </c>
      <c r="BD25" s="214">
        <v>14.604189999999999</v>
      </c>
      <c r="BE25" s="214">
        <v>14.91023</v>
      </c>
      <c r="BF25" s="355">
        <v>15.64273</v>
      </c>
      <c r="BG25" s="355">
        <v>15.112590000000001</v>
      </c>
      <c r="BH25" s="355">
        <v>13.97143</v>
      </c>
      <c r="BI25" s="355">
        <v>13.231669999999999</v>
      </c>
      <c r="BJ25" s="355">
        <v>12.7155</v>
      </c>
      <c r="BK25" s="355">
        <v>13.20575</v>
      </c>
      <c r="BL25" s="355">
        <v>13.43599</v>
      </c>
      <c r="BM25" s="355">
        <v>13.701370000000001</v>
      </c>
      <c r="BN25" s="355">
        <v>12.684060000000001</v>
      </c>
      <c r="BO25" s="355">
        <v>13.897209999999999</v>
      </c>
      <c r="BP25" s="355">
        <v>15.037750000000001</v>
      </c>
      <c r="BQ25" s="355">
        <v>15.6097</v>
      </c>
      <c r="BR25" s="355">
        <v>16.18899</v>
      </c>
      <c r="BS25" s="355">
        <v>15.57254</v>
      </c>
      <c r="BT25" s="355">
        <v>14.314819999999999</v>
      </c>
      <c r="BU25" s="355">
        <v>13.53143</v>
      </c>
      <c r="BV25" s="355">
        <v>12.99489</v>
      </c>
    </row>
    <row r="26" spans="1:74" ht="11.1" customHeight="1" x14ac:dyDescent="0.2">
      <c r="A26" s="119" t="s">
        <v>789</v>
      </c>
      <c r="B26" s="207" t="s">
        <v>551</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10.48</v>
      </c>
      <c r="BB26" s="214">
        <v>10.4</v>
      </c>
      <c r="BC26" s="214">
        <v>10.58</v>
      </c>
      <c r="BD26" s="214">
        <v>10.81176</v>
      </c>
      <c r="BE26" s="214">
        <v>10.669919999999999</v>
      </c>
      <c r="BF26" s="355">
        <v>10.72316</v>
      </c>
      <c r="BG26" s="355">
        <v>10.754289999999999</v>
      </c>
      <c r="BH26" s="355">
        <v>10.563560000000001</v>
      </c>
      <c r="BI26" s="355">
        <v>10.401389999999999</v>
      </c>
      <c r="BJ26" s="355">
        <v>10.28182</v>
      </c>
      <c r="BK26" s="355">
        <v>10.397130000000001</v>
      </c>
      <c r="BL26" s="355">
        <v>10.63979</v>
      </c>
      <c r="BM26" s="355">
        <v>10.6691</v>
      </c>
      <c r="BN26" s="355">
        <v>10.486789999999999</v>
      </c>
      <c r="BO26" s="355">
        <v>10.70346</v>
      </c>
      <c r="BP26" s="355">
        <v>10.87749</v>
      </c>
      <c r="BQ26" s="355">
        <v>10.80321</v>
      </c>
      <c r="BR26" s="355">
        <v>10.832649999999999</v>
      </c>
      <c r="BS26" s="355">
        <v>10.87421</v>
      </c>
      <c r="BT26" s="355">
        <v>10.69609</v>
      </c>
      <c r="BU26" s="355">
        <v>10.54416</v>
      </c>
      <c r="BV26" s="355">
        <v>10.440659999999999</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790</v>
      </c>
      <c r="B28" s="205" t="s">
        <v>570</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12.374378527999999</v>
      </c>
      <c r="BA28" s="214">
        <v>12.343395245</v>
      </c>
      <c r="BB28" s="214">
        <v>12.25</v>
      </c>
      <c r="BC28" s="214">
        <v>12.12</v>
      </c>
      <c r="BD28" s="214">
        <v>12.07612</v>
      </c>
      <c r="BE28" s="214">
        <v>12.469139999999999</v>
      </c>
      <c r="BF28" s="355">
        <v>12.45289</v>
      </c>
      <c r="BG28" s="355">
        <v>12.342140000000001</v>
      </c>
      <c r="BH28" s="355">
        <v>12.06038</v>
      </c>
      <c r="BI28" s="355">
        <v>12.09216</v>
      </c>
      <c r="BJ28" s="355">
        <v>12.28337</v>
      </c>
      <c r="BK28" s="355">
        <v>13.08381</v>
      </c>
      <c r="BL28" s="355">
        <v>12.83385</v>
      </c>
      <c r="BM28" s="355">
        <v>12.736800000000001</v>
      </c>
      <c r="BN28" s="355">
        <v>12.61497</v>
      </c>
      <c r="BO28" s="355">
        <v>12.434100000000001</v>
      </c>
      <c r="BP28" s="355">
        <v>12.38912</v>
      </c>
      <c r="BQ28" s="355">
        <v>12.76113</v>
      </c>
      <c r="BR28" s="355">
        <v>12.70801</v>
      </c>
      <c r="BS28" s="355">
        <v>12.568680000000001</v>
      </c>
      <c r="BT28" s="355">
        <v>12.25488</v>
      </c>
      <c r="BU28" s="355">
        <v>12.271509999999999</v>
      </c>
      <c r="BV28" s="355">
        <v>12.43295</v>
      </c>
    </row>
    <row r="29" spans="1:74" ht="11.1" customHeight="1" x14ac:dyDescent="0.2">
      <c r="A29" s="119" t="s">
        <v>791</v>
      </c>
      <c r="B29" s="187" t="s">
        <v>603</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6.7567239740999998</v>
      </c>
      <c r="BA29" s="214">
        <v>7.0059418055</v>
      </c>
      <c r="BB29" s="214">
        <v>6.92</v>
      </c>
      <c r="BC29" s="214">
        <v>6.92</v>
      </c>
      <c r="BD29" s="214">
        <v>7.1284910000000004</v>
      </c>
      <c r="BE29" s="214">
        <v>6.9361079999999999</v>
      </c>
      <c r="BF29" s="355">
        <v>7.2544000000000004</v>
      </c>
      <c r="BG29" s="355">
        <v>7.1514790000000001</v>
      </c>
      <c r="BH29" s="355">
        <v>6.9350719999999999</v>
      </c>
      <c r="BI29" s="355">
        <v>7.1564459999999999</v>
      </c>
      <c r="BJ29" s="355">
        <v>6.9330590000000001</v>
      </c>
      <c r="BK29" s="355">
        <v>6.9360299999999997</v>
      </c>
      <c r="BL29" s="355">
        <v>6.8272019999999998</v>
      </c>
      <c r="BM29" s="355">
        <v>7.0001949999999997</v>
      </c>
      <c r="BN29" s="355">
        <v>6.9842079999999997</v>
      </c>
      <c r="BO29" s="355">
        <v>6.8965990000000001</v>
      </c>
      <c r="BP29" s="355">
        <v>7.3098879999999999</v>
      </c>
      <c r="BQ29" s="355">
        <v>6.9297029999999999</v>
      </c>
      <c r="BR29" s="355">
        <v>7.3573560000000002</v>
      </c>
      <c r="BS29" s="355">
        <v>7.2503010000000003</v>
      </c>
      <c r="BT29" s="355">
        <v>7.0365979999999997</v>
      </c>
      <c r="BU29" s="355">
        <v>7.2648869999999999</v>
      </c>
      <c r="BV29" s="355">
        <v>7.052791</v>
      </c>
    </row>
    <row r="30" spans="1:74" ht="11.1" customHeight="1" x14ac:dyDescent="0.2">
      <c r="A30" s="119" t="s">
        <v>792</v>
      </c>
      <c r="B30" s="205" t="s">
        <v>571</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7.0208116838999999</v>
      </c>
      <c r="BA30" s="214">
        <v>7.0903822288000002</v>
      </c>
      <c r="BB30" s="214">
        <v>6.95</v>
      </c>
      <c r="BC30" s="214">
        <v>7.06</v>
      </c>
      <c r="BD30" s="214">
        <v>7.0946429999999996</v>
      </c>
      <c r="BE30" s="214">
        <v>7.1661890000000001</v>
      </c>
      <c r="BF30" s="355">
        <v>7.2001419999999996</v>
      </c>
      <c r="BG30" s="355">
        <v>7.0757620000000001</v>
      </c>
      <c r="BH30" s="355">
        <v>7.1170460000000002</v>
      </c>
      <c r="BI30" s="355">
        <v>7.0947089999999999</v>
      </c>
      <c r="BJ30" s="355">
        <v>7.0137</v>
      </c>
      <c r="BK30" s="355">
        <v>7.0322459999999998</v>
      </c>
      <c r="BL30" s="355">
        <v>7.172174</v>
      </c>
      <c r="BM30" s="355">
        <v>7.2894509999999997</v>
      </c>
      <c r="BN30" s="355">
        <v>7.0619079999999999</v>
      </c>
      <c r="BO30" s="355">
        <v>7.1841400000000002</v>
      </c>
      <c r="BP30" s="355">
        <v>7.1997179999999998</v>
      </c>
      <c r="BQ30" s="355">
        <v>7.2409590000000001</v>
      </c>
      <c r="BR30" s="355">
        <v>7.290203</v>
      </c>
      <c r="BS30" s="355">
        <v>7.161899</v>
      </c>
      <c r="BT30" s="355">
        <v>7.2260260000000001</v>
      </c>
      <c r="BU30" s="355">
        <v>7.1894960000000001</v>
      </c>
      <c r="BV30" s="355">
        <v>7.1519209999999998</v>
      </c>
    </row>
    <row r="31" spans="1:74" ht="11.1" customHeight="1" x14ac:dyDescent="0.2">
      <c r="A31" s="119" t="s">
        <v>793</v>
      </c>
      <c r="B31" s="205" t="s">
        <v>572</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6.8598794902</v>
      </c>
      <c r="BA31" s="214">
        <v>6.9852601516000004</v>
      </c>
      <c r="BB31" s="214">
        <v>7</v>
      </c>
      <c r="BC31" s="214">
        <v>7.08</v>
      </c>
      <c r="BD31" s="214">
        <v>7.9707350000000003</v>
      </c>
      <c r="BE31" s="214">
        <v>8.1479490000000006</v>
      </c>
      <c r="BF31" s="355">
        <v>8.0385190000000009</v>
      </c>
      <c r="BG31" s="355">
        <v>7.5631300000000001</v>
      </c>
      <c r="BH31" s="355">
        <v>6.8964590000000001</v>
      </c>
      <c r="BI31" s="355">
        <v>6.7116990000000003</v>
      </c>
      <c r="BJ31" s="355">
        <v>6.5537590000000003</v>
      </c>
      <c r="BK31" s="355">
        <v>6.9020010000000003</v>
      </c>
      <c r="BL31" s="355">
        <v>6.9774479999999999</v>
      </c>
      <c r="BM31" s="355">
        <v>7.1396069999999998</v>
      </c>
      <c r="BN31" s="355">
        <v>7.1074279999999996</v>
      </c>
      <c r="BO31" s="355">
        <v>7.2041779999999997</v>
      </c>
      <c r="BP31" s="355">
        <v>8.1016870000000001</v>
      </c>
      <c r="BQ31" s="355">
        <v>8.2612640000000006</v>
      </c>
      <c r="BR31" s="355">
        <v>8.156701</v>
      </c>
      <c r="BS31" s="355">
        <v>7.6731910000000001</v>
      </c>
      <c r="BT31" s="355">
        <v>7.0030590000000004</v>
      </c>
      <c r="BU31" s="355">
        <v>6.8077240000000003</v>
      </c>
      <c r="BV31" s="355">
        <v>6.6671180000000003</v>
      </c>
    </row>
    <row r="32" spans="1:74" ht="11.1" customHeight="1" x14ac:dyDescent="0.2">
      <c r="A32" s="119" t="s">
        <v>794</v>
      </c>
      <c r="B32" s="205" t="s">
        <v>573</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6.3775838587000004</v>
      </c>
      <c r="BA32" s="214">
        <v>6.3632235856000001</v>
      </c>
      <c r="BB32" s="214">
        <v>6.33</v>
      </c>
      <c r="BC32" s="214">
        <v>6.28</v>
      </c>
      <c r="BD32" s="214">
        <v>6.8848739999999999</v>
      </c>
      <c r="BE32" s="214">
        <v>7.2087630000000003</v>
      </c>
      <c r="BF32" s="355">
        <v>6.9734540000000003</v>
      </c>
      <c r="BG32" s="355">
        <v>6.9229810000000001</v>
      </c>
      <c r="BH32" s="355">
        <v>6.5982079999999996</v>
      </c>
      <c r="BI32" s="355">
        <v>6.4308909999999999</v>
      </c>
      <c r="BJ32" s="355">
        <v>6.5277880000000001</v>
      </c>
      <c r="BK32" s="355">
        <v>6.3797829999999998</v>
      </c>
      <c r="BL32" s="355">
        <v>6.6317000000000004</v>
      </c>
      <c r="BM32" s="355">
        <v>6.7564349999999997</v>
      </c>
      <c r="BN32" s="355">
        <v>6.550065</v>
      </c>
      <c r="BO32" s="355">
        <v>6.5121390000000003</v>
      </c>
      <c r="BP32" s="355">
        <v>7.022888</v>
      </c>
      <c r="BQ32" s="355">
        <v>7.2527340000000002</v>
      </c>
      <c r="BR32" s="355">
        <v>7.1276000000000002</v>
      </c>
      <c r="BS32" s="355">
        <v>7.0710129999999998</v>
      </c>
      <c r="BT32" s="355">
        <v>6.7594279999999998</v>
      </c>
      <c r="BU32" s="355">
        <v>6.5729499999999996</v>
      </c>
      <c r="BV32" s="355">
        <v>6.7283619999999997</v>
      </c>
    </row>
    <row r="33" spans="1:74" ht="11.1" customHeight="1" x14ac:dyDescent="0.2">
      <c r="A33" s="119" t="s">
        <v>795</v>
      </c>
      <c r="B33" s="205" t="s">
        <v>574</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5.9467084389</v>
      </c>
      <c r="BA33" s="214">
        <v>5.9326383615999996</v>
      </c>
      <c r="BB33" s="214">
        <v>5.86</v>
      </c>
      <c r="BC33" s="214">
        <v>5.87</v>
      </c>
      <c r="BD33" s="214">
        <v>6.5239510000000003</v>
      </c>
      <c r="BE33" s="214">
        <v>6.6477300000000001</v>
      </c>
      <c r="BF33" s="355">
        <v>6.5916959999999998</v>
      </c>
      <c r="BG33" s="355">
        <v>6.4456550000000004</v>
      </c>
      <c r="BH33" s="355">
        <v>6.3290199999999999</v>
      </c>
      <c r="BI33" s="355">
        <v>6.1152249999999997</v>
      </c>
      <c r="BJ33" s="355">
        <v>6.3814409999999997</v>
      </c>
      <c r="BK33" s="355">
        <v>6.0090050000000002</v>
      </c>
      <c r="BL33" s="355">
        <v>6.2238800000000003</v>
      </c>
      <c r="BM33" s="355">
        <v>6.2669389999999998</v>
      </c>
      <c r="BN33" s="355">
        <v>6.0451100000000002</v>
      </c>
      <c r="BO33" s="355">
        <v>6.0958139999999998</v>
      </c>
      <c r="BP33" s="355">
        <v>6.7651089999999998</v>
      </c>
      <c r="BQ33" s="355">
        <v>6.8370879999999996</v>
      </c>
      <c r="BR33" s="355">
        <v>6.7845120000000003</v>
      </c>
      <c r="BS33" s="355">
        <v>6.6281439999999998</v>
      </c>
      <c r="BT33" s="355">
        <v>6.5350770000000002</v>
      </c>
      <c r="BU33" s="355">
        <v>6.2908419999999996</v>
      </c>
      <c r="BV33" s="355">
        <v>6.6386880000000001</v>
      </c>
    </row>
    <row r="34" spans="1:74" ht="11.1" customHeight="1" x14ac:dyDescent="0.2">
      <c r="A34" s="119" t="s">
        <v>796</v>
      </c>
      <c r="B34" s="205" t="s">
        <v>575</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5.2633497908000004</v>
      </c>
      <c r="BA34" s="214">
        <v>5.4358349151000001</v>
      </c>
      <c r="BB34" s="214">
        <v>5.36</v>
      </c>
      <c r="BC34" s="214">
        <v>5.58</v>
      </c>
      <c r="BD34" s="214">
        <v>5.9108090000000004</v>
      </c>
      <c r="BE34" s="214">
        <v>6.117254</v>
      </c>
      <c r="BF34" s="355">
        <v>6.3045710000000001</v>
      </c>
      <c r="BG34" s="355">
        <v>6.2987080000000004</v>
      </c>
      <c r="BH34" s="355">
        <v>6.1218130000000004</v>
      </c>
      <c r="BI34" s="355">
        <v>5.969309</v>
      </c>
      <c r="BJ34" s="355">
        <v>6.0226090000000001</v>
      </c>
      <c r="BK34" s="355">
        <v>5.4093289999999996</v>
      </c>
      <c r="BL34" s="355">
        <v>5.7082870000000003</v>
      </c>
      <c r="BM34" s="355">
        <v>5.9551049999999996</v>
      </c>
      <c r="BN34" s="355">
        <v>5.7446830000000002</v>
      </c>
      <c r="BO34" s="355">
        <v>5.9390929999999997</v>
      </c>
      <c r="BP34" s="355">
        <v>6.2781779999999996</v>
      </c>
      <c r="BQ34" s="355">
        <v>6.4491800000000001</v>
      </c>
      <c r="BR34" s="355">
        <v>6.6595250000000004</v>
      </c>
      <c r="BS34" s="355">
        <v>6.6359370000000002</v>
      </c>
      <c r="BT34" s="355">
        <v>6.4920150000000003</v>
      </c>
      <c r="BU34" s="355">
        <v>6.3041049999999998</v>
      </c>
      <c r="BV34" s="355">
        <v>6.4301180000000002</v>
      </c>
    </row>
    <row r="35" spans="1:74" s="120" customFormat="1" ht="11.1" customHeight="1" x14ac:dyDescent="0.2">
      <c r="A35" s="119" t="s">
        <v>797</v>
      </c>
      <c r="B35" s="205" t="s">
        <v>576</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6.0899117691000004</v>
      </c>
      <c r="BA35" s="214">
        <v>6.1937461267999998</v>
      </c>
      <c r="BB35" s="214">
        <v>6.02</v>
      </c>
      <c r="BC35" s="214">
        <v>6.44</v>
      </c>
      <c r="BD35" s="214">
        <v>7.2138439999999999</v>
      </c>
      <c r="BE35" s="214">
        <v>7.5683860000000003</v>
      </c>
      <c r="BF35" s="355">
        <v>7.5039400000000001</v>
      </c>
      <c r="BG35" s="355">
        <v>7.2636039999999999</v>
      </c>
      <c r="BH35" s="355">
        <v>6.8414159999999997</v>
      </c>
      <c r="BI35" s="355">
        <v>6.0247390000000003</v>
      </c>
      <c r="BJ35" s="355">
        <v>6.2597769999999997</v>
      </c>
      <c r="BK35" s="355">
        <v>6.236027</v>
      </c>
      <c r="BL35" s="355">
        <v>6.3620869999999998</v>
      </c>
      <c r="BM35" s="355">
        <v>6.4628389999999998</v>
      </c>
      <c r="BN35" s="355">
        <v>6.2581990000000003</v>
      </c>
      <c r="BO35" s="355">
        <v>6.6865019999999999</v>
      </c>
      <c r="BP35" s="355">
        <v>7.476483</v>
      </c>
      <c r="BQ35" s="355">
        <v>7.8316920000000003</v>
      </c>
      <c r="BR35" s="355">
        <v>7.7608769999999998</v>
      </c>
      <c r="BS35" s="355">
        <v>7.506748</v>
      </c>
      <c r="BT35" s="355">
        <v>7.0695740000000002</v>
      </c>
      <c r="BU35" s="355">
        <v>6.2210210000000004</v>
      </c>
      <c r="BV35" s="355">
        <v>6.4669119999999998</v>
      </c>
    </row>
    <row r="36" spans="1:74" s="120" customFormat="1" ht="11.1" customHeight="1" x14ac:dyDescent="0.2">
      <c r="A36" s="119" t="s">
        <v>798</v>
      </c>
      <c r="B36" s="207" t="s">
        <v>577</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8.1930166479000004</v>
      </c>
      <c r="BA36" s="214">
        <v>8.3968279021000001</v>
      </c>
      <c r="BB36" s="214">
        <v>7.79</v>
      </c>
      <c r="BC36" s="214">
        <v>9.11</v>
      </c>
      <c r="BD36" s="214">
        <v>10.32485</v>
      </c>
      <c r="BE36" s="214">
        <v>10.601789999999999</v>
      </c>
      <c r="BF36" s="355">
        <v>10.96658</v>
      </c>
      <c r="BG36" s="355">
        <v>10.825390000000001</v>
      </c>
      <c r="BH36" s="355">
        <v>8.3395550000000007</v>
      </c>
      <c r="BI36" s="355">
        <v>9.2583699999999993</v>
      </c>
      <c r="BJ36" s="355">
        <v>8.2707499999999996</v>
      </c>
      <c r="BK36" s="355">
        <v>8.1213049999999996</v>
      </c>
      <c r="BL36" s="355">
        <v>8.1444179999999999</v>
      </c>
      <c r="BM36" s="355">
        <v>8.1726740000000007</v>
      </c>
      <c r="BN36" s="355">
        <v>7.5917870000000001</v>
      </c>
      <c r="BO36" s="355">
        <v>8.8225700000000007</v>
      </c>
      <c r="BP36" s="355">
        <v>10.723789999999999</v>
      </c>
      <c r="BQ36" s="355">
        <v>10.990489999999999</v>
      </c>
      <c r="BR36" s="355">
        <v>11.03716</v>
      </c>
      <c r="BS36" s="355">
        <v>10.89259</v>
      </c>
      <c r="BT36" s="355">
        <v>8.3675850000000001</v>
      </c>
      <c r="BU36" s="355">
        <v>9.2955330000000007</v>
      </c>
      <c r="BV36" s="355">
        <v>8.2796459999999996</v>
      </c>
    </row>
    <row r="37" spans="1:74" s="120" customFormat="1" ht="11.1" customHeight="1" x14ac:dyDescent="0.2">
      <c r="A37" s="119" t="s">
        <v>799</v>
      </c>
      <c r="B37" s="207" t="s">
        <v>551</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6.74</v>
      </c>
      <c r="BB37" s="214">
        <v>6.6</v>
      </c>
      <c r="BC37" s="214">
        <v>6.81</v>
      </c>
      <c r="BD37" s="214">
        <v>7.3332360000000003</v>
      </c>
      <c r="BE37" s="214">
        <v>7.5511150000000002</v>
      </c>
      <c r="BF37" s="355">
        <v>7.590204</v>
      </c>
      <c r="BG37" s="355">
        <v>7.4470090000000004</v>
      </c>
      <c r="BH37" s="355">
        <v>7.0000809999999998</v>
      </c>
      <c r="BI37" s="355">
        <v>6.9286789999999998</v>
      </c>
      <c r="BJ37" s="355">
        <v>6.8674049999999998</v>
      </c>
      <c r="BK37" s="355">
        <v>6.7162220000000001</v>
      </c>
      <c r="BL37" s="355">
        <v>6.8729019999999998</v>
      </c>
      <c r="BM37" s="355">
        <v>7.0052019999999997</v>
      </c>
      <c r="BN37" s="355">
        <v>6.778626</v>
      </c>
      <c r="BO37" s="355">
        <v>6.9902009999999999</v>
      </c>
      <c r="BP37" s="355">
        <v>7.5759049999999997</v>
      </c>
      <c r="BQ37" s="355">
        <v>7.7287720000000002</v>
      </c>
      <c r="BR37" s="355">
        <v>7.7732219999999996</v>
      </c>
      <c r="BS37" s="355">
        <v>7.6207219999999998</v>
      </c>
      <c r="BT37" s="355">
        <v>7.1821190000000001</v>
      </c>
      <c r="BU37" s="355">
        <v>7.0914299999999999</v>
      </c>
      <c r="BV37" s="355">
        <v>7.0690150000000003</v>
      </c>
    </row>
    <row r="38" spans="1:74" ht="11.1" customHeight="1" x14ac:dyDescent="0.2">
      <c r="A38" s="119"/>
      <c r="B38" s="122" t="s">
        <v>260</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203</v>
      </c>
      <c r="B39" s="205" t="s">
        <v>570</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16.518212998999999</v>
      </c>
      <c r="BA39" s="261">
        <v>16.286698199</v>
      </c>
      <c r="BB39" s="261">
        <v>16.38</v>
      </c>
      <c r="BC39" s="261">
        <v>16.14</v>
      </c>
      <c r="BD39" s="261">
        <v>15.844290000000001</v>
      </c>
      <c r="BE39" s="261">
        <v>15.754910000000001</v>
      </c>
      <c r="BF39" s="384">
        <v>15.594939999999999</v>
      </c>
      <c r="BG39" s="384">
        <v>15.667859999999999</v>
      </c>
      <c r="BH39" s="384">
        <v>15.388109999999999</v>
      </c>
      <c r="BI39" s="384">
        <v>15.50769</v>
      </c>
      <c r="BJ39" s="384">
        <v>15.841889999999999</v>
      </c>
      <c r="BK39" s="384">
        <v>16.910430000000002</v>
      </c>
      <c r="BL39" s="384">
        <v>16.96134</v>
      </c>
      <c r="BM39" s="384">
        <v>16.668330000000001</v>
      </c>
      <c r="BN39" s="384">
        <v>16.720089999999999</v>
      </c>
      <c r="BO39" s="384">
        <v>16.35998</v>
      </c>
      <c r="BP39" s="384">
        <v>16.178830000000001</v>
      </c>
      <c r="BQ39" s="384">
        <v>16.05274</v>
      </c>
      <c r="BR39" s="384">
        <v>16.10547</v>
      </c>
      <c r="BS39" s="384">
        <v>16.15607</v>
      </c>
      <c r="BT39" s="384">
        <v>15.85336</v>
      </c>
      <c r="BU39" s="384">
        <v>16.03828</v>
      </c>
      <c r="BV39" s="384">
        <v>16.458159999999999</v>
      </c>
    </row>
    <row r="40" spans="1:74" ht="11.1" customHeight="1" x14ac:dyDescent="0.2">
      <c r="A40" s="265" t="s">
        <v>204</v>
      </c>
      <c r="B40" s="187" t="s">
        <v>603</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12.282669306000001</v>
      </c>
      <c r="BA40" s="261">
        <v>12.338822667000001</v>
      </c>
      <c r="BB40" s="261">
        <v>12.17</v>
      </c>
      <c r="BC40" s="261">
        <v>12.61</v>
      </c>
      <c r="BD40" s="261">
        <v>13.249739999999999</v>
      </c>
      <c r="BE40" s="261">
        <v>13.477980000000001</v>
      </c>
      <c r="BF40" s="384">
        <v>13.543329999999999</v>
      </c>
      <c r="BG40" s="384">
        <v>13.468909999999999</v>
      </c>
      <c r="BH40" s="384">
        <v>12.76013</v>
      </c>
      <c r="BI40" s="384">
        <v>12.54669</v>
      </c>
      <c r="BJ40" s="384">
        <v>12.47509</v>
      </c>
      <c r="BK40" s="384">
        <v>12.607290000000001</v>
      </c>
      <c r="BL40" s="384">
        <v>12.51295</v>
      </c>
      <c r="BM40" s="384">
        <v>12.452120000000001</v>
      </c>
      <c r="BN40" s="384">
        <v>12.35793</v>
      </c>
      <c r="BO40" s="384">
        <v>12.7531</v>
      </c>
      <c r="BP40" s="384">
        <v>13.503690000000001</v>
      </c>
      <c r="BQ40" s="384">
        <v>13.70759</v>
      </c>
      <c r="BR40" s="384">
        <v>13.830080000000001</v>
      </c>
      <c r="BS40" s="384">
        <v>13.76404</v>
      </c>
      <c r="BT40" s="384">
        <v>13.040789999999999</v>
      </c>
      <c r="BU40" s="384">
        <v>12.832090000000001</v>
      </c>
      <c r="BV40" s="384">
        <v>12.79691</v>
      </c>
    </row>
    <row r="41" spans="1:74" ht="11.1" customHeight="1" x14ac:dyDescent="0.2">
      <c r="A41" s="265" t="s">
        <v>205</v>
      </c>
      <c r="B41" s="205" t="s">
        <v>571</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9.9698709240000003</v>
      </c>
      <c r="BA41" s="261">
        <v>10.196560035999999</v>
      </c>
      <c r="BB41" s="261">
        <v>9.9600000000000009</v>
      </c>
      <c r="BC41" s="261">
        <v>10.14</v>
      </c>
      <c r="BD41" s="261">
        <v>10.23147</v>
      </c>
      <c r="BE41" s="261">
        <v>10.35219</v>
      </c>
      <c r="BF41" s="384">
        <v>10.4047</v>
      </c>
      <c r="BG41" s="384">
        <v>10.176640000000001</v>
      </c>
      <c r="BH41" s="384">
        <v>10.151249999999999</v>
      </c>
      <c r="BI41" s="384">
        <v>10.255879999999999</v>
      </c>
      <c r="BJ41" s="384">
        <v>10.289260000000001</v>
      </c>
      <c r="BK41" s="384">
        <v>10.157769999999999</v>
      </c>
      <c r="BL41" s="384">
        <v>10.364050000000001</v>
      </c>
      <c r="BM41" s="384">
        <v>10.59652</v>
      </c>
      <c r="BN41" s="384">
        <v>10.26708</v>
      </c>
      <c r="BO41" s="384">
        <v>10.43676</v>
      </c>
      <c r="BP41" s="384">
        <v>10.50569</v>
      </c>
      <c r="BQ41" s="384">
        <v>10.66438</v>
      </c>
      <c r="BR41" s="384">
        <v>10.71547</v>
      </c>
      <c r="BS41" s="384">
        <v>10.4605</v>
      </c>
      <c r="BT41" s="384">
        <v>10.42723</v>
      </c>
      <c r="BU41" s="384">
        <v>10.523009999999999</v>
      </c>
      <c r="BV41" s="384">
        <v>10.59413</v>
      </c>
    </row>
    <row r="42" spans="1:74" ht="11.1" customHeight="1" x14ac:dyDescent="0.2">
      <c r="A42" s="265" t="s">
        <v>206</v>
      </c>
      <c r="B42" s="205" t="s">
        <v>572</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9.2651162450999998</v>
      </c>
      <c r="BA42" s="261">
        <v>9.2452282689</v>
      </c>
      <c r="BB42" s="261">
        <v>9.41</v>
      </c>
      <c r="BC42" s="261">
        <v>9.85</v>
      </c>
      <c r="BD42" s="261">
        <v>10.72198</v>
      </c>
      <c r="BE42" s="261">
        <v>10.7698</v>
      </c>
      <c r="BF42" s="384">
        <v>10.76545</v>
      </c>
      <c r="BG42" s="384">
        <v>10.1746</v>
      </c>
      <c r="BH42" s="384">
        <v>9.3789119999999997</v>
      </c>
      <c r="BI42" s="384">
        <v>9.3329869999999993</v>
      </c>
      <c r="BJ42" s="384">
        <v>9.0789019999999994</v>
      </c>
      <c r="BK42" s="384">
        <v>9.1123589999999997</v>
      </c>
      <c r="BL42" s="384">
        <v>9.4093549999999997</v>
      </c>
      <c r="BM42" s="384">
        <v>9.4553349999999998</v>
      </c>
      <c r="BN42" s="384">
        <v>9.579027</v>
      </c>
      <c r="BO42" s="384">
        <v>10.020619999999999</v>
      </c>
      <c r="BP42" s="384">
        <v>10.891830000000001</v>
      </c>
      <c r="BQ42" s="384">
        <v>11.014049999999999</v>
      </c>
      <c r="BR42" s="384">
        <v>11.015560000000001</v>
      </c>
      <c r="BS42" s="384">
        <v>10.413080000000001</v>
      </c>
      <c r="BT42" s="384">
        <v>9.6050550000000001</v>
      </c>
      <c r="BU42" s="384">
        <v>9.5529740000000007</v>
      </c>
      <c r="BV42" s="384">
        <v>9.2998209999999997</v>
      </c>
    </row>
    <row r="43" spans="1:74" ht="11.1" customHeight="1" x14ac:dyDescent="0.2">
      <c r="A43" s="265" t="s">
        <v>207</v>
      </c>
      <c r="B43" s="205" t="s">
        <v>573</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9.9925590557999993</v>
      </c>
      <c r="BA43" s="261">
        <v>9.8909282710999999</v>
      </c>
      <c r="BB43" s="261">
        <v>9.81</v>
      </c>
      <c r="BC43" s="261">
        <v>9.8000000000000007</v>
      </c>
      <c r="BD43" s="261">
        <v>10.2766</v>
      </c>
      <c r="BE43" s="261">
        <v>10.396269999999999</v>
      </c>
      <c r="BF43" s="384">
        <v>10.460750000000001</v>
      </c>
      <c r="BG43" s="384">
        <v>10.32658</v>
      </c>
      <c r="BH43" s="384">
        <v>10.018520000000001</v>
      </c>
      <c r="BI43" s="384">
        <v>9.9661729999999995</v>
      </c>
      <c r="BJ43" s="384">
        <v>9.9075839999999999</v>
      </c>
      <c r="BK43" s="384">
        <v>10.246549999999999</v>
      </c>
      <c r="BL43" s="384">
        <v>10.43952</v>
      </c>
      <c r="BM43" s="384">
        <v>10.40063</v>
      </c>
      <c r="BN43" s="384">
        <v>10.23204</v>
      </c>
      <c r="BO43" s="384">
        <v>10.205909999999999</v>
      </c>
      <c r="BP43" s="384">
        <v>10.611039999999999</v>
      </c>
      <c r="BQ43" s="384">
        <v>10.75399</v>
      </c>
      <c r="BR43" s="384">
        <v>10.795999999999999</v>
      </c>
      <c r="BS43" s="384">
        <v>10.64269</v>
      </c>
      <c r="BT43" s="384">
        <v>10.31738</v>
      </c>
      <c r="BU43" s="384">
        <v>10.252829999999999</v>
      </c>
      <c r="BV43" s="384">
        <v>10.19506</v>
      </c>
    </row>
    <row r="44" spans="1:74" ht="11.1" customHeight="1" x14ac:dyDescent="0.2">
      <c r="A44" s="265" t="s">
        <v>208</v>
      </c>
      <c r="B44" s="205" t="s">
        <v>574</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9.2990221309999992</v>
      </c>
      <c r="BA44" s="261">
        <v>9.1683574964000005</v>
      </c>
      <c r="BB44" s="261">
        <v>9.1199999999999992</v>
      </c>
      <c r="BC44" s="261">
        <v>9.15</v>
      </c>
      <c r="BD44" s="261">
        <v>9.6914800000000003</v>
      </c>
      <c r="BE44" s="261">
        <v>9.7854659999999996</v>
      </c>
      <c r="BF44" s="384">
        <v>9.8076150000000002</v>
      </c>
      <c r="BG44" s="384">
        <v>9.7791569999999997</v>
      </c>
      <c r="BH44" s="384">
        <v>9.6121049999999997</v>
      </c>
      <c r="BI44" s="384">
        <v>9.5366879999999998</v>
      </c>
      <c r="BJ44" s="384">
        <v>9.7667009999999994</v>
      </c>
      <c r="BK44" s="384">
        <v>9.5447679999999995</v>
      </c>
      <c r="BL44" s="384">
        <v>9.7458430000000007</v>
      </c>
      <c r="BM44" s="384">
        <v>9.6724069999999998</v>
      </c>
      <c r="BN44" s="384">
        <v>9.4822369999999996</v>
      </c>
      <c r="BO44" s="384">
        <v>9.5130739999999996</v>
      </c>
      <c r="BP44" s="384">
        <v>10.047230000000001</v>
      </c>
      <c r="BQ44" s="384">
        <v>10.1327</v>
      </c>
      <c r="BR44" s="384">
        <v>10.110720000000001</v>
      </c>
      <c r="BS44" s="384">
        <v>10.075799999999999</v>
      </c>
      <c r="BT44" s="384">
        <v>9.8938310000000005</v>
      </c>
      <c r="BU44" s="384">
        <v>9.7871310000000005</v>
      </c>
      <c r="BV44" s="384">
        <v>10.02881</v>
      </c>
    </row>
    <row r="45" spans="1:74" ht="11.1" customHeight="1" x14ac:dyDescent="0.2">
      <c r="A45" s="265" t="s">
        <v>209</v>
      </c>
      <c r="B45" s="205" t="s">
        <v>575</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8.2225554280999997</v>
      </c>
      <c r="BA45" s="261">
        <v>8.1586085756000006</v>
      </c>
      <c r="BB45" s="261">
        <v>8.18</v>
      </c>
      <c r="BC45" s="261">
        <v>8.2899999999999991</v>
      </c>
      <c r="BD45" s="261">
        <v>8.4960190000000004</v>
      </c>
      <c r="BE45" s="261">
        <v>8.6363339999999997</v>
      </c>
      <c r="BF45" s="384">
        <v>8.6870999999999992</v>
      </c>
      <c r="BG45" s="384">
        <v>8.7373539999999998</v>
      </c>
      <c r="BH45" s="384">
        <v>8.4438099999999991</v>
      </c>
      <c r="BI45" s="384">
        <v>8.1607699999999994</v>
      </c>
      <c r="BJ45" s="384">
        <v>8.2565159999999995</v>
      </c>
      <c r="BK45" s="384">
        <v>8.0280880000000003</v>
      </c>
      <c r="BL45" s="384">
        <v>8.4559800000000003</v>
      </c>
      <c r="BM45" s="384">
        <v>8.3247339999999994</v>
      </c>
      <c r="BN45" s="384">
        <v>8.2224310000000003</v>
      </c>
      <c r="BO45" s="384">
        <v>8.3949219999999993</v>
      </c>
      <c r="BP45" s="384">
        <v>8.6241160000000008</v>
      </c>
      <c r="BQ45" s="384">
        <v>8.7411220000000007</v>
      </c>
      <c r="BR45" s="384">
        <v>8.8833680000000008</v>
      </c>
      <c r="BS45" s="384">
        <v>8.9433679999999995</v>
      </c>
      <c r="BT45" s="384">
        <v>8.6634539999999998</v>
      </c>
      <c r="BU45" s="384">
        <v>8.3775729999999999</v>
      </c>
      <c r="BV45" s="384">
        <v>8.5313189999999999</v>
      </c>
    </row>
    <row r="46" spans="1:74" s="120" customFormat="1" ht="11.1" customHeight="1" x14ac:dyDescent="0.2">
      <c r="A46" s="265" t="s">
        <v>210</v>
      </c>
      <c r="B46" s="205" t="s">
        <v>576</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8.9945229419999997</v>
      </c>
      <c r="BA46" s="261">
        <v>9.0228637517999992</v>
      </c>
      <c r="BB46" s="261">
        <v>9.11</v>
      </c>
      <c r="BC46" s="261">
        <v>9.57</v>
      </c>
      <c r="BD46" s="261">
        <v>10.100059999999999</v>
      </c>
      <c r="BE46" s="261">
        <v>10.25085</v>
      </c>
      <c r="BF46" s="384">
        <v>10.18671</v>
      </c>
      <c r="BG46" s="384">
        <v>10.09906</v>
      </c>
      <c r="BH46" s="384">
        <v>9.541893</v>
      </c>
      <c r="BI46" s="384">
        <v>9.0082620000000002</v>
      </c>
      <c r="BJ46" s="384">
        <v>9.0626379999999997</v>
      </c>
      <c r="BK46" s="384">
        <v>9.0569989999999994</v>
      </c>
      <c r="BL46" s="384">
        <v>9.1824169999999992</v>
      </c>
      <c r="BM46" s="384">
        <v>9.2296759999999995</v>
      </c>
      <c r="BN46" s="384">
        <v>9.2428270000000001</v>
      </c>
      <c r="BO46" s="384">
        <v>9.716628</v>
      </c>
      <c r="BP46" s="384">
        <v>10.25407</v>
      </c>
      <c r="BQ46" s="384">
        <v>10.42446</v>
      </c>
      <c r="BR46" s="384">
        <v>10.43032</v>
      </c>
      <c r="BS46" s="384">
        <v>10.346819999999999</v>
      </c>
      <c r="BT46" s="384">
        <v>9.7606009999999994</v>
      </c>
      <c r="BU46" s="384">
        <v>9.2041839999999997</v>
      </c>
      <c r="BV46" s="384">
        <v>9.271744</v>
      </c>
    </row>
    <row r="47" spans="1:74" s="120" customFormat="1" ht="11.1" customHeight="1" x14ac:dyDescent="0.2">
      <c r="A47" s="265" t="s">
        <v>211</v>
      </c>
      <c r="B47" s="207" t="s">
        <v>577</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12.466743917000001</v>
      </c>
      <c r="BA47" s="261">
        <v>12.655075661</v>
      </c>
      <c r="BB47" s="261">
        <v>11.25</v>
      </c>
      <c r="BC47" s="261">
        <v>12.92</v>
      </c>
      <c r="BD47" s="261">
        <v>13.99582</v>
      </c>
      <c r="BE47" s="261">
        <v>14.46231</v>
      </c>
      <c r="BF47" s="384">
        <v>15.00741</v>
      </c>
      <c r="BG47" s="384">
        <v>14.566839999999999</v>
      </c>
      <c r="BH47" s="384">
        <v>12.102460000000001</v>
      </c>
      <c r="BI47" s="384">
        <v>13.012499999999999</v>
      </c>
      <c r="BJ47" s="384">
        <v>12.600540000000001</v>
      </c>
      <c r="BK47" s="384">
        <v>12.85431</v>
      </c>
      <c r="BL47" s="384">
        <v>12.958869999999999</v>
      </c>
      <c r="BM47" s="384">
        <v>13.078049999999999</v>
      </c>
      <c r="BN47" s="384">
        <v>11.67774</v>
      </c>
      <c r="BO47" s="384">
        <v>13.27469</v>
      </c>
      <c r="BP47" s="384">
        <v>14.456</v>
      </c>
      <c r="BQ47" s="384">
        <v>15.04026</v>
      </c>
      <c r="BR47" s="384">
        <v>15.46466</v>
      </c>
      <c r="BS47" s="384">
        <v>15.05513</v>
      </c>
      <c r="BT47" s="384">
        <v>12.20656</v>
      </c>
      <c r="BU47" s="384">
        <v>13.39568</v>
      </c>
      <c r="BV47" s="384">
        <v>12.97485</v>
      </c>
    </row>
    <row r="48" spans="1:74" s="120" customFormat="1" ht="11.1" customHeight="1" x14ac:dyDescent="0.2">
      <c r="A48" s="265" t="s">
        <v>212</v>
      </c>
      <c r="B48" s="208" t="s">
        <v>551</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10.34</v>
      </c>
      <c r="BB48" s="215">
        <v>10.1</v>
      </c>
      <c r="BC48" s="215">
        <v>10.37</v>
      </c>
      <c r="BD48" s="215">
        <v>10.82095</v>
      </c>
      <c r="BE48" s="215">
        <v>10.979559999999999</v>
      </c>
      <c r="BF48" s="386">
        <v>11.07185</v>
      </c>
      <c r="BG48" s="386">
        <v>10.93435</v>
      </c>
      <c r="BH48" s="386">
        <v>10.37262</v>
      </c>
      <c r="BI48" s="386">
        <v>10.393689999999999</v>
      </c>
      <c r="BJ48" s="386">
        <v>10.37177</v>
      </c>
      <c r="BK48" s="386">
        <v>10.414759999999999</v>
      </c>
      <c r="BL48" s="386">
        <v>10.619109999999999</v>
      </c>
      <c r="BM48" s="386">
        <v>10.644119999999999</v>
      </c>
      <c r="BN48" s="386">
        <v>10.35211</v>
      </c>
      <c r="BO48" s="386">
        <v>10.628220000000001</v>
      </c>
      <c r="BP48" s="386">
        <v>11.08719</v>
      </c>
      <c r="BQ48" s="386">
        <v>11.26402</v>
      </c>
      <c r="BR48" s="386">
        <v>11.354789999999999</v>
      </c>
      <c r="BS48" s="386">
        <v>11.22007</v>
      </c>
      <c r="BT48" s="386">
        <v>10.605169999999999</v>
      </c>
      <c r="BU48" s="386">
        <v>10.649850000000001</v>
      </c>
      <c r="BV48" s="386">
        <v>10.645160000000001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36" t="s">
        <v>1018</v>
      </c>
      <c r="C50" s="833"/>
      <c r="D50" s="833"/>
      <c r="E50" s="833"/>
      <c r="F50" s="833"/>
      <c r="G50" s="833"/>
      <c r="H50" s="833"/>
      <c r="I50" s="833"/>
      <c r="J50" s="833"/>
      <c r="K50" s="833"/>
      <c r="L50" s="833"/>
      <c r="M50" s="833"/>
      <c r="N50" s="833"/>
      <c r="O50" s="833"/>
      <c r="P50" s="833"/>
      <c r="Q50" s="833"/>
      <c r="AY50" s="515"/>
      <c r="AZ50" s="515"/>
      <c r="BA50" s="515"/>
      <c r="BB50" s="515"/>
      <c r="BC50" s="515"/>
      <c r="BD50" s="515"/>
      <c r="BE50" s="515"/>
      <c r="BF50" s="700"/>
      <c r="BG50" s="515"/>
      <c r="BH50" s="515"/>
      <c r="BI50" s="515"/>
      <c r="BJ50" s="515"/>
    </row>
    <row r="51" spans="1:74" s="296" customFormat="1" ht="12" customHeight="1" x14ac:dyDescent="0.2">
      <c r="A51" s="119"/>
      <c r="B51" s="838" t="s">
        <v>139</v>
      </c>
      <c r="C51" s="833"/>
      <c r="D51" s="833"/>
      <c r="E51" s="833"/>
      <c r="F51" s="833"/>
      <c r="G51" s="833"/>
      <c r="H51" s="833"/>
      <c r="I51" s="833"/>
      <c r="J51" s="833"/>
      <c r="K51" s="833"/>
      <c r="L51" s="833"/>
      <c r="M51" s="833"/>
      <c r="N51" s="833"/>
      <c r="O51" s="833"/>
      <c r="P51" s="833"/>
      <c r="Q51" s="833"/>
      <c r="AY51" s="515"/>
      <c r="AZ51" s="515"/>
      <c r="BA51" s="515"/>
      <c r="BB51" s="515"/>
      <c r="BC51" s="515"/>
      <c r="BD51" s="515"/>
      <c r="BE51" s="515"/>
      <c r="BF51" s="700"/>
      <c r="BG51" s="515"/>
      <c r="BH51" s="515"/>
      <c r="BI51" s="515"/>
      <c r="BJ51" s="515"/>
    </row>
    <row r="52" spans="1:74" s="465" customFormat="1" ht="12" customHeight="1" x14ac:dyDescent="0.2">
      <c r="A52" s="464"/>
      <c r="B52" s="876" t="s">
        <v>1094</v>
      </c>
      <c r="C52" s="819"/>
      <c r="D52" s="819"/>
      <c r="E52" s="819"/>
      <c r="F52" s="819"/>
      <c r="G52" s="819"/>
      <c r="H52" s="819"/>
      <c r="I52" s="819"/>
      <c r="J52" s="819"/>
      <c r="K52" s="819"/>
      <c r="L52" s="819"/>
      <c r="M52" s="819"/>
      <c r="N52" s="819"/>
      <c r="O52" s="819"/>
      <c r="P52" s="819"/>
      <c r="Q52" s="819"/>
      <c r="AY52" s="516"/>
      <c r="AZ52" s="516"/>
      <c r="BA52" s="516"/>
      <c r="BB52" s="516"/>
      <c r="BC52" s="516"/>
      <c r="BD52" s="516"/>
      <c r="BE52" s="516"/>
      <c r="BF52" s="701"/>
      <c r="BG52" s="516"/>
      <c r="BH52" s="516"/>
      <c r="BI52" s="516"/>
      <c r="BJ52" s="516"/>
    </row>
    <row r="53" spans="1:74" s="465" customFormat="1" ht="12" customHeight="1" x14ac:dyDescent="0.2">
      <c r="A53" s="466"/>
      <c r="B53" s="822" t="s">
        <v>1043</v>
      </c>
      <c r="C53" s="823"/>
      <c r="D53" s="823"/>
      <c r="E53" s="823"/>
      <c r="F53" s="823"/>
      <c r="G53" s="823"/>
      <c r="H53" s="823"/>
      <c r="I53" s="823"/>
      <c r="J53" s="823"/>
      <c r="K53" s="823"/>
      <c r="L53" s="823"/>
      <c r="M53" s="823"/>
      <c r="N53" s="823"/>
      <c r="O53" s="823"/>
      <c r="P53" s="823"/>
      <c r="Q53" s="819"/>
      <c r="AY53" s="516"/>
      <c r="AZ53" s="516"/>
      <c r="BA53" s="516"/>
      <c r="BB53" s="516"/>
      <c r="BC53" s="516"/>
      <c r="BD53" s="516"/>
      <c r="BE53" s="516"/>
      <c r="BF53" s="701"/>
      <c r="BG53" s="516"/>
      <c r="BH53" s="516"/>
      <c r="BI53" s="516"/>
      <c r="BJ53" s="516"/>
    </row>
    <row r="54" spans="1:74" s="465" customFormat="1" ht="12" customHeight="1" x14ac:dyDescent="0.2">
      <c r="A54" s="466"/>
      <c r="B54" s="817" t="s">
        <v>1082</v>
      </c>
      <c r="C54" s="823"/>
      <c r="D54" s="823"/>
      <c r="E54" s="823"/>
      <c r="F54" s="823"/>
      <c r="G54" s="823"/>
      <c r="H54" s="823"/>
      <c r="I54" s="823"/>
      <c r="J54" s="823"/>
      <c r="K54" s="823"/>
      <c r="L54" s="823"/>
      <c r="M54" s="823"/>
      <c r="N54" s="823"/>
      <c r="O54" s="823"/>
      <c r="P54" s="823"/>
      <c r="Q54" s="819"/>
      <c r="AY54" s="516"/>
      <c r="AZ54" s="516"/>
      <c r="BA54" s="516"/>
      <c r="BB54" s="516"/>
      <c r="BC54" s="516"/>
      <c r="BD54" s="516"/>
      <c r="BE54" s="516"/>
      <c r="BF54" s="701"/>
      <c r="BG54" s="516"/>
      <c r="BH54" s="516"/>
      <c r="BI54" s="516"/>
      <c r="BJ54" s="516"/>
    </row>
    <row r="55" spans="1:74" s="465" customFormat="1" ht="12" customHeight="1" x14ac:dyDescent="0.2">
      <c r="A55" s="466"/>
      <c r="B55" s="861" t="s">
        <v>1083</v>
      </c>
      <c r="C55" s="819"/>
      <c r="D55" s="819"/>
      <c r="E55" s="819"/>
      <c r="F55" s="819"/>
      <c r="G55" s="819"/>
      <c r="H55" s="819"/>
      <c r="I55" s="819"/>
      <c r="J55" s="819"/>
      <c r="K55" s="819"/>
      <c r="L55" s="819"/>
      <c r="M55" s="819"/>
      <c r="N55" s="819"/>
      <c r="O55" s="819"/>
      <c r="P55" s="819"/>
      <c r="Q55" s="819"/>
      <c r="AY55" s="516"/>
      <c r="AZ55" s="516"/>
      <c r="BA55" s="516"/>
      <c r="BB55" s="516"/>
      <c r="BC55" s="516"/>
      <c r="BD55" s="516"/>
      <c r="BE55" s="516"/>
      <c r="BF55" s="701"/>
      <c r="BG55" s="516"/>
      <c r="BH55" s="516"/>
      <c r="BI55" s="516"/>
      <c r="BJ55" s="516"/>
    </row>
    <row r="56" spans="1:74" s="465" customFormat="1" ht="22.35" customHeight="1" x14ac:dyDescent="0.2">
      <c r="A56" s="466"/>
      <c r="B56" s="822" t="s">
        <v>1090</v>
      </c>
      <c r="C56" s="823"/>
      <c r="D56" s="823"/>
      <c r="E56" s="823"/>
      <c r="F56" s="823"/>
      <c r="G56" s="823"/>
      <c r="H56" s="823"/>
      <c r="I56" s="823"/>
      <c r="J56" s="823"/>
      <c r="K56" s="823"/>
      <c r="L56" s="823"/>
      <c r="M56" s="823"/>
      <c r="N56" s="823"/>
      <c r="O56" s="823"/>
      <c r="P56" s="823"/>
      <c r="Q56" s="819"/>
      <c r="AY56" s="516"/>
      <c r="AZ56" s="516"/>
      <c r="BA56" s="516"/>
      <c r="BB56" s="516"/>
      <c r="BC56" s="516"/>
      <c r="BD56" s="516"/>
      <c r="BE56" s="516"/>
      <c r="BF56" s="701"/>
      <c r="BG56" s="516"/>
      <c r="BH56" s="516"/>
      <c r="BI56" s="516"/>
      <c r="BJ56" s="516"/>
    </row>
    <row r="57" spans="1:74" s="465" customFormat="1" ht="12" customHeight="1" x14ac:dyDescent="0.2">
      <c r="A57" s="466"/>
      <c r="B57" s="817" t="s">
        <v>1047</v>
      </c>
      <c r="C57" s="818"/>
      <c r="D57" s="818"/>
      <c r="E57" s="818"/>
      <c r="F57" s="818"/>
      <c r="G57" s="818"/>
      <c r="H57" s="818"/>
      <c r="I57" s="818"/>
      <c r="J57" s="818"/>
      <c r="K57" s="818"/>
      <c r="L57" s="818"/>
      <c r="M57" s="818"/>
      <c r="N57" s="818"/>
      <c r="O57" s="818"/>
      <c r="P57" s="818"/>
      <c r="Q57" s="819"/>
      <c r="AY57" s="516"/>
      <c r="AZ57" s="516"/>
      <c r="BA57" s="516"/>
      <c r="BB57" s="516"/>
      <c r="BC57" s="516"/>
      <c r="BD57" s="516"/>
      <c r="BE57" s="516"/>
      <c r="BF57" s="701"/>
      <c r="BG57" s="516"/>
      <c r="BH57" s="516"/>
      <c r="BI57" s="516"/>
      <c r="BJ57" s="516"/>
    </row>
    <row r="58" spans="1:74" s="461" customFormat="1" ht="12" customHeight="1" x14ac:dyDescent="0.2">
      <c r="A58" s="436"/>
      <c r="B58" s="839" t="s">
        <v>1156</v>
      </c>
      <c r="C58" s="819"/>
      <c r="D58" s="819"/>
      <c r="E58" s="819"/>
      <c r="F58" s="819"/>
      <c r="G58" s="819"/>
      <c r="H58" s="819"/>
      <c r="I58" s="819"/>
      <c r="J58" s="819"/>
      <c r="K58" s="819"/>
      <c r="L58" s="819"/>
      <c r="M58" s="819"/>
      <c r="N58" s="819"/>
      <c r="O58" s="819"/>
      <c r="P58" s="819"/>
      <c r="Q58" s="819"/>
      <c r="AY58" s="514"/>
      <c r="AZ58" s="514"/>
      <c r="BA58" s="514"/>
      <c r="BB58" s="514"/>
      <c r="BC58" s="514"/>
      <c r="BD58" s="514"/>
      <c r="BE58" s="514"/>
      <c r="BF58" s="694"/>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AY17" sqref="AY17"/>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5" customWidth="1"/>
    <col min="59" max="74" width="6.5703125" style="549" customWidth="1"/>
    <col min="75" max="238" width="11" style="549"/>
    <col min="239" max="239" width="1.5703125" style="549" customWidth="1"/>
    <col min="240" max="16384" width="11" style="549"/>
  </cols>
  <sheetData>
    <row r="1" spans="1:74" ht="12.75" customHeight="1" x14ac:dyDescent="0.2">
      <c r="A1" s="825" t="s">
        <v>997</v>
      </c>
      <c r="B1" s="547" t="s">
        <v>485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26"/>
      <c r="B2" s="542" t="str">
        <f>"U.S. Energy Information Administration  |  Short-Term Energy Outlook  - "&amp;Dates!D1</f>
        <v>U.S. Energy Information Administration  |  Short-Term Energy Outlook  - August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6"/>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834">
        <f>Dates!D3</f>
        <v>2013</v>
      </c>
      <c r="D3" s="835"/>
      <c r="E3" s="835"/>
      <c r="F3" s="835"/>
      <c r="G3" s="835"/>
      <c r="H3" s="835"/>
      <c r="I3" s="835"/>
      <c r="J3" s="835"/>
      <c r="K3" s="835"/>
      <c r="L3" s="835"/>
      <c r="M3" s="835"/>
      <c r="N3" s="878"/>
      <c r="O3" s="834">
        <f>C3+1</f>
        <v>2014</v>
      </c>
      <c r="P3" s="835"/>
      <c r="Q3" s="835"/>
      <c r="R3" s="835"/>
      <c r="S3" s="835"/>
      <c r="T3" s="835"/>
      <c r="U3" s="835"/>
      <c r="V3" s="835"/>
      <c r="W3" s="835"/>
      <c r="X3" s="835"/>
      <c r="Y3" s="835"/>
      <c r="Z3" s="878"/>
      <c r="AA3" s="834">
        <f>O3+1</f>
        <v>2015</v>
      </c>
      <c r="AB3" s="835"/>
      <c r="AC3" s="835"/>
      <c r="AD3" s="835"/>
      <c r="AE3" s="835"/>
      <c r="AF3" s="835"/>
      <c r="AG3" s="835"/>
      <c r="AH3" s="835"/>
      <c r="AI3" s="835"/>
      <c r="AJ3" s="835"/>
      <c r="AK3" s="835"/>
      <c r="AL3" s="878"/>
      <c r="AM3" s="834">
        <f>AA3+1</f>
        <v>2016</v>
      </c>
      <c r="AN3" s="835"/>
      <c r="AO3" s="835"/>
      <c r="AP3" s="835"/>
      <c r="AQ3" s="835"/>
      <c r="AR3" s="835"/>
      <c r="AS3" s="835"/>
      <c r="AT3" s="835"/>
      <c r="AU3" s="835"/>
      <c r="AV3" s="835"/>
      <c r="AW3" s="835"/>
      <c r="AX3" s="878"/>
      <c r="AY3" s="834">
        <f>AM3+1</f>
        <v>2017</v>
      </c>
      <c r="AZ3" s="835"/>
      <c r="BA3" s="835"/>
      <c r="BB3" s="835"/>
      <c r="BC3" s="835"/>
      <c r="BD3" s="835"/>
      <c r="BE3" s="835"/>
      <c r="BF3" s="835"/>
      <c r="BG3" s="835"/>
      <c r="BH3" s="835"/>
      <c r="BI3" s="835"/>
      <c r="BJ3" s="878"/>
      <c r="BK3" s="834">
        <f>AY3+1</f>
        <v>2018</v>
      </c>
      <c r="BL3" s="835"/>
      <c r="BM3" s="835"/>
      <c r="BN3" s="835"/>
      <c r="BO3" s="835"/>
      <c r="BP3" s="835"/>
      <c r="BQ3" s="835"/>
      <c r="BR3" s="835"/>
      <c r="BS3" s="835"/>
      <c r="BT3" s="835"/>
      <c r="BU3" s="835"/>
      <c r="BV3" s="878"/>
    </row>
    <row r="4" spans="1:74" ht="12.75" customHeight="1" x14ac:dyDescent="0.2">
      <c r="A4" s="551"/>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51"/>
      <c r="B5" s="129" t="s">
        <v>360</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3116.6898193000002</v>
      </c>
      <c r="BA6" s="275">
        <v>2891.8729893999998</v>
      </c>
      <c r="BB6" s="275">
        <v>2726.2956917000001</v>
      </c>
      <c r="BC6" s="275">
        <v>3004.0167446</v>
      </c>
      <c r="BD6" s="275">
        <v>3712.174</v>
      </c>
      <c r="BE6" s="275">
        <v>4431.3739999999998</v>
      </c>
      <c r="BF6" s="338">
        <v>4400.326</v>
      </c>
      <c r="BG6" s="338">
        <v>3687.3429999999998</v>
      </c>
      <c r="BH6" s="338">
        <v>3179.0210000000002</v>
      </c>
      <c r="BI6" s="338">
        <v>3113.5720000000001</v>
      </c>
      <c r="BJ6" s="338">
        <v>3708.877</v>
      </c>
      <c r="BK6" s="338">
        <v>3876.5639999999999</v>
      </c>
      <c r="BL6" s="338">
        <v>3724.4989999999998</v>
      </c>
      <c r="BM6" s="338">
        <v>3155.3539999999998</v>
      </c>
      <c r="BN6" s="338">
        <v>2807.4029999999998</v>
      </c>
      <c r="BO6" s="338">
        <v>3113.0349999999999</v>
      </c>
      <c r="BP6" s="338">
        <v>3665.3809999999999</v>
      </c>
      <c r="BQ6" s="338">
        <v>4228.8440000000001</v>
      </c>
      <c r="BR6" s="338">
        <v>4314.6570000000002</v>
      </c>
      <c r="BS6" s="338">
        <v>3607.3220000000001</v>
      </c>
      <c r="BT6" s="338">
        <v>3162.6729999999998</v>
      </c>
      <c r="BU6" s="338">
        <v>3086.1579999999999</v>
      </c>
      <c r="BV6" s="338">
        <v>3678.212</v>
      </c>
    </row>
    <row r="7" spans="1:74" ht="11.1" customHeight="1" x14ac:dyDescent="0.2">
      <c r="A7" s="557" t="s">
        <v>376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2806.4765818000001</v>
      </c>
      <c r="BA7" s="275">
        <v>2988.3075226000001</v>
      </c>
      <c r="BB7" s="275">
        <v>2874.4672722</v>
      </c>
      <c r="BC7" s="275">
        <v>3108.1865471999999</v>
      </c>
      <c r="BD7" s="275">
        <v>3767.143</v>
      </c>
      <c r="BE7" s="275">
        <v>4487.1729999999998</v>
      </c>
      <c r="BF7" s="338">
        <v>4341.5959999999995</v>
      </c>
      <c r="BG7" s="338">
        <v>3753.8649999999998</v>
      </c>
      <c r="BH7" s="338">
        <v>3250.1770000000001</v>
      </c>
      <c r="BI7" s="338">
        <v>3104.4760000000001</v>
      </c>
      <c r="BJ7" s="338">
        <v>3233.5149999999999</v>
      </c>
      <c r="BK7" s="338">
        <v>3231.5349999999999</v>
      </c>
      <c r="BL7" s="338">
        <v>3246.0430000000001</v>
      </c>
      <c r="BM7" s="338">
        <v>3078.6990000000001</v>
      </c>
      <c r="BN7" s="338">
        <v>3036.5839999999998</v>
      </c>
      <c r="BO7" s="338">
        <v>3354.0509999999999</v>
      </c>
      <c r="BP7" s="338">
        <v>3941.04</v>
      </c>
      <c r="BQ7" s="338">
        <v>4431.674</v>
      </c>
      <c r="BR7" s="338">
        <v>4454.78</v>
      </c>
      <c r="BS7" s="338">
        <v>3858.1950000000002</v>
      </c>
      <c r="BT7" s="338">
        <v>3304.875</v>
      </c>
      <c r="BU7" s="338">
        <v>3114.241</v>
      </c>
      <c r="BV7" s="338">
        <v>3295.7440000000001</v>
      </c>
    </row>
    <row r="8" spans="1:74" ht="11.1" customHeight="1" x14ac:dyDescent="0.2">
      <c r="A8" s="559" t="s">
        <v>377</v>
      </c>
      <c r="B8" s="560" t="s">
        <v>378</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57.959243929000003</v>
      </c>
      <c r="BA8" s="275">
        <v>55.340451612999999</v>
      </c>
      <c r="BB8" s="275">
        <v>44.383955167000003</v>
      </c>
      <c r="BC8" s="275">
        <v>59.381245581000002</v>
      </c>
      <c r="BD8" s="275">
        <v>66.383859999999999</v>
      </c>
      <c r="BE8" s="275">
        <v>75.568640000000002</v>
      </c>
      <c r="BF8" s="338">
        <v>71.175809999999998</v>
      </c>
      <c r="BG8" s="338">
        <v>65.437010000000001</v>
      </c>
      <c r="BH8" s="338">
        <v>59.56362</v>
      </c>
      <c r="BI8" s="338">
        <v>56.042369999999998</v>
      </c>
      <c r="BJ8" s="338">
        <v>67.807109999999994</v>
      </c>
      <c r="BK8" s="338">
        <v>87.935929999999999</v>
      </c>
      <c r="BL8" s="338">
        <v>74.398099999999999</v>
      </c>
      <c r="BM8" s="338">
        <v>65.579830000000001</v>
      </c>
      <c r="BN8" s="338">
        <v>60.903660000000002</v>
      </c>
      <c r="BO8" s="338">
        <v>69.494510000000005</v>
      </c>
      <c r="BP8" s="338">
        <v>75.077100000000002</v>
      </c>
      <c r="BQ8" s="338">
        <v>81.373490000000004</v>
      </c>
      <c r="BR8" s="338">
        <v>78.45684</v>
      </c>
      <c r="BS8" s="338">
        <v>69.636719999999997</v>
      </c>
      <c r="BT8" s="338">
        <v>63.002589999999998</v>
      </c>
      <c r="BU8" s="338">
        <v>58.42445</v>
      </c>
      <c r="BV8" s="338">
        <v>70.986159999999998</v>
      </c>
    </row>
    <row r="9" spans="1:74" ht="11.1" customHeight="1" x14ac:dyDescent="0.2">
      <c r="A9" s="559" t="s">
        <v>379</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41.130038214000002</v>
      </c>
      <c r="BA9" s="275">
        <v>38.914532258000001</v>
      </c>
      <c r="BB9" s="275">
        <v>36.119356267000001</v>
      </c>
      <c r="BC9" s="275">
        <v>37.514068580999997</v>
      </c>
      <c r="BD9" s="275">
        <v>36.938000000000002</v>
      </c>
      <c r="BE9" s="275">
        <v>35.716360000000002</v>
      </c>
      <c r="BF9" s="338">
        <v>36.230600000000003</v>
      </c>
      <c r="BG9" s="338">
        <v>35.357059999999997</v>
      </c>
      <c r="BH9" s="338">
        <v>29.673110000000001</v>
      </c>
      <c r="BI9" s="338">
        <v>34.499969999999998</v>
      </c>
      <c r="BJ9" s="338">
        <v>33.53707</v>
      </c>
      <c r="BK9" s="338">
        <v>37.695279999999997</v>
      </c>
      <c r="BL9" s="338">
        <v>44.093310000000002</v>
      </c>
      <c r="BM9" s="338">
        <v>40.212069999999997</v>
      </c>
      <c r="BN9" s="338">
        <v>37.166620000000002</v>
      </c>
      <c r="BO9" s="338">
        <v>38.9664</v>
      </c>
      <c r="BP9" s="338">
        <v>37.533180000000002</v>
      </c>
      <c r="BQ9" s="338">
        <v>35.891419999999997</v>
      </c>
      <c r="BR9" s="338">
        <v>36.870570000000001</v>
      </c>
      <c r="BS9" s="338">
        <v>35.940899999999999</v>
      </c>
      <c r="BT9" s="338">
        <v>30.325140000000001</v>
      </c>
      <c r="BU9" s="338">
        <v>34.99221</v>
      </c>
      <c r="BV9" s="338">
        <v>34.237769999999998</v>
      </c>
    </row>
    <row r="10" spans="1:74" ht="11.1" customHeight="1" x14ac:dyDescent="0.2">
      <c r="A10" s="559" t="s">
        <v>380</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1891.4450667000001</v>
      </c>
      <c r="BC10" s="275">
        <v>1977.7240644999999</v>
      </c>
      <c r="BD10" s="275">
        <v>2227.596</v>
      </c>
      <c r="BE10" s="275">
        <v>2303.1819999999998</v>
      </c>
      <c r="BF10" s="338">
        <v>2247.84</v>
      </c>
      <c r="BG10" s="338">
        <v>2202.2860000000001</v>
      </c>
      <c r="BH10" s="338">
        <v>1982.383</v>
      </c>
      <c r="BI10" s="338">
        <v>2090.6579999999999</v>
      </c>
      <c r="BJ10" s="338">
        <v>2298.7020000000002</v>
      </c>
      <c r="BK10" s="338">
        <v>2354.9470000000001</v>
      </c>
      <c r="BL10" s="338">
        <v>2257.9920000000002</v>
      </c>
      <c r="BM10" s="338">
        <v>2061.386</v>
      </c>
      <c r="BN10" s="338">
        <v>1951.999</v>
      </c>
      <c r="BO10" s="338">
        <v>2080.681</v>
      </c>
      <c r="BP10" s="338">
        <v>2260.8679999999999</v>
      </c>
      <c r="BQ10" s="338">
        <v>2304.8200000000002</v>
      </c>
      <c r="BR10" s="338">
        <v>2316.8490000000002</v>
      </c>
      <c r="BS10" s="338">
        <v>2217.3180000000002</v>
      </c>
      <c r="BT10" s="338">
        <v>1980.335</v>
      </c>
      <c r="BU10" s="338">
        <v>2088.498</v>
      </c>
      <c r="BV10" s="338">
        <v>2296.3270000000002</v>
      </c>
    </row>
    <row r="11" spans="1:74" ht="11.1" customHeight="1" x14ac:dyDescent="0.2">
      <c r="A11" s="557" t="s">
        <v>1254</v>
      </c>
      <c r="B11" s="561" t="s">
        <v>383</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1972.0649900000001</v>
      </c>
      <c r="BA11" s="275">
        <v>2163.5859747999998</v>
      </c>
      <c r="BB11" s="275">
        <v>2195.7945331000001</v>
      </c>
      <c r="BC11" s="275">
        <v>2153.3158112000001</v>
      </c>
      <c r="BD11" s="275">
        <v>2074.8130000000001</v>
      </c>
      <c r="BE11" s="275">
        <v>1774.79</v>
      </c>
      <c r="BF11" s="338">
        <v>1588.48</v>
      </c>
      <c r="BG11" s="338">
        <v>1525.0540000000001</v>
      </c>
      <c r="BH11" s="338">
        <v>1551.203</v>
      </c>
      <c r="BI11" s="338">
        <v>1721.385</v>
      </c>
      <c r="BJ11" s="338">
        <v>1735.9680000000001</v>
      </c>
      <c r="BK11" s="338">
        <v>1846.7750000000001</v>
      </c>
      <c r="BL11" s="338">
        <v>1834.213</v>
      </c>
      <c r="BM11" s="338">
        <v>1893.2470000000001</v>
      </c>
      <c r="BN11" s="338">
        <v>1974.521</v>
      </c>
      <c r="BO11" s="338">
        <v>1971.271</v>
      </c>
      <c r="BP11" s="338">
        <v>2071.625</v>
      </c>
      <c r="BQ11" s="338">
        <v>1874.614</v>
      </c>
      <c r="BR11" s="338">
        <v>1678.1220000000001</v>
      </c>
      <c r="BS11" s="338">
        <v>1599.192</v>
      </c>
      <c r="BT11" s="338">
        <v>1600.787</v>
      </c>
      <c r="BU11" s="338">
        <v>1800.375</v>
      </c>
      <c r="BV11" s="338">
        <v>1884.952</v>
      </c>
    </row>
    <row r="12" spans="1:74" ht="11.1" customHeight="1" x14ac:dyDescent="0.2">
      <c r="A12" s="557" t="s">
        <v>381</v>
      </c>
      <c r="B12" s="558" t="s">
        <v>443</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878.97192070999995</v>
      </c>
      <c r="BA12" s="275">
        <v>974.13004225999998</v>
      </c>
      <c r="BB12" s="275">
        <v>974.54640340000003</v>
      </c>
      <c r="BC12" s="275">
        <v>1036.1894738999999</v>
      </c>
      <c r="BD12" s="275">
        <v>995.23450000000003</v>
      </c>
      <c r="BE12" s="275">
        <v>855.40869999999995</v>
      </c>
      <c r="BF12" s="338">
        <v>713.33230000000003</v>
      </c>
      <c r="BG12" s="338">
        <v>614.15679999999998</v>
      </c>
      <c r="BH12" s="338">
        <v>554.19010000000003</v>
      </c>
      <c r="BI12" s="338">
        <v>613.18910000000005</v>
      </c>
      <c r="BJ12" s="338">
        <v>734.40279999999996</v>
      </c>
      <c r="BK12" s="338">
        <v>812.61509999999998</v>
      </c>
      <c r="BL12" s="338">
        <v>744.80100000000004</v>
      </c>
      <c r="BM12" s="338">
        <v>716.39089999999999</v>
      </c>
      <c r="BN12" s="338">
        <v>717.27080000000001</v>
      </c>
      <c r="BO12" s="338">
        <v>789.18409999999994</v>
      </c>
      <c r="BP12" s="338">
        <v>909.14499999999998</v>
      </c>
      <c r="BQ12" s="338">
        <v>877.68029999999999</v>
      </c>
      <c r="BR12" s="338">
        <v>731.74599999999998</v>
      </c>
      <c r="BS12" s="338">
        <v>619.77369999999996</v>
      </c>
      <c r="BT12" s="338">
        <v>531.57650000000001</v>
      </c>
      <c r="BU12" s="338">
        <v>614.89359999999999</v>
      </c>
      <c r="BV12" s="338">
        <v>762.40560000000005</v>
      </c>
    </row>
    <row r="13" spans="1:74" ht="11.1" customHeight="1" x14ac:dyDescent="0.2">
      <c r="A13" s="557" t="s">
        <v>384</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774.70123429</v>
      </c>
      <c r="BA13" s="275">
        <v>825.77120000000002</v>
      </c>
      <c r="BB13" s="275">
        <v>846.76965527000004</v>
      </c>
      <c r="BC13" s="275">
        <v>720.20630194</v>
      </c>
      <c r="BD13" s="275">
        <v>658.98850000000004</v>
      </c>
      <c r="BE13" s="275">
        <v>511.28559999999999</v>
      </c>
      <c r="BF13" s="338">
        <v>471.67869999999999</v>
      </c>
      <c r="BG13" s="338">
        <v>529.49839999999995</v>
      </c>
      <c r="BH13" s="338">
        <v>654.16229999999996</v>
      </c>
      <c r="BI13" s="338">
        <v>782.39620000000002</v>
      </c>
      <c r="BJ13" s="338">
        <v>694.73969999999997</v>
      </c>
      <c r="BK13" s="338">
        <v>730.29499999999996</v>
      </c>
      <c r="BL13" s="338">
        <v>743.82719999999995</v>
      </c>
      <c r="BM13" s="338">
        <v>793.81910000000005</v>
      </c>
      <c r="BN13" s="338">
        <v>854.87239999999997</v>
      </c>
      <c r="BO13" s="338">
        <v>759.58050000000003</v>
      </c>
      <c r="BP13" s="338">
        <v>707.66729999999995</v>
      </c>
      <c r="BQ13" s="338">
        <v>554.89419999999996</v>
      </c>
      <c r="BR13" s="338">
        <v>509.10550000000001</v>
      </c>
      <c r="BS13" s="338">
        <v>566.98450000000003</v>
      </c>
      <c r="BT13" s="338">
        <v>700.17740000000003</v>
      </c>
      <c r="BU13" s="338">
        <v>840.35979999999995</v>
      </c>
      <c r="BV13" s="338">
        <v>807.41409999999996</v>
      </c>
    </row>
    <row r="14" spans="1:74" ht="11.1" customHeight="1" x14ac:dyDescent="0.2">
      <c r="A14" s="557" t="s">
        <v>385</v>
      </c>
      <c r="B14" s="558" t="s">
        <v>386</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118.14096071</v>
      </c>
      <c r="BA14" s="275">
        <v>113.04507387</v>
      </c>
      <c r="BB14" s="275">
        <v>108.48146637000001</v>
      </c>
      <c r="BC14" s="275">
        <v>107.13073523</v>
      </c>
      <c r="BD14" s="275">
        <v>117.6026</v>
      </c>
      <c r="BE14" s="275">
        <v>119.7629</v>
      </c>
      <c r="BF14" s="338">
        <v>119.3459</v>
      </c>
      <c r="BG14" s="338">
        <v>113.6481</v>
      </c>
      <c r="BH14" s="338">
        <v>105.64109999999999</v>
      </c>
      <c r="BI14" s="338">
        <v>113.5809</v>
      </c>
      <c r="BJ14" s="338">
        <v>114.619</v>
      </c>
      <c r="BK14" s="338">
        <v>114.6134</v>
      </c>
      <c r="BL14" s="338">
        <v>118.7362</v>
      </c>
      <c r="BM14" s="338">
        <v>109.913</v>
      </c>
      <c r="BN14" s="338">
        <v>103.05759999999999</v>
      </c>
      <c r="BO14" s="338">
        <v>101.40089999999999</v>
      </c>
      <c r="BP14" s="338">
        <v>115.0526</v>
      </c>
      <c r="BQ14" s="338">
        <v>117.62860000000001</v>
      </c>
      <c r="BR14" s="338">
        <v>117.98990000000001</v>
      </c>
      <c r="BS14" s="338">
        <v>112.7246</v>
      </c>
      <c r="BT14" s="338">
        <v>104.9335</v>
      </c>
      <c r="BU14" s="338">
        <v>113.2621</v>
      </c>
      <c r="BV14" s="338">
        <v>114.5801</v>
      </c>
    </row>
    <row r="15" spans="1:74" ht="11.1" customHeight="1" x14ac:dyDescent="0.2">
      <c r="A15" s="557" t="s">
        <v>387</v>
      </c>
      <c r="B15" s="558" t="s">
        <v>388</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59.857948213999997</v>
      </c>
      <c r="BA15" s="275">
        <v>56.860719676999999</v>
      </c>
      <c r="BB15" s="275">
        <v>55.367098032999998</v>
      </c>
      <c r="BC15" s="275">
        <v>56.308112000000001</v>
      </c>
      <c r="BD15" s="275">
        <v>58.439279999999997</v>
      </c>
      <c r="BE15" s="275">
        <v>60.776940000000003</v>
      </c>
      <c r="BF15" s="338">
        <v>60.247050000000002</v>
      </c>
      <c r="BG15" s="338">
        <v>57.898589999999999</v>
      </c>
      <c r="BH15" s="338">
        <v>56.545850000000002</v>
      </c>
      <c r="BI15" s="338">
        <v>59.430999999999997</v>
      </c>
      <c r="BJ15" s="338">
        <v>59.988689999999998</v>
      </c>
      <c r="BK15" s="338">
        <v>58.420400000000001</v>
      </c>
      <c r="BL15" s="338">
        <v>58.458359999999999</v>
      </c>
      <c r="BM15" s="338">
        <v>58.921810000000001</v>
      </c>
      <c r="BN15" s="338">
        <v>58.476550000000003</v>
      </c>
      <c r="BO15" s="338">
        <v>59.328629999999997</v>
      </c>
      <c r="BP15" s="338">
        <v>60.408610000000003</v>
      </c>
      <c r="BQ15" s="338">
        <v>62.196559999999998</v>
      </c>
      <c r="BR15" s="338">
        <v>61.368580000000001</v>
      </c>
      <c r="BS15" s="338">
        <v>58.967199999999998</v>
      </c>
      <c r="BT15" s="338">
        <v>57.509059999999998</v>
      </c>
      <c r="BU15" s="338">
        <v>60.35772</v>
      </c>
      <c r="BV15" s="338">
        <v>60.877200000000002</v>
      </c>
    </row>
    <row r="16" spans="1:74" ht="11.1" customHeight="1" x14ac:dyDescent="0.2">
      <c r="A16" s="557" t="s">
        <v>389</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48.904024999999997</v>
      </c>
      <c r="BA16" s="275">
        <v>49.441257741999998</v>
      </c>
      <c r="BB16" s="275">
        <v>50.083808167000001</v>
      </c>
      <c r="BC16" s="275">
        <v>45.868490354999999</v>
      </c>
      <c r="BD16" s="275">
        <v>46.854950000000002</v>
      </c>
      <c r="BE16" s="275">
        <v>46.688780000000001</v>
      </c>
      <c r="BF16" s="338">
        <v>46.422580000000004</v>
      </c>
      <c r="BG16" s="338">
        <v>46.351990000000001</v>
      </c>
      <c r="BH16" s="338">
        <v>46.077550000000002</v>
      </c>
      <c r="BI16" s="338">
        <v>46.507559999999998</v>
      </c>
      <c r="BJ16" s="338">
        <v>47.83663</v>
      </c>
      <c r="BK16" s="338">
        <v>48.301810000000003</v>
      </c>
      <c r="BL16" s="338">
        <v>47.49633</v>
      </c>
      <c r="BM16" s="338">
        <v>47.386969999999998</v>
      </c>
      <c r="BN16" s="338">
        <v>46.115569999999998</v>
      </c>
      <c r="BO16" s="338">
        <v>46.022570000000002</v>
      </c>
      <c r="BP16" s="338">
        <v>47.185510000000001</v>
      </c>
      <c r="BQ16" s="338">
        <v>47.126190000000001</v>
      </c>
      <c r="BR16" s="338">
        <v>46.929600000000001</v>
      </c>
      <c r="BS16" s="338">
        <v>46.907319999999999</v>
      </c>
      <c r="BT16" s="338">
        <v>46.662129999999998</v>
      </c>
      <c r="BU16" s="338">
        <v>47.1205</v>
      </c>
      <c r="BV16" s="338">
        <v>48.365229999999997</v>
      </c>
    </row>
    <row r="17" spans="1:74" ht="11.1" customHeight="1" x14ac:dyDescent="0.2">
      <c r="A17" s="557" t="s">
        <v>390</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91.488901071000001</v>
      </c>
      <c r="BA17" s="275">
        <v>144.33768129000001</v>
      </c>
      <c r="BB17" s="275">
        <v>160.5461019</v>
      </c>
      <c r="BC17" s="275">
        <v>187.61269780999999</v>
      </c>
      <c r="BD17" s="275">
        <v>197.69290000000001</v>
      </c>
      <c r="BE17" s="275">
        <v>180.8672</v>
      </c>
      <c r="BF17" s="338">
        <v>177.45339999999999</v>
      </c>
      <c r="BG17" s="338">
        <v>163.50030000000001</v>
      </c>
      <c r="BH17" s="338">
        <v>134.5856</v>
      </c>
      <c r="BI17" s="338">
        <v>106.27979999999999</v>
      </c>
      <c r="BJ17" s="338">
        <v>84.381159999999994</v>
      </c>
      <c r="BK17" s="338">
        <v>82.529589999999999</v>
      </c>
      <c r="BL17" s="338">
        <v>120.8935</v>
      </c>
      <c r="BM17" s="338">
        <v>166.8152</v>
      </c>
      <c r="BN17" s="338">
        <v>194.72819999999999</v>
      </c>
      <c r="BO17" s="338">
        <v>215.75470000000001</v>
      </c>
      <c r="BP17" s="338">
        <v>232.16560000000001</v>
      </c>
      <c r="BQ17" s="338">
        <v>215.08850000000001</v>
      </c>
      <c r="BR17" s="338">
        <v>210.982</v>
      </c>
      <c r="BS17" s="338">
        <v>193.8349</v>
      </c>
      <c r="BT17" s="338">
        <v>159.9282</v>
      </c>
      <c r="BU17" s="338">
        <v>124.3814</v>
      </c>
      <c r="BV17" s="338">
        <v>91.309619999999995</v>
      </c>
    </row>
    <row r="18" spans="1:74" ht="11.1" customHeight="1" x14ac:dyDescent="0.2">
      <c r="A18" s="557" t="s">
        <v>382</v>
      </c>
      <c r="B18" s="558" t="s">
        <v>444</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-16.662741935</v>
      </c>
      <c r="BB18" s="275">
        <v>-14.570766666999999</v>
      </c>
      <c r="BC18" s="275">
        <v>-13.650580645</v>
      </c>
      <c r="BD18" s="275">
        <v>-13.9506</v>
      </c>
      <c r="BE18" s="275">
        <v>-15.8253</v>
      </c>
      <c r="BF18" s="338">
        <v>-18.094940000000001</v>
      </c>
      <c r="BG18" s="338">
        <v>-17.30782</v>
      </c>
      <c r="BH18" s="338">
        <v>-14.650370000000001</v>
      </c>
      <c r="BI18" s="338">
        <v>-15.264250000000001</v>
      </c>
      <c r="BJ18" s="338">
        <v>-15.134880000000001</v>
      </c>
      <c r="BK18" s="338">
        <v>-15.50328</v>
      </c>
      <c r="BL18" s="338">
        <v>-13.326919999999999</v>
      </c>
      <c r="BM18" s="338">
        <v>-12.9696</v>
      </c>
      <c r="BN18" s="338">
        <v>-11.21251</v>
      </c>
      <c r="BO18" s="338">
        <v>-12.24037</v>
      </c>
      <c r="BP18" s="338">
        <v>-13.327999999999999</v>
      </c>
      <c r="BQ18" s="338">
        <v>-15.218970000000001</v>
      </c>
      <c r="BR18" s="338">
        <v>-16.944520000000001</v>
      </c>
      <c r="BS18" s="338">
        <v>-15.827120000000001</v>
      </c>
      <c r="BT18" s="338">
        <v>-13.49694</v>
      </c>
      <c r="BU18" s="338">
        <v>-14.421139999999999</v>
      </c>
      <c r="BV18" s="338">
        <v>-14.37832</v>
      </c>
    </row>
    <row r="19" spans="1:74" ht="11.1" customHeight="1" x14ac:dyDescent="0.2">
      <c r="A19" s="557" t="s">
        <v>391</v>
      </c>
      <c r="B19" s="560" t="s">
        <v>392</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36.582173929</v>
      </c>
      <c r="BA19" s="275">
        <v>34.782489032000001</v>
      </c>
      <c r="BB19" s="275">
        <v>35.363441432999998</v>
      </c>
      <c r="BC19" s="275">
        <v>34.852306773999999</v>
      </c>
      <c r="BD19" s="275">
        <v>37.883710000000001</v>
      </c>
      <c r="BE19" s="275">
        <v>40.149520000000003</v>
      </c>
      <c r="BF19" s="338">
        <v>40.025010000000002</v>
      </c>
      <c r="BG19" s="338">
        <v>38.645299999999999</v>
      </c>
      <c r="BH19" s="338">
        <v>34.878070000000001</v>
      </c>
      <c r="BI19" s="338">
        <v>36.209339999999997</v>
      </c>
      <c r="BJ19" s="338">
        <v>36.056399999999996</v>
      </c>
      <c r="BK19" s="338">
        <v>34.68347</v>
      </c>
      <c r="BL19" s="338">
        <v>35.564109999999999</v>
      </c>
      <c r="BM19" s="338">
        <v>35.667160000000003</v>
      </c>
      <c r="BN19" s="338">
        <v>35.569650000000003</v>
      </c>
      <c r="BO19" s="338">
        <v>36.208109999999998</v>
      </c>
      <c r="BP19" s="338">
        <v>38.767409999999998</v>
      </c>
      <c r="BQ19" s="338">
        <v>40.184229999999999</v>
      </c>
      <c r="BR19" s="338">
        <v>40.508380000000002</v>
      </c>
      <c r="BS19" s="338">
        <v>38.887230000000002</v>
      </c>
      <c r="BT19" s="338">
        <v>35.07929</v>
      </c>
      <c r="BU19" s="338">
        <v>36.314799999999998</v>
      </c>
      <c r="BV19" s="338">
        <v>36.363109999999999</v>
      </c>
    </row>
    <row r="20" spans="1:74" ht="11.1" customHeight="1" x14ac:dyDescent="0.2">
      <c r="A20" s="557" t="s">
        <v>393</v>
      </c>
      <c r="B20" s="558" t="s">
        <v>394</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10300.496026000001</v>
      </c>
      <c r="BA20" s="275">
        <v>10255.921863</v>
      </c>
      <c r="BB20" s="275">
        <v>9789.2985499000006</v>
      </c>
      <c r="BC20" s="275">
        <v>10361.340208</v>
      </c>
      <c r="BD20" s="275">
        <v>11908.98</v>
      </c>
      <c r="BE20" s="275">
        <v>13132.13</v>
      </c>
      <c r="BF20" s="338">
        <v>12707.58</v>
      </c>
      <c r="BG20" s="338">
        <v>11290.68</v>
      </c>
      <c r="BH20" s="338">
        <v>10072.25</v>
      </c>
      <c r="BI20" s="338">
        <v>10141.58</v>
      </c>
      <c r="BJ20" s="338">
        <v>11099.33</v>
      </c>
      <c r="BK20" s="338">
        <v>11454.63</v>
      </c>
      <c r="BL20" s="338">
        <v>11203.48</v>
      </c>
      <c r="BM20" s="338">
        <v>10317.18</v>
      </c>
      <c r="BN20" s="338">
        <v>9892.9339999999993</v>
      </c>
      <c r="BO20" s="338">
        <v>10651.47</v>
      </c>
      <c r="BP20" s="338">
        <v>12076.96</v>
      </c>
      <c r="BQ20" s="338">
        <v>12982.18</v>
      </c>
      <c r="BR20" s="338">
        <v>12903.3</v>
      </c>
      <c r="BS20" s="338">
        <v>11410.66</v>
      </c>
      <c r="BT20" s="338">
        <v>10163.58</v>
      </c>
      <c r="BU20" s="338">
        <v>10204.58</v>
      </c>
      <c r="BV20" s="338">
        <v>11282.44</v>
      </c>
    </row>
    <row r="21" spans="1:74" ht="11.1" customHeight="1" x14ac:dyDescent="0.2">
      <c r="A21" s="551"/>
      <c r="B21" s="131" t="s">
        <v>395</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396</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138.66837856999999</v>
      </c>
      <c r="BA22" s="275">
        <v>160.40885645</v>
      </c>
      <c r="BB22" s="275">
        <v>114.95536420000001</v>
      </c>
      <c r="BC22" s="275">
        <v>135.99270952000001</v>
      </c>
      <c r="BD22" s="275">
        <v>149.4426</v>
      </c>
      <c r="BE22" s="275">
        <v>262.58909999999997</v>
      </c>
      <c r="BF22" s="338">
        <v>259.22000000000003</v>
      </c>
      <c r="BG22" s="338">
        <v>182.82579999999999</v>
      </c>
      <c r="BH22" s="338">
        <v>167.56399999999999</v>
      </c>
      <c r="BI22" s="338">
        <v>187.0626</v>
      </c>
      <c r="BJ22" s="338">
        <v>239.3246</v>
      </c>
      <c r="BK22" s="338">
        <v>194.54220000000001</v>
      </c>
      <c r="BL22" s="338">
        <v>217.55119999999999</v>
      </c>
      <c r="BM22" s="338">
        <v>226.9316</v>
      </c>
      <c r="BN22" s="338">
        <v>88.001220000000004</v>
      </c>
      <c r="BO22" s="338">
        <v>126.5386</v>
      </c>
      <c r="BP22" s="338">
        <v>163.4333</v>
      </c>
      <c r="BQ22" s="338">
        <v>242.69200000000001</v>
      </c>
      <c r="BR22" s="338">
        <v>234.11269999999999</v>
      </c>
      <c r="BS22" s="338">
        <v>147.64060000000001</v>
      </c>
      <c r="BT22" s="338">
        <v>147.42580000000001</v>
      </c>
      <c r="BU22" s="338">
        <v>181.04509999999999</v>
      </c>
      <c r="BV22" s="338">
        <v>233.60900000000001</v>
      </c>
    </row>
    <row r="23" spans="1:74" ht="11.1" customHeight="1" x14ac:dyDescent="0.2">
      <c r="A23" s="557" t="s">
        <v>397</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456.87483035999998</v>
      </c>
      <c r="BA23" s="275">
        <v>493.34198773999998</v>
      </c>
      <c r="BB23" s="275">
        <v>425.62279317000002</v>
      </c>
      <c r="BC23" s="275">
        <v>431.53150742000003</v>
      </c>
      <c r="BD23" s="275">
        <v>565.39649999999995</v>
      </c>
      <c r="BE23" s="275">
        <v>693.3723</v>
      </c>
      <c r="BF23" s="338">
        <v>682.22680000000003</v>
      </c>
      <c r="BG23" s="338">
        <v>579.00720000000001</v>
      </c>
      <c r="BH23" s="338">
        <v>505.15660000000003</v>
      </c>
      <c r="BI23" s="338">
        <v>502.84449999999998</v>
      </c>
      <c r="BJ23" s="338">
        <v>507.42849999999999</v>
      </c>
      <c r="BK23" s="338">
        <v>453.55779999999999</v>
      </c>
      <c r="BL23" s="338">
        <v>475.6832</v>
      </c>
      <c r="BM23" s="338">
        <v>493.35149999999999</v>
      </c>
      <c r="BN23" s="338">
        <v>438.31290000000001</v>
      </c>
      <c r="BO23" s="338">
        <v>499.87889999999999</v>
      </c>
      <c r="BP23" s="338">
        <v>612.05359999999996</v>
      </c>
      <c r="BQ23" s="338">
        <v>712.02089999999998</v>
      </c>
      <c r="BR23" s="338">
        <v>721.64930000000004</v>
      </c>
      <c r="BS23" s="338">
        <v>612.91729999999995</v>
      </c>
      <c r="BT23" s="338">
        <v>530.37429999999995</v>
      </c>
      <c r="BU23" s="338">
        <v>502.24459999999999</v>
      </c>
      <c r="BV23" s="338">
        <v>508.92189999999999</v>
      </c>
    </row>
    <row r="24" spans="1:74" ht="11.1" customHeight="1" x14ac:dyDescent="0.2">
      <c r="A24" s="557" t="s">
        <v>398</v>
      </c>
      <c r="B24" s="560" t="s">
        <v>378</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4.3796035713999997</v>
      </c>
      <c r="BA24" s="275">
        <v>2.9337967742000002</v>
      </c>
      <c r="BB24" s="275">
        <v>1.8342565333</v>
      </c>
      <c r="BC24" s="275">
        <v>3.1674804193999999</v>
      </c>
      <c r="BD24" s="275">
        <v>4.0562189999999996</v>
      </c>
      <c r="BE24" s="275">
        <v>6.75929</v>
      </c>
      <c r="BF24" s="338">
        <v>5.8480999999999996</v>
      </c>
      <c r="BG24" s="338">
        <v>3.8755419999999998</v>
      </c>
      <c r="BH24" s="338">
        <v>3.2456369999999999</v>
      </c>
      <c r="BI24" s="338">
        <v>4.0234290000000001</v>
      </c>
      <c r="BJ24" s="338">
        <v>5.6730739999999997</v>
      </c>
      <c r="BK24" s="338">
        <v>11.54284</v>
      </c>
      <c r="BL24" s="338">
        <v>7.5882670000000001</v>
      </c>
      <c r="BM24" s="338">
        <v>6.8466769999999997</v>
      </c>
      <c r="BN24" s="338">
        <v>4.5831119999999999</v>
      </c>
      <c r="BO24" s="338">
        <v>6.0210800000000004</v>
      </c>
      <c r="BP24" s="338">
        <v>7.5970230000000001</v>
      </c>
      <c r="BQ24" s="338">
        <v>10.74005</v>
      </c>
      <c r="BR24" s="338">
        <v>10.375439999999999</v>
      </c>
      <c r="BS24" s="338">
        <v>6.1487379999999998</v>
      </c>
      <c r="BT24" s="338">
        <v>4.8643090000000004</v>
      </c>
      <c r="BU24" s="338">
        <v>4.8391950000000001</v>
      </c>
      <c r="BV24" s="338">
        <v>7.9211039999999997</v>
      </c>
    </row>
    <row r="25" spans="1:74" ht="11.1" customHeight="1" x14ac:dyDescent="0.2">
      <c r="A25" s="557" t="s">
        <v>399</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2.2912242856999998</v>
      </c>
      <c r="BA25" s="275">
        <v>2.2551674194000002</v>
      </c>
      <c r="BB25" s="275">
        <v>1.7983265333</v>
      </c>
      <c r="BC25" s="275">
        <v>1.7272894838999999</v>
      </c>
      <c r="BD25" s="275">
        <v>2.1196139999999999</v>
      </c>
      <c r="BE25" s="275">
        <v>1.997312</v>
      </c>
      <c r="BF25" s="338">
        <v>2.1430229999999999</v>
      </c>
      <c r="BG25" s="338">
        <v>1.777142</v>
      </c>
      <c r="BH25" s="338">
        <v>1.417726</v>
      </c>
      <c r="BI25" s="338">
        <v>1.6616059999999999</v>
      </c>
      <c r="BJ25" s="338">
        <v>1.562071</v>
      </c>
      <c r="BK25" s="338">
        <v>1.8588020000000001</v>
      </c>
      <c r="BL25" s="338">
        <v>2.2912249999999998</v>
      </c>
      <c r="BM25" s="338">
        <v>2.2551679999999998</v>
      </c>
      <c r="BN25" s="338">
        <v>1.798327</v>
      </c>
      <c r="BO25" s="338">
        <v>1.7272890000000001</v>
      </c>
      <c r="BP25" s="338">
        <v>2.119618</v>
      </c>
      <c r="BQ25" s="338">
        <v>1.9973099999999999</v>
      </c>
      <c r="BR25" s="338">
        <v>2.1430229999999999</v>
      </c>
      <c r="BS25" s="338">
        <v>1.777142</v>
      </c>
      <c r="BT25" s="338">
        <v>1.417726</v>
      </c>
      <c r="BU25" s="338">
        <v>1.6616059999999999</v>
      </c>
      <c r="BV25" s="338">
        <v>1.562071</v>
      </c>
    </row>
    <row r="26" spans="1:74" ht="11.1" customHeight="1" x14ac:dyDescent="0.2">
      <c r="A26" s="557" t="s">
        <v>400</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423.9135</v>
      </c>
      <c r="BC26" s="275">
        <v>455.39193547999997</v>
      </c>
      <c r="BD26" s="275">
        <v>550.80250000000001</v>
      </c>
      <c r="BE26" s="275">
        <v>559.73699999999997</v>
      </c>
      <c r="BF26" s="338">
        <v>542.47929999999997</v>
      </c>
      <c r="BG26" s="338">
        <v>519.17439999999999</v>
      </c>
      <c r="BH26" s="338">
        <v>467.33370000000002</v>
      </c>
      <c r="BI26" s="338">
        <v>492.85879999999997</v>
      </c>
      <c r="BJ26" s="338">
        <v>541.90390000000002</v>
      </c>
      <c r="BK26" s="338">
        <v>553.30820000000006</v>
      </c>
      <c r="BL26" s="338">
        <v>530.52809999999999</v>
      </c>
      <c r="BM26" s="338">
        <v>484.33449999999999</v>
      </c>
      <c r="BN26" s="338">
        <v>458.63330000000002</v>
      </c>
      <c r="BO26" s="338">
        <v>489.15789999999998</v>
      </c>
      <c r="BP26" s="338">
        <v>531.51900000000001</v>
      </c>
      <c r="BQ26" s="338">
        <v>541.85209999999995</v>
      </c>
      <c r="BR26" s="338">
        <v>544.67999999999995</v>
      </c>
      <c r="BS26" s="338">
        <v>521.28060000000005</v>
      </c>
      <c r="BT26" s="338">
        <v>469.22949999999997</v>
      </c>
      <c r="BU26" s="338">
        <v>494.85820000000001</v>
      </c>
      <c r="BV26" s="338">
        <v>544.10220000000004</v>
      </c>
    </row>
    <row r="27" spans="1:74" ht="11.1" customHeight="1" x14ac:dyDescent="0.2">
      <c r="A27" s="557" t="s">
        <v>401</v>
      </c>
      <c r="B27" s="560" t="s">
        <v>402</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102.07585036</v>
      </c>
      <c r="BA27" s="275">
        <v>106.25469774</v>
      </c>
      <c r="BB27" s="275">
        <v>104.90246303000001</v>
      </c>
      <c r="BC27" s="275">
        <v>110.16945739000001</v>
      </c>
      <c r="BD27" s="275">
        <v>103.6053</v>
      </c>
      <c r="BE27" s="275">
        <v>101.6801</v>
      </c>
      <c r="BF27" s="338">
        <v>95.832539999999995</v>
      </c>
      <c r="BG27" s="338">
        <v>82.165319999999994</v>
      </c>
      <c r="BH27" s="338">
        <v>83.373339999999999</v>
      </c>
      <c r="BI27" s="338">
        <v>91.119119999999995</v>
      </c>
      <c r="BJ27" s="338">
        <v>90.748670000000004</v>
      </c>
      <c r="BK27" s="338">
        <v>81.572779999999995</v>
      </c>
      <c r="BL27" s="338">
        <v>82.719170000000005</v>
      </c>
      <c r="BM27" s="338">
        <v>82.695880000000002</v>
      </c>
      <c r="BN27" s="338">
        <v>86.343090000000004</v>
      </c>
      <c r="BO27" s="338">
        <v>88.071520000000007</v>
      </c>
      <c r="BP27" s="338">
        <v>100.4259</v>
      </c>
      <c r="BQ27" s="338">
        <v>95.04101</v>
      </c>
      <c r="BR27" s="338">
        <v>91.77328</v>
      </c>
      <c r="BS27" s="338">
        <v>79.567229999999995</v>
      </c>
      <c r="BT27" s="338">
        <v>80.26858</v>
      </c>
      <c r="BU27" s="338">
        <v>91.027460000000005</v>
      </c>
      <c r="BV27" s="338">
        <v>95.849040000000002</v>
      </c>
    </row>
    <row r="28" spans="1:74" ht="11.1" customHeight="1" x14ac:dyDescent="0.2">
      <c r="A28" s="557" t="s">
        <v>403</v>
      </c>
      <c r="B28" s="558" t="s">
        <v>445</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74.412859286</v>
      </c>
      <c r="BA28" s="275">
        <v>77.282158710000004</v>
      </c>
      <c r="BB28" s="275">
        <v>77.516420632999996</v>
      </c>
      <c r="BC28" s="275">
        <v>73.583779065000002</v>
      </c>
      <c r="BD28" s="275">
        <v>70.296530000000004</v>
      </c>
      <c r="BE28" s="275">
        <v>64.761380000000003</v>
      </c>
      <c r="BF28" s="338">
        <v>63.836889999999997</v>
      </c>
      <c r="BG28" s="338">
        <v>65.905969999999996</v>
      </c>
      <c r="BH28" s="338">
        <v>71.993480000000005</v>
      </c>
      <c r="BI28" s="338">
        <v>78.911460000000005</v>
      </c>
      <c r="BJ28" s="338">
        <v>75.757350000000002</v>
      </c>
      <c r="BK28" s="338">
        <v>78.877269999999996</v>
      </c>
      <c r="BL28" s="338">
        <v>79.432019999999994</v>
      </c>
      <c r="BM28" s="338">
        <v>80.054019999999994</v>
      </c>
      <c r="BN28" s="338">
        <v>77.381360000000001</v>
      </c>
      <c r="BO28" s="338">
        <v>67.398929999999993</v>
      </c>
      <c r="BP28" s="338">
        <v>68.787419999999997</v>
      </c>
      <c r="BQ28" s="338">
        <v>63.273150000000001</v>
      </c>
      <c r="BR28" s="338">
        <v>62.48359</v>
      </c>
      <c r="BS28" s="338">
        <v>64.844239999999999</v>
      </c>
      <c r="BT28" s="338">
        <v>71.239620000000002</v>
      </c>
      <c r="BU28" s="338">
        <v>80.734809999999996</v>
      </c>
      <c r="BV28" s="338">
        <v>78.603769999999997</v>
      </c>
    </row>
    <row r="29" spans="1:74" ht="11.1" customHeight="1" x14ac:dyDescent="0.2">
      <c r="A29" s="557" t="s">
        <v>404</v>
      </c>
      <c r="B29" s="560" t="s">
        <v>392</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11.1659825</v>
      </c>
      <c r="BA29" s="275">
        <v>10.849307097000001</v>
      </c>
      <c r="BB29" s="275">
        <v>10.662143833</v>
      </c>
      <c r="BC29" s="275">
        <v>11.373688065</v>
      </c>
      <c r="BD29" s="275">
        <v>11.40737</v>
      </c>
      <c r="BE29" s="275">
        <v>12.16625</v>
      </c>
      <c r="BF29" s="338">
        <v>11.87175</v>
      </c>
      <c r="BG29" s="338">
        <v>11.48882</v>
      </c>
      <c r="BH29" s="338">
        <v>11.03598</v>
      </c>
      <c r="BI29" s="338">
        <v>11.659549999999999</v>
      </c>
      <c r="BJ29" s="338">
        <v>11.675240000000001</v>
      </c>
      <c r="BK29" s="338">
        <v>10.498430000000001</v>
      </c>
      <c r="BL29" s="338">
        <v>10.757580000000001</v>
      </c>
      <c r="BM29" s="338">
        <v>11.704219999999999</v>
      </c>
      <c r="BN29" s="338">
        <v>10.84586</v>
      </c>
      <c r="BO29" s="338">
        <v>11.80796</v>
      </c>
      <c r="BP29" s="338">
        <v>11.667820000000001</v>
      </c>
      <c r="BQ29" s="338">
        <v>12.01172</v>
      </c>
      <c r="BR29" s="338">
        <v>11.967449999999999</v>
      </c>
      <c r="BS29" s="338">
        <v>11.48203</v>
      </c>
      <c r="BT29" s="338">
        <v>11.07016</v>
      </c>
      <c r="BU29" s="338">
        <v>11.64185</v>
      </c>
      <c r="BV29" s="338">
        <v>11.731769999999999</v>
      </c>
    </row>
    <row r="30" spans="1:74" ht="11.1" customHeight="1" x14ac:dyDescent="0.2">
      <c r="A30" s="557" t="s">
        <v>405</v>
      </c>
      <c r="B30" s="558" t="s">
        <v>394</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1334.1017288999999</v>
      </c>
      <c r="BA30" s="275">
        <v>1369.8761976999999</v>
      </c>
      <c r="BB30" s="275">
        <v>1161.2052679000001</v>
      </c>
      <c r="BC30" s="275">
        <v>1222.9378468</v>
      </c>
      <c r="BD30" s="275">
        <v>1457.127</v>
      </c>
      <c r="BE30" s="275">
        <v>1703.0630000000001</v>
      </c>
      <c r="BF30" s="338">
        <v>1663.4580000000001</v>
      </c>
      <c r="BG30" s="338">
        <v>1446.22</v>
      </c>
      <c r="BH30" s="338">
        <v>1311.12</v>
      </c>
      <c r="BI30" s="338">
        <v>1370.1410000000001</v>
      </c>
      <c r="BJ30" s="338">
        <v>1474.0730000000001</v>
      </c>
      <c r="BK30" s="338">
        <v>1385.758</v>
      </c>
      <c r="BL30" s="338">
        <v>1406.5509999999999</v>
      </c>
      <c r="BM30" s="338">
        <v>1388.174</v>
      </c>
      <c r="BN30" s="338">
        <v>1165.8989999999999</v>
      </c>
      <c r="BO30" s="338">
        <v>1290.6020000000001</v>
      </c>
      <c r="BP30" s="338">
        <v>1497.604</v>
      </c>
      <c r="BQ30" s="338">
        <v>1679.6279999999999</v>
      </c>
      <c r="BR30" s="338">
        <v>1679.1849999999999</v>
      </c>
      <c r="BS30" s="338">
        <v>1445.6579999999999</v>
      </c>
      <c r="BT30" s="338">
        <v>1315.89</v>
      </c>
      <c r="BU30" s="338">
        <v>1368.0530000000001</v>
      </c>
      <c r="BV30" s="338">
        <v>1482.3009999999999</v>
      </c>
    </row>
    <row r="31" spans="1:74" ht="11.1" customHeight="1" x14ac:dyDescent="0.2">
      <c r="A31" s="551"/>
      <c r="B31" s="131" t="s">
        <v>406</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407</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1237.3850464</v>
      </c>
      <c r="BA32" s="275">
        <v>1177.1014074</v>
      </c>
      <c r="BB32" s="275">
        <v>1214.9549774</v>
      </c>
      <c r="BC32" s="275">
        <v>1391.6904010000001</v>
      </c>
      <c r="BD32" s="275">
        <v>1805.1279999999999</v>
      </c>
      <c r="BE32" s="275">
        <v>2080.538</v>
      </c>
      <c r="BF32" s="338">
        <v>2054.0239999999999</v>
      </c>
      <c r="BG32" s="338">
        <v>1690.8209999999999</v>
      </c>
      <c r="BH32" s="338">
        <v>1369.3789999999999</v>
      </c>
      <c r="BI32" s="338">
        <v>1288.248</v>
      </c>
      <c r="BJ32" s="338">
        <v>1563.02</v>
      </c>
      <c r="BK32" s="338">
        <v>1684.0730000000001</v>
      </c>
      <c r="BL32" s="338">
        <v>1597.183</v>
      </c>
      <c r="BM32" s="338">
        <v>1227.894</v>
      </c>
      <c r="BN32" s="338">
        <v>1182.9590000000001</v>
      </c>
      <c r="BO32" s="338">
        <v>1412.116</v>
      </c>
      <c r="BP32" s="338">
        <v>1781.8019999999999</v>
      </c>
      <c r="BQ32" s="338">
        <v>2019.037</v>
      </c>
      <c r="BR32" s="338">
        <v>2055.7109999999998</v>
      </c>
      <c r="BS32" s="338">
        <v>1718.414</v>
      </c>
      <c r="BT32" s="338">
        <v>1380.2550000000001</v>
      </c>
      <c r="BU32" s="338">
        <v>1274.9069999999999</v>
      </c>
      <c r="BV32" s="338">
        <v>1601.2529999999999</v>
      </c>
    </row>
    <row r="33" spans="1:74" ht="11.1" customHeight="1" x14ac:dyDescent="0.2">
      <c r="A33" s="557" t="s">
        <v>408</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1674.3697156999999</v>
      </c>
      <c r="BA33" s="275">
        <v>1830.6653603</v>
      </c>
      <c r="BB33" s="275">
        <v>1847.2087025000001</v>
      </c>
      <c r="BC33" s="275">
        <v>2000.5427275</v>
      </c>
      <c r="BD33" s="275">
        <v>2249.7739999999999</v>
      </c>
      <c r="BE33" s="275">
        <v>2553.0259999999998</v>
      </c>
      <c r="BF33" s="338">
        <v>2488.8829999999998</v>
      </c>
      <c r="BG33" s="338">
        <v>2195.9140000000002</v>
      </c>
      <c r="BH33" s="338">
        <v>1869.7739999999999</v>
      </c>
      <c r="BI33" s="338">
        <v>1770.3720000000001</v>
      </c>
      <c r="BJ33" s="338">
        <v>1854.462</v>
      </c>
      <c r="BK33" s="338">
        <v>1876.405</v>
      </c>
      <c r="BL33" s="338">
        <v>1883.0550000000001</v>
      </c>
      <c r="BM33" s="338">
        <v>1780.2360000000001</v>
      </c>
      <c r="BN33" s="338">
        <v>1815.3920000000001</v>
      </c>
      <c r="BO33" s="338">
        <v>2025.9159999999999</v>
      </c>
      <c r="BP33" s="338">
        <v>2326.8310000000001</v>
      </c>
      <c r="BQ33" s="338">
        <v>2505.2510000000002</v>
      </c>
      <c r="BR33" s="338">
        <v>2513.2869999999998</v>
      </c>
      <c r="BS33" s="338">
        <v>2210.942</v>
      </c>
      <c r="BT33" s="338">
        <v>1879.231</v>
      </c>
      <c r="BU33" s="338">
        <v>1777.1790000000001</v>
      </c>
      <c r="BV33" s="338">
        <v>1900.7729999999999</v>
      </c>
    </row>
    <row r="34" spans="1:74" ht="11.1" customHeight="1" x14ac:dyDescent="0.2">
      <c r="A34" s="557" t="s">
        <v>409</v>
      </c>
      <c r="B34" s="560" t="s">
        <v>378</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25.130998570999999</v>
      </c>
      <c r="BA34" s="275">
        <v>22.836759032</v>
      </c>
      <c r="BB34" s="275">
        <v>13.731502900000001</v>
      </c>
      <c r="BC34" s="275">
        <v>26.798988000000001</v>
      </c>
      <c r="BD34" s="275">
        <v>28.044409999999999</v>
      </c>
      <c r="BE34" s="275">
        <v>33.249029999999998</v>
      </c>
      <c r="BF34" s="338">
        <v>29.911529999999999</v>
      </c>
      <c r="BG34" s="338">
        <v>27.44998</v>
      </c>
      <c r="BH34" s="338">
        <v>24.175180000000001</v>
      </c>
      <c r="BI34" s="338">
        <v>19.361969999999999</v>
      </c>
      <c r="BJ34" s="338">
        <v>26.71726</v>
      </c>
      <c r="BK34" s="338">
        <v>38.579270000000001</v>
      </c>
      <c r="BL34" s="338">
        <v>31.117100000000001</v>
      </c>
      <c r="BM34" s="338">
        <v>25.22222</v>
      </c>
      <c r="BN34" s="338">
        <v>23.91075</v>
      </c>
      <c r="BO34" s="338">
        <v>28.473479999999999</v>
      </c>
      <c r="BP34" s="338">
        <v>31.02814</v>
      </c>
      <c r="BQ34" s="338">
        <v>33.58229</v>
      </c>
      <c r="BR34" s="338">
        <v>30.72466</v>
      </c>
      <c r="BS34" s="338">
        <v>27.880420000000001</v>
      </c>
      <c r="BT34" s="338">
        <v>24.35943</v>
      </c>
      <c r="BU34" s="338">
        <v>19.74812</v>
      </c>
      <c r="BV34" s="338">
        <v>27.69135</v>
      </c>
    </row>
    <row r="35" spans="1:74" ht="11.1" customHeight="1" x14ac:dyDescent="0.2">
      <c r="A35" s="557" t="s">
        <v>410</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14.800309285999999</v>
      </c>
      <c r="BA35" s="275">
        <v>13.399353871000001</v>
      </c>
      <c r="BB35" s="275">
        <v>14.0935158</v>
      </c>
      <c r="BC35" s="275">
        <v>14.221046226</v>
      </c>
      <c r="BD35" s="275">
        <v>14.23737</v>
      </c>
      <c r="BE35" s="275">
        <v>15.29358</v>
      </c>
      <c r="BF35" s="338">
        <v>14.776529999999999</v>
      </c>
      <c r="BG35" s="338">
        <v>13.925700000000001</v>
      </c>
      <c r="BH35" s="338">
        <v>12.309139999999999</v>
      </c>
      <c r="BI35" s="338">
        <v>14.11206</v>
      </c>
      <c r="BJ35" s="338">
        <v>13.88402</v>
      </c>
      <c r="BK35" s="338">
        <v>14.95393</v>
      </c>
      <c r="BL35" s="338">
        <v>15.8377</v>
      </c>
      <c r="BM35" s="338">
        <v>13.58873</v>
      </c>
      <c r="BN35" s="338">
        <v>14.22151</v>
      </c>
      <c r="BO35" s="338">
        <v>14.446960000000001</v>
      </c>
      <c r="BP35" s="338">
        <v>14.497859999999999</v>
      </c>
      <c r="BQ35" s="338">
        <v>15.332319999999999</v>
      </c>
      <c r="BR35" s="338">
        <v>15.02495</v>
      </c>
      <c r="BS35" s="338">
        <v>14.18055</v>
      </c>
      <c r="BT35" s="338">
        <v>12.571070000000001</v>
      </c>
      <c r="BU35" s="338">
        <v>14.34427</v>
      </c>
      <c r="BV35" s="338">
        <v>14.285030000000001</v>
      </c>
    </row>
    <row r="36" spans="1:74" ht="11.1" customHeight="1" x14ac:dyDescent="0.2">
      <c r="A36" s="557" t="s">
        <v>411</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805.21500000000003</v>
      </c>
      <c r="BC36" s="275">
        <v>882.28564515999994</v>
      </c>
      <c r="BD36" s="275">
        <v>971.46079999999995</v>
      </c>
      <c r="BE36" s="275">
        <v>987.20870000000002</v>
      </c>
      <c r="BF36" s="338">
        <v>973.09</v>
      </c>
      <c r="BG36" s="338">
        <v>982.2989</v>
      </c>
      <c r="BH36" s="338">
        <v>884.21410000000003</v>
      </c>
      <c r="BI36" s="338">
        <v>932.5086</v>
      </c>
      <c r="BJ36" s="338">
        <v>1025.3040000000001</v>
      </c>
      <c r="BK36" s="338">
        <v>1054.75</v>
      </c>
      <c r="BL36" s="338">
        <v>1011.325</v>
      </c>
      <c r="BM36" s="338">
        <v>923.26819999999998</v>
      </c>
      <c r="BN36" s="338">
        <v>874.27499999999998</v>
      </c>
      <c r="BO36" s="338">
        <v>931.74019999999996</v>
      </c>
      <c r="BP36" s="338">
        <v>1012.429</v>
      </c>
      <c r="BQ36" s="338">
        <v>1032.1110000000001</v>
      </c>
      <c r="BR36" s="338">
        <v>1037.498</v>
      </c>
      <c r="BS36" s="338">
        <v>992.92690000000005</v>
      </c>
      <c r="BT36" s="338">
        <v>893.78089999999997</v>
      </c>
      <c r="BU36" s="338">
        <v>942.59789999999998</v>
      </c>
      <c r="BV36" s="338">
        <v>1036.3969999999999</v>
      </c>
    </row>
    <row r="37" spans="1:74" ht="11.1" customHeight="1" x14ac:dyDescent="0.2">
      <c r="A37" s="557" t="s">
        <v>412</v>
      </c>
      <c r="B37" s="560" t="s">
        <v>402</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131.14423786</v>
      </c>
      <c r="BA37" s="275">
        <v>135.33125967999999</v>
      </c>
      <c r="BB37" s="275">
        <v>143.42732773</v>
      </c>
      <c r="BC37" s="275">
        <v>155.11964477000001</v>
      </c>
      <c r="BD37" s="275">
        <v>90.113060000000004</v>
      </c>
      <c r="BE37" s="275">
        <v>91.482960000000006</v>
      </c>
      <c r="BF37" s="338">
        <v>95.396609999999995</v>
      </c>
      <c r="BG37" s="338">
        <v>75.613910000000004</v>
      </c>
      <c r="BH37" s="338">
        <v>77.934389999999993</v>
      </c>
      <c r="BI37" s="338">
        <v>55.573300000000003</v>
      </c>
      <c r="BJ37" s="338">
        <v>77.562269999999998</v>
      </c>
      <c r="BK37" s="338">
        <v>115.2236</v>
      </c>
      <c r="BL37" s="338">
        <v>106.8694</v>
      </c>
      <c r="BM37" s="338">
        <v>107.3631</v>
      </c>
      <c r="BN37" s="338">
        <v>119.0386</v>
      </c>
      <c r="BO37" s="338">
        <v>126.285</v>
      </c>
      <c r="BP37" s="338">
        <v>89.086519999999993</v>
      </c>
      <c r="BQ37" s="338">
        <v>86.325490000000002</v>
      </c>
      <c r="BR37" s="338">
        <v>91.923730000000006</v>
      </c>
      <c r="BS37" s="338">
        <v>73.458560000000006</v>
      </c>
      <c r="BT37" s="338">
        <v>75.268209999999996</v>
      </c>
      <c r="BU37" s="338">
        <v>55.907539999999997</v>
      </c>
      <c r="BV37" s="338">
        <v>82.382459999999995</v>
      </c>
    </row>
    <row r="38" spans="1:74" ht="11.1" customHeight="1" x14ac:dyDescent="0.2">
      <c r="A38" s="557" t="s">
        <v>413</v>
      </c>
      <c r="B38" s="558" t="s">
        <v>445</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401.92506929000001</v>
      </c>
      <c r="BA38" s="275">
        <v>430.25714355000002</v>
      </c>
      <c r="BB38" s="275">
        <v>437.63057443000002</v>
      </c>
      <c r="BC38" s="275">
        <v>396.91624206</v>
      </c>
      <c r="BD38" s="275">
        <v>391.33890000000002</v>
      </c>
      <c r="BE38" s="275">
        <v>332.53969999999998</v>
      </c>
      <c r="BF38" s="338">
        <v>308.01560000000001</v>
      </c>
      <c r="BG38" s="338">
        <v>311.84339999999997</v>
      </c>
      <c r="BH38" s="338">
        <v>354.47640000000001</v>
      </c>
      <c r="BI38" s="338">
        <v>410.79079999999999</v>
      </c>
      <c r="BJ38" s="338">
        <v>373.41730000000001</v>
      </c>
      <c r="BK38" s="338">
        <v>377.75599999999997</v>
      </c>
      <c r="BL38" s="338">
        <v>402.25619999999998</v>
      </c>
      <c r="BM38" s="338">
        <v>450.52260000000001</v>
      </c>
      <c r="BN38" s="338">
        <v>460.5908</v>
      </c>
      <c r="BO38" s="338">
        <v>439.9205</v>
      </c>
      <c r="BP38" s="338">
        <v>443.0684</v>
      </c>
      <c r="BQ38" s="338">
        <v>380.5111</v>
      </c>
      <c r="BR38" s="338">
        <v>347.93150000000003</v>
      </c>
      <c r="BS38" s="338">
        <v>350.34820000000002</v>
      </c>
      <c r="BT38" s="338">
        <v>392.91590000000002</v>
      </c>
      <c r="BU38" s="338">
        <v>453.71609999999998</v>
      </c>
      <c r="BV38" s="338">
        <v>410.9076</v>
      </c>
    </row>
    <row r="39" spans="1:74" ht="11.1" customHeight="1" x14ac:dyDescent="0.2">
      <c r="A39" s="557" t="s">
        <v>414</v>
      </c>
      <c r="B39" s="560" t="s">
        <v>392</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16.062503213999999</v>
      </c>
      <c r="BA39" s="275">
        <v>14.471992258</v>
      </c>
      <c r="BB39" s="275">
        <v>14.460649233</v>
      </c>
      <c r="BC39" s="275">
        <v>15.452212935</v>
      </c>
      <c r="BD39" s="275">
        <v>16.825679999999998</v>
      </c>
      <c r="BE39" s="275">
        <v>17.643560000000001</v>
      </c>
      <c r="BF39" s="338">
        <v>18.082689999999999</v>
      </c>
      <c r="BG39" s="338">
        <v>17.215319999999998</v>
      </c>
      <c r="BH39" s="338">
        <v>14.812390000000001</v>
      </c>
      <c r="BI39" s="338">
        <v>15.398709999999999</v>
      </c>
      <c r="BJ39" s="338">
        <v>15.49837</v>
      </c>
      <c r="BK39" s="338">
        <v>15.07314</v>
      </c>
      <c r="BL39" s="338">
        <v>15.585240000000001</v>
      </c>
      <c r="BM39" s="338">
        <v>14.761799999999999</v>
      </c>
      <c r="BN39" s="338">
        <v>15.04557</v>
      </c>
      <c r="BO39" s="338">
        <v>15.930350000000001</v>
      </c>
      <c r="BP39" s="338">
        <v>17.309830000000002</v>
      </c>
      <c r="BQ39" s="338">
        <v>17.867180000000001</v>
      </c>
      <c r="BR39" s="338">
        <v>18.42503</v>
      </c>
      <c r="BS39" s="338">
        <v>17.451499999999999</v>
      </c>
      <c r="BT39" s="338">
        <v>14.981059999999999</v>
      </c>
      <c r="BU39" s="338">
        <v>15.524139999999999</v>
      </c>
      <c r="BV39" s="338">
        <v>15.741960000000001</v>
      </c>
    </row>
    <row r="40" spans="1:74" ht="11.1" customHeight="1" x14ac:dyDescent="0.2">
      <c r="A40" s="557" t="s">
        <v>415</v>
      </c>
      <c r="B40" s="558" t="s">
        <v>394</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4504.0362732000003</v>
      </c>
      <c r="BA40" s="275">
        <v>4528.0790181000002</v>
      </c>
      <c r="BB40" s="275">
        <v>4490.7222499999998</v>
      </c>
      <c r="BC40" s="275">
        <v>4883.0269076000004</v>
      </c>
      <c r="BD40" s="275">
        <v>5566.9219999999996</v>
      </c>
      <c r="BE40" s="275">
        <v>6110.982</v>
      </c>
      <c r="BF40" s="338">
        <v>5982.18</v>
      </c>
      <c r="BG40" s="338">
        <v>5315.0820000000003</v>
      </c>
      <c r="BH40" s="338">
        <v>4607.0749999999998</v>
      </c>
      <c r="BI40" s="338">
        <v>4506.366</v>
      </c>
      <c r="BJ40" s="338">
        <v>4949.8649999999998</v>
      </c>
      <c r="BK40" s="338">
        <v>5176.8140000000003</v>
      </c>
      <c r="BL40" s="338">
        <v>5063.2280000000001</v>
      </c>
      <c r="BM40" s="338">
        <v>4542.857</v>
      </c>
      <c r="BN40" s="338">
        <v>4505.4340000000002</v>
      </c>
      <c r="BO40" s="338">
        <v>4994.8289999999997</v>
      </c>
      <c r="BP40" s="338">
        <v>5716.0519999999997</v>
      </c>
      <c r="BQ40" s="338">
        <v>6090.0169999999998</v>
      </c>
      <c r="BR40" s="338">
        <v>6110.5259999999998</v>
      </c>
      <c r="BS40" s="338">
        <v>5405.6019999999999</v>
      </c>
      <c r="BT40" s="338">
        <v>4673.3630000000003</v>
      </c>
      <c r="BU40" s="338">
        <v>4553.924</v>
      </c>
      <c r="BV40" s="338">
        <v>5089.4319999999998</v>
      </c>
    </row>
    <row r="41" spans="1:74" ht="11.1" customHeight="1" x14ac:dyDescent="0.2">
      <c r="A41" s="551"/>
      <c r="B41" s="131" t="s">
        <v>416</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417</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1260.0239375000001</v>
      </c>
      <c r="BA42" s="275">
        <v>1165.8846861</v>
      </c>
      <c r="BB42" s="275">
        <v>1072.682476</v>
      </c>
      <c r="BC42" s="275">
        <v>1117.729591</v>
      </c>
      <c r="BD42" s="275">
        <v>1373.393</v>
      </c>
      <c r="BE42" s="275">
        <v>1564.2729999999999</v>
      </c>
      <c r="BF42" s="338">
        <v>1526.1669999999999</v>
      </c>
      <c r="BG42" s="338">
        <v>1285.107</v>
      </c>
      <c r="BH42" s="338">
        <v>1123.414</v>
      </c>
      <c r="BI42" s="338">
        <v>1142.751</v>
      </c>
      <c r="BJ42" s="338">
        <v>1361.18</v>
      </c>
      <c r="BK42" s="338">
        <v>1424.3620000000001</v>
      </c>
      <c r="BL42" s="338">
        <v>1428.8019999999999</v>
      </c>
      <c r="BM42" s="338">
        <v>1221.067</v>
      </c>
      <c r="BN42" s="338">
        <v>1070.585</v>
      </c>
      <c r="BO42" s="338">
        <v>1122.604</v>
      </c>
      <c r="BP42" s="338">
        <v>1327.865</v>
      </c>
      <c r="BQ42" s="338">
        <v>1477.048</v>
      </c>
      <c r="BR42" s="338">
        <v>1497.54</v>
      </c>
      <c r="BS42" s="338">
        <v>1240.883</v>
      </c>
      <c r="BT42" s="338">
        <v>1106.2449999999999</v>
      </c>
      <c r="BU42" s="338">
        <v>1121.6579999999999</v>
      </c>
      <c r="BV42" s="338">
        <v>1315.5920000000001</v>
      </c>
    </row>
    <row r="43" spans="1:74" ht="11.1" customHeight="1" x14ac:dyDescent="0.2">
      <c r="A43" s="557" t="s">
        <v>418</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v>
      </c>
      <c r="BA43" s="275">
        <v>320.56610031999998</v>
      </c>
      <c r="BB43" s="275">
        <v>240.0030965</v>
      </c>
      <c r="BC43" s="275">
        <v>264.8129811</v>
      </c>
      <c r="BD43" s="275">
        <v>374.1798</v>
      </c>
      <c r="BE43" s="275">
        <v>464.97109999999998</v>
      </c>
      <c r="BF43" s="338">
        <v>428.23630000000003</v>
      </c>
      <c r="BG43" s="338">
        <v>301.8691</v>
      </c>
      <c r="BH43" s="338">
        <v>276.37830000000002</v>
      </c>
      <c r="BI43" s="338">
        <v>294.38249999999999</v>
      </c>
      <c r="BJ43" s="338">
        <v>328.36700000000002</v>
      </c>
      <c r="BK43" s="338">
        <v>344.90839999999997</v>
      </c>
      <c r="BL43" s="338">
        <v>374.85449999999997</v>
      </c>
      <c r="BM43" s="338">
        <v>364.86369999999999</v>
      </c>
      <c r="BN43" s="338">
        <v>357.51760000000002</v>
      </c>
      <c r="BO43" s="338">
        <v>382.49810000000002</v>
      </c>
      <c r="BP43" s="338">
        <v>416.61660000000001</v>
      </c>
      <c r="BQ43" s="338">
        <v>505.07229999999998</v>
      </c>
      <c r="BR43" s="338">
        <v>466.98</v>
      </c>
      <c r="BS43" s="338">
        <v>335.70859999999999</v>
      </c>
      <c r="BT43" s="338">
        <v>301.92680000000001</v>
      </c>
      <c r="BU43" s="338">
        <v>318.83260000000001</v>
      </c>
      <c r="BV43" s="338">
        <v>353.14089999999999</v>
      </c>
    </row>
    <row r="44" spans="1:74" ht="11.1" customHeight="1" x14ac:dyDescent="0.2">
      <c r="A44" s="557" t="s">
        <v>419</v>
      </c>
      <c r="B44" s="560" t="s">
        <v>378</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6.5887892856999999</v>
      </c>
      <c r="BA44" s="275">
        <v>7.1231203226000002</v>
      </c>
      <c r="BB44" s="275">
        <v>7.3476098332999999</v>
      </c>
      <c r="BC44" s="275">
        <v>8.3901834193999996</v>
      </c>
      <c r="BD44" s="275">
        <v>11.516400000000001</v>
      </c>
      <c r="BE44" s="275">
        <v>12.57098</v>
      </c>
      <c r="BF44" s="338">
        <v>12.40288</v>
      </c>
      <c r="BG44" s="338">
        <v>10.908340000000001</v>
      </c>
      <c r="BH44" s="338">
        <v>8.5746359999999999</v>
      </c>
      <c r="BI44" s="338">
        <v>9.7055860000000003</v>
      </c>
      <c r="BJ44" s="338">
        <v>11.237349999999999</v>
      </c>
      <c r="BK44" s="338">
        <v>12.052390000000001</v>
      </c>
      <c r="BL44" s="338">
        <v>11.69656</v>
      </c>
      <c r="BM44" s="338">
        <v>10.620710000000001</v>
      </c>
      <c r="BN44" s="338">
        <v>9.1665740000000007</v>
      </c>
      <c r="BO44" s="338">
        <v>11.03384</v>
      </c>
      <c r="BP44" s="338">
        <v>12.359959999999999</v>
      </c>
      <c r="BQ44" s="338">
        <v>12.634510000000001</v>
      </c>
      <c r="BR44" s="338">
        <v>12.62777</v>
      </c>
      <c r="BS44" s="338">
        <v>10.93407</v>
      </c>
      <c r="BT44" s="338">
        <v>8.6548789999999993</v>
      </c>
      <c r="BU44" s="338">
        <v>9.7355830000000001</v>
      </c>
      <c r="BV44" s="338">
        <v>11.08874</v>
      </c>
    </row>
    <row r="45" spans="1:74" ht="11.1" customHeight="1" x14ac:dyDescent="0.2">
      <c r="A45" s="557" t="s">
        <v>420</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18.173661071000001</v>
      </c>
      <c r="BA45" s="275">
        <v>17.440156773999998</v>
      </c>
      <c r="BB45" s="275">
        <v>13.917356267000001</v>
      </c>
      <c r="BC45" s="275">
        <v>15.294876031999999</v>
      </c>
      <c r="BD45" s="275">
        <v>14.778829999999999</v>
      </c>
      <c r="BE45" s="275">
        <v>13.18655</v>
      </c>
      <c r="BF45" s="338">
        <v>14.347799999999999</v>
      </c>
      <c r="BG45" s="338">
        <v>14.161659999999999</v>
      </c>
      <c r="BH45" s="338">
        <v>9.9684589999999993</v>
      </c>
      <c r="BI45" s="338">
        <v>12.78139</v>
      </c>
      <c r="BJ45" s="338">
        <v>12.306190000000001</v>
      </c>
      <c r="BK45" s="338">
        <v>15.91029</v>
      </c>
      <c r="BL45" s="338">
        <v>20.006250000000001</v>
      </c>
      <c r="BM45" s="338">
        <v>18.326840000000001</v>
      </c>
      <c r="BN45" s="338">
        <v>14.598369999999999</v>
      </c>
      <c r="BO45" s="338">
        <v>16.367100000000001</v>
      </c>
      <c r="BP45" s="338">
        <v>15.106629999999999</v>
      </c>
      <c r="BQ45" s="338">
        <v>13.419359999999999</v>
      </c>
      <c r="BR45" s="338">
        <v>14.76402</v>
      </c>
      <c r="BS45" s="338">
        <v>14.47322</v>
      </c>
      <c r="BT45" s="338">
        <v>10.39095</v>
      </c>
      <c r="BU45" s="338">
        <v>13.04501</v>
      </c>
      <c r="BV45" s="338">
        <v>12.68107</v>
      </c>
    </row>
    <row r="46" spans="1:74" ht="11.1" customHeight="1" x14ac:dyDescent="0.2">
      <c r="A46" s="557" t="s">
        <v>421</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526.10820000000001</v>
      </c>
      <c r="BC46" s="275">
        <v>529.91780644999994</v>
      </c>
      <c r="BD46" s="275">
        <v>569.51239999999996</v>
      </c>
      <c r="BE46" s="275">
        <v>582.29380000000003</v>
      </c>
      <c r="BF46" s="338">
        <v>562.62890000000004</v>
      </c>
      <c r="BG46" s="338">
        <v>538.45839999999998</v>
      </c>
      <c r="BH46" s="338">
        <v>484.69209999999998</v>
      </c>
      <c r="BI46" s="338">
        <v>511.1653</v>
      </c>
      <c r="BJ46" s="338">
        <v>562.03210000000001</v>
      </c>
      <c r="BK46" s="338">
        <v>573.86</v>
      </c>
      <c r="BL46" s="338">
        <v>550.23379999999997</v>
      </c>
      <c r="BM46" s="338">
        <v>502.32429999999999</v>
      </c>
      <c r="BN46" s="338">
        <v>475.66849999999999</v>
      </c>
      <c r="BO46" s="338">
        <v>506.93369999999999</v>
      </c>
      <c r="BP46" s="338">
        <v>550.83420000000001</v>
      </c>
      <c r="BQ46" s="338">
        <v>561.54269999999997</v>
      </c>
      <c r="BR46" s="338">
        <v>564.47339999999997</v>
      </c>
      <c r="BS46" s="338">
        <v>540.22370000000001</v>
      </c>
      <c r="BT46" s="338">
        <v>470.70260000000002</v>
      </c>
      <c r="BU46" s="338">
        <v>496.4117</v>
      </c>
      <c r="BV46" s="338">
        <v>545.81029999999998</v>
      </c>
    </row>
    <row r="47" spans="1:74" ht="11.1" customHeight="1" x14ac:dyDescent="0.2">
      <c r="A47" s="557" t="s">
        <v>422</v>
      </c>
      <c r="B47" s="560" t="s">
        <v>402</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53.797077143000003</v>
      </c>
      <c r="BA47" s="275">
        <v>56.955769031999999</v>
      </c>
      <c r="BB47" s="275">
        <v>57.506274933</v>
      </c>
      <c r="BC47" s="275">
        <v>61.261737418999999</v>
      </c>
      <c r="BD47" s="275">
        <v>48.917180000000002</v>
      </c>
      <c r="BE47" s="275">
        <v>50.497340000000001</v>
      </c>
      <c r="BF47" s="338">
        <v>43.807049999999997</v>
      </c>
      <c r="BG47" s="338">
        <v>37.405259999999998</v>
      </c>
      <c r="BH47" s="338">
        <v>35.948059999999998</v>
      </c>
      <c r="BI47" s="338">
        <v>41.681820000000002</v>
      </c>
      <c r="BJ47" s="338">
        <v>41.66283</v>
      </c>
      <c r="BK47" s="338">
        <v>44.144309999999997</v>
      </c>
      <c r="BL47" s="338">
        <v>43.133499999999998</v>
      </c>
      <c r="BM47" s="338">
        <v>45.052909999999997</v>
      </c>
      <c r="BN47" s="338">
        <v>47.041220000000003</v>
      </c>
      <c r="BO47" s="338">
        <v>49.005090000000003</v>
      </c>
      <c r="BP47" s="338">
        <v>47.277909999999999</v>
      </c>
      <c r="BQ47" s="338">
        <v>47.212879999999998</v>
      </c>
      <c r="BR47" s="338">
        <v>42.202080000000002</v>
      </c>
      <c r="BS47" s="338">
        <v>36.440660000000001</v>
      </c>
      <c r="BT47" s="338">
        <v>34.782850000000003</v>
      </c>
      <c r="BU47" s="338">
        <v>41.814770000000003</v>
      </c>
      <c r="BV47" s="338">
        <v>44.110329999999998</v>
      </c>
    </row>
    <row r="48" spans="1:74" ht="11.1" customHeight="1" x14ac:dyDescent="0.2">
      <c r="A48" s="557" t="s">
        <v>423</v>
      </c>
      <c r="B48" s="558" t="s">
        <v>445</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323.23451535999999</v>
      </c>
      <c r="BA48" s="275">
        <v>336.39214032000001</v>
      </c>
      <c r="BB48" s="275">
        <v>335.60190249999999</v>
      </c>
      <c r="BC48" s="275">
        <v>291.05465480999999</v>
      </c>
      <c r="BD48" s="275">
        <v>231.74879999999999</v>
      </c>
      <c r="BE48" s="275">
        <v>177.48949999999999</v>
      </c>
      <c r="BF48" s="338">
        <v>166.82980000000001</v>
      </c>
      <c r="BG48" s="338">
        <v>224.77520000000001</v>
      </c>
      <c r="BH48" s="338">
        <v>285.94260000000003</v>
      </c>
      <c r="BI48" s="338">
        <v>342.27339999999998</v>
      </c>
      <c r="BJ48" s="338">
        <v>289.51530000000002</v>
      </c>
      <c r="BK48" s="338">
        <v>335.1259</v>
      </c>
      <c r="BL48" s="338">
        <v>311.94569999999999</v>
      </c>
      <c r="BM48" s="338">
        <v>315.97669999999999</v>
      </c>
      <c r="BN48" s="338">
        <v>345.8202</v>
      </c>
      <c r="BO48" s="338">
        <v>291.72269999999997</v>
      </c>
      <c r="BP48" s="338">
        <v>240.53749999999999</v>
      </c>
      <c r="BQ48" s="338">
        <v>185.62950000000001</v>
      </c>
      <c r="BR48" s="338">
        <v>175.0504</v>
      </c>
      <c r="BS48" s="338">
        <v>236.2799</v>
      </c>
      <c r="BT48" s="338">
        <v>301.02190000000002</v>
      </c>
      <c r="BU48" s="338">
        <v>360.5367</v>
      </c>
      <c r="BV48" s="338">
        <v>354.21890000000002</v>
      </c>
    </row>
    <row r="49" spans="1:74" ht="11.1" customHeight="1" x14ac:dyDescent="0.2">
      <c r="A49" s="557" t="s">
        <v>424</v>
      </c>
      <c r="B49" s="560" t="s">
        <v>392</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3.6248157142999999</v>
      </c>
      <c r="BA49" s="275">
        <v>4.0111458065000001</v>
      </c>
      <c r="BB49" s="275">
        <v>4.3937084999999998</v>
      </c>
      <c r="BC49" s="275">
        <v>3.2235065161000001</v>
      </c>
      <c r="BD49" s="275">
        <v>4.1539270000000004</v>
      </c>
      <c r="BE49" s="275">
        <v>4.5622809999999996</v>
      </c>
      <c r="BF49" s="338">
        <v>4.5472210000000004</v>
      </c>
      <c r="BG49" s="338">
        <v>4.3520050000000001</v>
      </c>
      <c r="BH49" s="338">
        <v>3.6730360000000002</v>
      </c>
      <c r="BI49" s="338">
        <v>3.7968670000000002</v>
      </c>
      <c r="BJ49" s="338">
        <v>3.5148999999999999</v>
      </c>
      <c r="BK49" s="338">
        <v>3.7461169999999999</v>
      </c>
      <c r="BL49" s="338">
        <v>3.6266099999999999</v>
      </c>
      <c r="BM49" s="338">
        <v>3.9512429999999998</v>
      </c>
      <c r="BN49" s="338">
        <v>4.2634980000000002</v>
      </c>
      <c r="BO49" s="338">
        <v>3.785501</v>
      </c>
      <c r="BP49" s="338">
        <v>4.4231280000000002</v>
      </c>
      <c r="BQ49" s="338">
        <v>4.6719419999999996</v>
      </c>
      <c r="BR49" s="338">
        <v>4.6310659999999997</v>
      </c>
      <c r="BS49" s="338">
        <v>4.3842280000000002</v>
      </c>
      <c r="BT49" s="338">
        <v>3.6933929999999999</v>
      </c>
      <c r="BU49" s="338">
        <v>3.809679</v>
      </c>
      <c r="BV49" s="338">
        <v>3.5385659999999999</v>
      </c>
    </row>
    <row r="50" spans="1:74" ht="11.1" customHeight="1" x14ac:dyDescent="0.2">
      <c r="A50" s="557" t="s">
        <v>425</v>
      </c>
      <c r="B50" s="558" t="s">
        <v>394</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2482.9437745999999</v>
      </c>
      <c r="BA50" s="275">
        <v>2415.6580865000001</v>
      </c>
      <c r="BB50" s="275">
        <v>2257.5606244999999</v>
      </c>
      <c r="BC50" s="275">
        <v>2291.6853368000002</v>
      </c>
      <c r="BD50" s="275">
        <v>2628.2</v>
      </c>
      <c r="BE50" s="275">
        <v>2869.8440000000001</v>
      </c>
      <c r="BF50" s="338">
        <v>2758.9659999999999</v>
      </c>
      <c r="BG50" s="338">
        <v>2417.0369999999998</v>
      </c>
      <c r="BH50" s="338">
        <v>2228.5909999999999</v>
      </c>
      <c r="BI50" s="338">
        <v>2358.538</v>
      </c>
      <c r="BJ50" s="338">
        <v>2609.8159999999998</v>
      </c>
      <c r="BK50" s="338">
        <v>2754.1089999999999</v>
      </c>
      <c r="BL50" s="338">
        <v>2744.299</v>
      </c>
      <c r="BM50" s="338">
        <v>2482.183</v>
      </c>
      <c r="BN50" s="338">
        <v>2324.6610000000001</v>
      </c>
      <c r="BO50" s="338">
        <v>2383.9499999999998</v>
      </c>
      <c r="BP50" s="338">
        <v>2615.0210000000002</v>
      </c>
      <c r="BQ50" s="338">
        <v>2807.2310000000002</v>
      </c>
      <c r="BR50" s="338">
        <v>2778.2689999999998</v>
      </c>
      <c r="BS50" s="338">
        <v>2419.3270000000002</v>
      </c>
      <c r="BT50" s="338">
        <v>2237.4180000000001</v>
      </c>
      <c r="BU50" s="338">
        <v>2365.8440000000001</v>
      </c>
      <c r="BV50" s="338">
        <v>2640.18</v>
      </c>
    </row>
    <row r="51" spans="1:74" ht="11.1" customHeight="1" x14ac:dyDescent="0.2">
      <c r="A51" s="551"/>
      <c r="B51" s="131" t="s">
        <v>426</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427</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480.61245679000001</v>
      </c>
      <c r="BA52" s="275">
        <v>388.47803935000002</v>
      </c>
      <c r="BB52" s="275">
        <v>323.70287409999997</v>
      </c>
      <c r="BC52" s="275">
        <v>358.60404310000001</v>
      </c>
      <c r="BD52" s="275">
        <v>384.2106</v>
      </c>
      <c r="BE52" s="275">
        <v>523.97389999999996</v>
      </c>
      <c r="BF52" s="338">
        <v>560.91499999999996</v>
      </c>
      <c r="BG52" s="338">
        <v>528.58939999999996</v>
      </c>
      <c r="BH52" s="338">
        <v>518.66359999999997</v>
      </c>
      <c r="BI52" s="338">
        <v>495.51029999999997</v>
      </c>
      <c r="BJ52" s="338">
        <v>545.35220000000004</v>
      </c>
      <c r="BK52" s="338">
        <v>573.58680000000004</v>
      </c>
      <c r="BL52" s="338">
        <v>480.96379999999999</v>
      </c>
      <c r="BM52" s="338">
        <v>479.4622</v>
      </c>
      <c r="BN52" s="338">
        <v>465.85789999999997</v>
      </c>
      <c r="BO52" s="338">
        <v>451.77659999999997</v>
      </c>
      <c r="BP52" s="338">
        <v>392.28039999999999</v>
      </c>
      <c r="BQ52" s="338">
        <v>490.06740000000002</v>
      </c>
      <c r="BR52" s="338">
        <v>527.29359999999997</v>
      </c>
      <c r="BS52" s="338">
        <v>500.38479999999998</v>
      </c>
      <c r="BT52" s="338">
        <v>528.74720000000002</v>
      </c>
      <c r="BU52" s="338">
        <v>508.5478</v>
      </c>
      <c r="BV52" s="338">
        <v>527.75890000000004</v>
      </c>
    </row>
    <row r="53" spans="1:74" ht="11.1" customHeight="1" x14ac:dyDescent="0.2">
      <c r="A53" s="557" t="s">
        <v>428</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420.48873571000001</v>
      </c>
      <c r="BA53" s="275">
        <v>343.73407419</v>
      </c>
      <c r="BB53" s="275">
        <v>361.63268003000002</v>
      </c>
      <c r="BC53" s="275">
        <v>411.29933118999998</v>
      </c>
      <c r="BD53" s="275">
        <v>577.79280000000006</v>
      </c>
      <c r="BE53" s="275">
        <v>775.80290000000002</v>
      </c>
      <c r="BF53" s="338">
        <v>742.25009999999997</v>
      </c>
      <c r="BG53" s="338">
        <v>677.07449999999994</v>
      </c>
      <c r="BH53" s="338">
        <v>598.86839999999995</v>
      </c>
      <c r="BI53" s="338">
        <v>536.87729999999999</v>
      </c>
      <c r="BJ53" s="338">
        <v>543.25760000000002</v>
      </c>
      <c r="BK53" s="338">
        <v>556.6644</v>
      </c>
      <c r="BL53" s="338">
        <v>512.45000000000005</v>
      </c>
      <c r="BM53" s="338">
        <v>440.2473</v>
      </c>
      <c r="BN53" s="338">
        <v>425.36070000000001</v>
      </c>
      <c r="BO53" s="338">
        <v>445.75839999999999</v>
      </c>
      <c r="BP53" s="338">
        <v>585.53890000000001</v>
      </c>
      <c r="BQ53" s="338">
        <v>709.33019999999999</v>
      </c>
      <c r="BR53" s="338">
        <v>752.86339999999996</v>
      </c>
      <c r="BS53" s="338">
        <v>698.6268</v>
      </c>
      <c r="BT53" s="338">
        <v>593.3433</v>
      </c>
      <c r="BU53" s="338">
        <v>515.98400000000004</v>
      </c>
      <c r="BV53" s="338">
        <v>532.90729999999996</v>
      </c>
    </row>
    <row r="54" spans="1:74" ht="11.1" customHeight="1" x14ac:dyDescent="0.2">
      <c r="A54" s="557" t="s">
        <v>429</v>
      </c>
      <c r="B54" s="560" t="s">
        <v>378</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21.859852499999999</v>
      </c>
      <c r="BA54" s="275">
        <v>22.446775484</v>
      </c>
      <c r="BB54" s="275">
        <v>21.4705859</v>
      </c>
      <c r="BC54" s="275">
        <v>21.024593742</v>
      </c>
      <c r="BD54" s="275">
        <v>22.766829999999999</v>
      </c>
      <c r="BE54" s="275">
        <v>22.989329999999999</v>
      </c>
      <c r="BF54" s="338">
        <v>23.013310000000001</v>
      </c>
      <c r="BG54" s="338">
        <v>23.203150000000001</v>
      </c>
      <c r="BH54" s="338">
        <v>23.568159999999999</v>
      </c>
      <c r="BI54" s="338">
        <v>22.95139</v>
      </c>
      <c r="BJ54" s="338">
        <v>24.17943</v>
      </c>
      <c r="BK54" s="338">
        <v>25.761430000000001</v>
      </c>
      <c r="BL54" s="338">
        <v>23.996179999999999</v>
      </c>
      <c r="BM54" s="338">
        <v>22.890219999999999</v>
      </c>
      <c r="BN54" s="338">
        <v>23.243220000000001</v>
      </c>
      <c r="BO54" s="338">
        <v>23.96611</v>
      </c>
      <c r="BP54" s="338">
        <v>24.09198</v>
      </c>
      <c r="BQ54" s="338">
        <v>24.416640000000001</v>
      </c>
      <c r="BR54" s="338">
        <v>24.72897</v>
      </c>
      <c r="BS54" s="338">
        <v>24.673490000000001</v>
      </c>
      <c r="BT54" s="338">
        <v>25.12398</v>
      </c>
      <c r="BU54" s="338">
        <v>24.10155</v>
      </c>
      <c r="BV54" s="338">
        <v>24.284970000000001</v>
      </c>
    </row>
    <row r="55" spans="1:74" ht="11.1" customHeight="1" x14ac:dyDescent="0.2">
      <c r="A55" s="557" t="s">
        <v>430</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5.8648435713999998</v>
      </c>
      <c r="BA55" s="275">
        <v>5.8198541935000003</v>
      </c>
      <c r="BB55" s="275">
        <v>6.3101576667000003</v>
      </c>
      <c r="BC55" s="275">
        <v>6.2708568387000003</v>
      </c>
      <c r="BD55" s="275">
        <v>5.8021880000000001</v>
      </c>
      <c r="BE55" s="275">
        <v>5.2389250000000001</v>
      </c>
      <c r="BF55" s="338">
        <v>4.963241</v>
      </c>
      <c r="BG55" s="338">
        <v>5.4925560000000004</v>
      </c>
      <c r="BH55" s="338">
        <v>5.9777909999999999</v>
      </c>
      <c r="BI55" s="338">
        <v>5.9449129999999997</v>
      </c>
      <c r="BJ55" s="338">
        <v>5.7847819999999999</v>
      </c>
      <c r="BK55" s="338">
        <v>4.9722629999999999</v>
      </c>
      <c r="BL55" s="338">
        <v>5.9581359999999997</v>
      </c>
      <c r="BM55" s="338">
        <v>6.0413410000000001</v>
      </c>
      <c r="BN55" s="338">
        <v>6.5484210000000003</v>
      </c>
      <c r="BO55" s="338">
        <v>6.4250600000000002</v>
      </c>
      <c r="BP55" s="338">
        <v>5.8090869999999999</v>
      </c>
      <c r="BQ55" s="338">
        <v>5.1424390000000004</v>
      </c>
      <c r="BR55" s="338">
        <v>4.9385750000000002</v>
      </c>
      <c r="BS55" s="338">
        <v>5.5099780000000003</v>
      </c>
      <c r="BT55" s="338">
        <v>5.9453909999999999</v>
      </c>
      <c r="BU55" s="338">
        <v>5.9413220000000004</v>
      </c>
      <c r="BV55" s="338">
        <v>5.7095950000000002</v>
      </c>
    </row>
    <row r="56" spans="1:74" ht="11.1" customHeight="1" x14ac:dyDescent="0.2">
      <c r="A56" s="557" t="s">
        <v>431</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136.20836667</v>
      </c>
      <c r="BC56" s="275">
        <v>110.12867742</v>
      </c>
      <c r="BD56" s="275">
        <v>135.8202</v>
      </c>
      <c r="BE56" s="275">
        <v>173.9427</v>
      </c>
      <c r="BF56" s="338">
        <v>169.642</v>
      </c>
      <c r="BG56" s="338">
        <v>162.35419999999999</v>
      </c>
      <c r="BH56" s="338">
        <v>146.14279999999999</v>
      </c>
      <c r="BI56" s="338">
        <v>154.1249</v>
      </c>
      <c r="BJ56" s="338">
        <v>169.46209999999999</v>
      </c>
      <c r="BK56" s="338">
        <v>173.0284</v>
      </c>
      <c r="BL56" s="338">
        <v>165.90469999999999</v>
      </c>
      <c r="BM56" s="338">
        <v>151.45920000000001</v>
      </c>
      <c r="BN56" s="338">
        <v>143.422</v>
      </c>
      <c r="BO56" s="338">
        <v>152.84899999999999</v>
      </c>
      <c r="BP56" s="338">
        <v>166.0857</v>
      </c>
      <c r="BQ56" s="338">
        <v>169.31450000000001</v>
      </c>
      <c r="BR56" s="338">
        <v>170.19820000000001</v>
      </c>
      <c r="BS56" s="338">
        <v>162.88650000000001</v>
      </c>
      <c r="BT56" s="338">
        <v>146.62190000000001</v>
      </c>
      <c r="BU56" s="338">
        <v>154.6302</v>
      </c>
      <c r="BV56" s="338">
        <v>170.01759999999999</v>
      </c>
    </row>
    <row r="57" spans="1:74" ht="11.1" customHeight="1" x14ac:dyDescent="0.2">
      <c r="A57" s="557" t="s">
        <v>432</v>
      </c>
      <c r="B57" s="560" t="s">
        <v>402</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573.94775535999997</v>
      </c>
      <c r="BA57" s="275">
        <v>658.92557386999999</v>
      </c>
      <c r="BB57" s="275">
        <v>654.13957102999996</v>
      </c>
      <c r="BC57" s="275">
        <v>695.98805364999998</v>
      </c>
      <c r="BD57" s="275">
        <v>738.64840000000004</v>
      </c>
      <c r="BE57" s="275">
        <v>595.923</v>
      </c>
      <c r="BF57" s="338">
        <v>460.20119999999997</v>
      </c>
      <c r="BG57" s="338">
        <v>401.66449999999998</v>
      </c>
      <c r="BH57" s="338">
        <v>342.28399999999999</v>
      </c>
      <c r="BI57" s="338">
        <v>409.55059999999997</v>
      </c>
      <c r="BJ57" s="338">
        <v>509.29419999999999</v>
      </c>
      <c r="BK57" s="338">
        <v>556.17110000000002</v>
      </c>
      <c r="BL57" s="338">
        <v>498.75200000000001</v>
      </c>
      <c r="BM57" s="338">
        <v>468.30939999999998</v>
      </c>
      <c r="BN57" s="338">
        <v>453.63549999999998</v>
      </c>
      <c r="BO57" s="338">
        <v>513.58199999999999</v>
      </c>
      <c r="BP57" s="338">
        <v>659.02660000000003</v>
      </c>
      <c r="BQ57" s="338">
        <v>633.88189999999997</v>
      </c>
      <c r="BR57" s="338">
        <v>488.9024</v>
      </c>
      <c r="BS57" s="338">
        <v>414.48009999999999</v>
      </c>
      <c r="BT57" s="338">
        <v>327.75990000000002</v>
      </c>
      <c r="BU57" s="338">
        <v>411.7226</v>
      </c>
      <c r="BV57" s="338">
        <v>525.68539999999996</v>
      </c>
    </row>
    <row r="58" spans="1:74" ht="11.1" customHeight="1" x14ac:dyDescent="0.2">
      <c r="A58" s="557" t="s">
        <v>433</v>
      </c>
      <c r="B58" s="558" t="s">
        <v>445</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293.52062536</v>
      </c>
      <c r="BA58" s="275">
        <v>345.52449000000001</v>
      </c>
      <c r="BB58" s="275">
        <v>370.49923217000003</v>
      </c>
      <c r="BC58" s="275">
        <v>355.57166138999997</v>
      </c>
      <c r="BD58" s="275">
        <v>386.19400000000002</v>
      </c>
      <c r="BE58" s="275">
        <v>344.59089999999998</v>
      </c>
      <c r="BF58" s="338">
        <v>336.46539999999999</v>
      </c>
      <c r="BG58" s="338">
        <v>308.37279999999998</v>
      </c>
      <c r="BH58" s="338">
        <v>284.59989999999999</v>
      </c>
      <c r="BI58" s="338">
        <v>276.21980000000002</v>
      </c>
      <c r="BJ58" s="338">
        <v>262.87520000000001</v>
      </c>
      <c r="BK58" s="338">
        <v>242.40110000000001</v>
      </c>
      <c r="BL58" s="338">
        <v>295.77780000000001</v>
      </c>
      <c r="BM58" s="338">
        <v>330.30270000000002</v>
      </c>
      <c r="BN58" s="338">
        <v>373.4579</v>
      </c>
      <c r="BO58" s="338">
        <v>383.04520000000002</v>
      </c>
      <c r="BP58" s="338">
        <v>410.08640000000003</v>
      </c>
      <c r="BQ58" s="338">
        <v>367.52030000000002</v>
      </c>
      <c r="BR58" s="338">
        <v>360.91019999999997</v>
      </c>
      <c r="BS58" s="338">
        <v>327.94619999999998</v>
      </c>
      <c r="BT58" s="338">
        <v>304.03289999999998</v>
      </c>
      <c r="BU58" s="338">
        <v>290.49380000000002</v>
      </c>
      <c r="BV58" s="338">
        <v>278.81599999999997</v>
      </c>
    </row>
    <row r="59" spans="1:74" ht="11.1" customHeight="1" x14ac:dyDescent="0.2">
      <c r="A59" s="557" t="s">
        <v>434</v>
      </c>
      <c r="B59" s="560" t="s">
        <v>392</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5.7288724999999996</v>
      </c>
      <c r="BA59" s="275">
        <v>5.4500438710000001</v>
      </c>
      <c r="BB59" s="275">
        <v>5.8469398666999997</v>
      </c>
      <c r="BC59" s="275">
        <v>4.8028992581000001</v>
      </c>
      <c r="BD59" s="275">
        <v>5.4967300000000003</v>
      </c>
      <c r="BE59" s="275">
        <v>5.7774349999999997</v>
      </c>
      <c r="BF59" s="338">
        <v>5.5233480000000004</v>
      </c>
      <c r="BG59" s="338">
        <v>5.5891599999999997</v>
      </c>
      <c r="BH59" s="338">
        <v>5.3566570000000002</v>
      </c>
      <c r="BI59" s="338">
        <v>5.354209</v>
      </c>
      <c r="BJ59" s="338">
        <v>5.3678910000000002</v>
      </c>
      <c r="BK59" s="338">
        <v>5.3657880000000002</v>
      </c>
      <c r="BL59" s="338">
        <v>5.5946809999999996</v>
      </c>
      <c r="BM59" s="338">
        <v>5.2499000000000002</v>
      </c>
      <c r="BN59" s="338">
        <v>5.4147189999999998</v>
      </c>
      <c r="BO59" s="338">
        <v>4.6842969999999999</v>
      </c>
      <c r="BP59" s="338">
        <v>5.3666400000000003</v>
      </c>
      <c r="BQ59" s="338">
        <v>5.633394</v>
      </c>
      <c r="BR59" s="338">
        <v>5.4848350000000003</v>
      </c>
      <c r="BS59" s="338">
        <v>5.5694720000000002</v>
      </c>
      <c r="BT59" s="338">
        <v>5.3346780000000003</v>
      </c>
      <c r="BU59" s="338">
        <v>5.3391339999999996</v>
      </c>
      <c r="BV59" s="338">
        <v>5.3508190000000004</v>
      </c>
    </row>
    <row r="60" spans="1:74" ht="11.1" customHeight="1" x14ac:dyDescent="0.2">
      <c r="A60" s="562" t="s">
        <v>435</v>
      </c>
      <c r="B60" s="563" t="s">
        <v>394</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1979.4142489000001</v>
      </c>
      <c r="BA60" s="255">
        <v>1942.3085606</v>
      </c>
      <c r="BB60" s="255">
        <v>1879.8104074</v>
      </c>
      <c r="BC60" s="255">
        <v>1963.6901166</v>
      </c>
      <c r="BD60" s="255">
        <v>2256.732</v>
      </c>
      <c r="BE60" s="255">
        <v>2448.239</v>
      </c>
      <c r="BF60" s="342">
        <v>2302.9740000000002</v>
      </c>
      <c r="BG60" s="342">
        <v>2112.34</v>
      </c>
      <c r="BH60" s="342">
        <v>1925.461</v>
      </c>
      <c r="BI60" s="342">
        <v>1906.5329999999999</v>
      </c>
      <c r="BJ60" s="342">
        <v>2065.5729999999999</v>
      </c>
      <c r="BK60" s="342">
        <v>2137.951</v>
      </c>
      <c r="BL60" s="342">
        <v>1989.3969999999999</v>
      </c>
      <c r="BM60" s="342">
        <v>1903.962</v>
      </c>
      <c r="BN60" s="342">
        <v>1896.94</v>
      </c>
      <c r="BO60" s="342">
        <v>1982.087</v>
      </c>
      <c r="BP60" s="342">
        <v>2248.2860000000001</v>
      </c>
      <c r="BQ60" s="342">
        <v>2405.3069999999998</v>
      </c>
      <c r="BR60" s="342">
        <v>2335.3200000000002</v>
      </c>
      <c r="BS60" s="342">
        <v>2140.0770000000002</v>
      </c>
      <c r="BT60" s="342">
        <v>1936.9090000000001</v>
      </c>
      <c r="BU60" s="342">
        <v>1916.76</v>
      </c>
      <c r="BV60" s="342">
        <v>2070.5309999999999</v>
      </c>
    </row>
    <row r="61" spans="1:74" ht="10.5" customHeight="1" x14ac:dyDescent="0.2">
      <c r="A61" s="551"/>
      <c r="B61" s="564" t="s">
        <v>436</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7"/>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437</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7"/>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438</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7"/>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439</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7"/>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440</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8"/>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8"/>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442</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09"/>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39" t="s">
        <v>1156</v>
      </c>
      <c r="C68" s="819"/>
      <c r="D68" s="819"/>
      <c r="E68" s="819"/>
      <c r="F68" s="819"/>
      <c r="G68" s="819"/>
      <c r="H68" s="819"/>
      <c r="I68" s="819"/>
      <c r="J68" s="819"/>
      <c r="K68" s="819"/>
      <c r="L68" s="819"/>
      <c r="M68" s="819"/>
      <c r="N68" s="819"/>
      <c r="O68" s="819"/>
      <c r="P68" s="819"/>
      <c r="Q68" s="819"/>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09"/>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0"/>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0"/>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1"/>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1"/>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1"/>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4.999947122996673E-9</v>
      </c>
      <c r="BA74" s="578">
        <f t="shared" si="0"/>
        <v>-3.9000042306724936E-8</v>
      </c>
      <c r="BB74" s="578">
        <f t="shared" si="0"/>
        <v>-4.000003173132427E-8</v>
      </c>
      <c r="BC74" s="578">
        <f t="shared" si="0"/>
        <v>-3.4999629860976711E-8</v>
      </c>
      <c r="BD74" s="578">
        <f t="shared" si="0"/>
        <v>2.7000000045518391E-4</v>
      </c>
      <c r="BE74" s="578">
        <f t="shared" si="0"/>
        <v>-1.1999999969702912E-4</v>
      </c>
      <c r="BF74" s="578">
        <f t="shared" si="0"/>
        <v>7.0000000050640665E-5</v>
      </c>
      <c r="BG74" s="578">
        <f t="shared" si="0"/>
        <v>-1.7999999977291736E-4</v>
      </c>
      <c r="BH74" s="578">
        <f t="shared" si="0"/>
        <v>5.0000000010186341E-4</v>
      </c>
      <c r="BI74" s="578">
        <f t="shared" si="0"/>
        <v>4.3999999979860149E-4</v>
      </c>
      <c r="BJ74" s="578">
        <f t="shared" si="0"/>
        <v>2.0000000404252205E-5</v>
      </c>
      <c r="BK74" s="578">
        <f t="shared" si="0"/>
        <v>-2.9999999992469384E-4</v>
      </c>
      <c r="BL74" s="578">
        <f t="shared" si="0"/>
        <v>4.0999999987434421E-4</v>
      </c>
      <c r="BM74" s="578">
        <f t="shared" si="0"/>
        <v>1.9999999949504854E-5</v>
      </c>
      <c r="BN74" s="578">
        <f t="shared" si="0"/>
        <v>-1.2000000015177648E-4</v>
      </c>
      <c r="BO74" s="578">
        <f t="shared" si="0"/>
        <v>-4.0000000012696546E-4</v>
      </c>
      <c r="BP74" s="578">
        <f t="shared" ref="BP74:BV74" si="1">BP11-SUM(BP12:BP17)</f>
        <v>3.7999999995008693E-4</v>
      </c>
      <c r="BQ74" s="578">
        <f t="shared" si="1"/>
        <v>-3.5000000002582965E-4</v>
      </c>
      <c r="BR74" s="578">
        <f t="shared" si="1"/>
        <v>4.2000000007647031E-4</v>
      </c>
      <c r="BS74" s="578">
        <f t="shared" si="1"/>
        <v>-2.2000000012667442E-4</v>
      </c>
      <c r="BT74" s="578">
        <f t="shared" si="1"/>
        <v>2.0999999969717464E-4</v>
      </c>
      <c r="BU74" s="578">
        <f t="shared" si="1"/>
        <v>-1.199999999244028E-4</v>
      </c>
      <c r="BV74" s="578">
        <f t="shared" si="1"/>
        <v>1.5000000007603376E-4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1"/>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1"/>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1"/>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1"/>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1"/>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1"/>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1"/>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1"/>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1"/>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1"/>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2"/>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2"/>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1"/>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3"/>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4"/>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AW18" sqref="AW18"/>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5" customWidth="1"/>
    <col min="59" max="74" width="6.5703125" style="549" customWidth="1"/>
    <col min="75" max="249" width="11" style="549"/>
    <col min="250" max="250" width="1.5703125" style="549" customWidth="1"/>
    <col min="251" max="16384" width="11" style="549"/>
  </cols>
  <sheetData>
    <row r="1" spans="1:74" ht="12.75" customHeight="1" x14ac:dyDescent="0.2">
      <c r="A1" s="825" t="s">
        <v>997</v>
      </c>
      <c r="B1" s="547" t="s">
        <v>486</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26"/>
      <c r="B2" s="542" t="str">
        <f>"U.S. Energy Information Administration  |  Short-Term Energy Outlook  - "&amp;Dates!D1</f>
        <v>U.S. Energy Information Administration  |  Short-Term Energy Outlook  - August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6"/>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834">
        <f>Dates!D3</f>
        <v>2013</v>
      </c>
      <c r="D3" s="835"/>
      <c r="E3" s="835"/>
      <c r="F3" s="835"/>
      <c r="G3" s="835"/>
      <c r="H3" s="835"/>
      <c r="I3" s="835"/>
      <c r="J3" s="835"/>
      <c r="K3" s="835"/>
      <c r="L3" s="835"/>
      <c r="M3" s="835"/>
      <c r="N3" s="878"/>
      <c r="O3" s="834">
        <f>C3+1</f>
        <v>2014</v>
      </c>
      <c r="P3" s="835"/>
      <c r="Q3" s="835"/>
      <c r="R3" s="835"/>
      <c r="S3" s="835"/>
      <c r="T3" s="835"/>
      <c r="U3" s="835"/>
      <c r="V3" s="835"/>
      <c r="W3" s="835"/>
      <c r="X3" s="835"/>
      <c r="Y3" s="835"/>
      <c r="Z3" s="878"/>
      <c r="AA3" s="834">
        <f>O3+1</f>
        <v>2015</v>
      </c>
      <c r="AB3" s="835"/>
      <c r="AC3" s="835"/>
      <c r="AD3" s="835"/>
      <c r="AE3" s="835"/>
      <c r="AF3" s="835"/>
      <c r="AG3" s="835"/>
      <c r="AH3" s="835"/>
      <c r="AI3" s="835"/>
      <c r="AJ3" s="835"/>
      <c r="AK3" s="835"/>
      <c r="AL3" s="878"/>
      <c r="AM3" s="834">
        <f>AA3+1</f>
        <v>2016</v>
      </c>
      <c r="AN3" s="835"/>
      <c r="AO3" s="835"/>
      <c r="AP3" s="835"/>
      <c r="AQ3" s="835"/>
      <c r="AR3" s="835"/>
      <c r="AS3" s="835"/>
      <c r="AT3" s="835"/>
      <c r="AU3" s="835"/>
      <c r="AV3" s="835"/>
      <c r="AW3" s="835"/>
      <c r="AX3" s="878"/>
      <c r="AY3" s="834">
        <f>AM3+1</f>
        <v>2017</v>
      </c>
      <c r="AZ3" s="835"/>
      <c r="BA3" s="835"/>
      <c r="BB3" s="835"/>
      <c r="BC3" s="835"/>
      <c r="BD3" s="835"/>
      <c r="BE3" s="835"/>
      <c r="BF3" s="835"/>
      <c r="BG3" s="835"/>
      <c r="BH3" s="835"/>
      <c r="BI3" s="835"/>
      <c r="BJ3" s="878"/>
      <c r="BK3" s="834">
        <f>AY3+1</f>
        <v>2018</v>
      </c>
      <c r="BL3" s="835"/>
      <c r="BM3" s="835"/>
      <c r="BN3" s="835"/>
      <c r="BO3" s="835"/>
      <c r="BP3" s="835"/>
      <c r="BQ3" s="835"/>
      <c r="BR3" s="835"/>
      <c r="BS3" s="835"/>
      <c r="BT3" s="835"/>
      <c r="BU3" s="835"/>
      <c r="BV3" s="878"/>
    </row>
    <row r="4" spans="1:74" ht="12.75" customHeight="1" x14ac:dyDescent="0.2">
      <c r="A4" s="582"/>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82"/>
      <c r="B5" s="129" t="s">
        <v>448</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6"/>
      <c r="BG5" s="554"/>
      <c r="BH5" s="554"/>
      <c r="BI5" s="554"/>
      <c r="BJ5" s="554"/>
      <c r="BK5" s="554"/>
      <c r="BL5" s="554"/>
      <c r="BM5" s="554"/>
      <c r="BN5" s="554"/>
      <c r="BO5" s="554"/>
      <c r="BP5" s="554"/>
      <c r="BQ5" s="554"/>
      <c r="BR5" s="554"/>
      <c r="BS5" s="554"/>
      <c r="BT5" s="554"/>
      <c r="BU5" s="554"/>
      <c r="BV5" s="554"/>
    </row>
    <row r="6" spans="1:74" ht="11.1" customHeight="1" x14ac:dyDescent="0.2">
      <c r="A6" s="582"/>
      <c r="B6" s="129" t="s">
        <v>449</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7"/>
      <c r="BG6" s="583"/>
      <c r="BH6" s="583"/>
      <c r="BI6" s="583"/>
      <c r="BJ6" s="583"/>
      <c r="BK6" s="583"/>
      <c r="BL6" s="583"/>
      <c r="BM6" s="583"/>
      <c r="BN6" s="583"/>
      <c r="BO6" s="583"/>
      <c r="BP6" s="583"/>
      <c r="BQ6" s="583"/>
      <c r="BR6" s="583"/>
      <c r="BS6" s="583"/>
      <c r="BT6" s="583"/>
      <c r="BU6" s="583"/>
      <c r="BV6" s="583"/>
    </row>
    <row r="7" spans="1:74" ht="11.1" customHeight="1" x14ac:dyDescent="0.2">
      <c r="A7" s="557" t="s">
        <v>450</v>
      </c>
      <c r="B7" s="558" t="s">
        <v>451</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v>
      </c>
      <c r="BA7" s="275">
        <v>1577.9120803000001</v>
      </c>
      <c r="BB7" s="275">
        <v>1481.8196209</v>
      </c>
      <c r="BC7" s="275">
        <v>1647.8187874</v>
      </c>
      <c r="BD7" s="275">
        <v>2023.162</v>
      </c>
      <c r="BE7" s="275">
        <v>2398.971</v>
      </c>
      <c r="BF7" s="338">
        <v>2382.4470000000001</v>
      </c>
      <c r="BG7" s="338">
        <v>2012.325</v>
      </c>
      <c r="BH7" s="338">
        <v>1739.52</v>
      </c>
      <c r="BI7" s="338">
        <v>1701.6020000000001</v>
      </c>
      <c r="BJ7" s="338">
        <v>2027.778</v>
      </c>
      <c r="BK7" s="338">
        <v>2085.8409999999999</v>
      </c>
      <c r="BL7" s="338">
        <v>2001.663</v>
      </c>
      <c r="BM7" s="338">
        <v>1697.77</v>
      </c>
      <c r="BN7" s="338">
        <v>1523.3050000000001</v>
      </c>
      <c r="BO7" s="338">
        <v>1686.9069999999999</v>
      </c>
      <c r="BP7" s="338">
        <v>1982.9949999999999</v>
      </c>
      <c r="BQ7" s="338">
        <v>2283.7579999999998</v>
      </c>
      <c r="BR7" s="338">
        <v>2336.098</v>
      </c>
      <c r="BS7" s="338">
        <v>1969.981</v>
      </c>
      <c r="BT7" s="338">
        <v>1732.0530000000001</v>
      </c>
      <c r="BU7" s="338">
        <v>1687.8209999999999</v>
      </c>
      <c r="BV7" s="338">
        <v>2011.3789999999999</v>
      </c>
    </row>
    <row r="8" spans="1:74" ht="11.1" customHeight="1" x14ac:dyDescent="0.2">
      <c r="A8" s="557" t="s">
        <v>452</v>
      </c>
      <c r="B8" s="558" t="s">
        <v>453</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22610.253032000001</v>
      </c>
      <c r="BB8" s="275">
        <v>21602.1158</v>
      </c>
      <c r="BC8" s="275">
        <v>23614.326355000001</v>
      </c>
      <c r="BD8" s="275">
        <v>28750.93</v>
      </c>
      <c r="BE8" s="275">
        <v>34711.230000000003</v>
      </c>
      <c r="BF8" s="338">
        <v>33245.35</v>
      </c>
      <c r="BG8" s="338">
        <v>28412.54</v>
      </c>
      <c r="BH8" s="338">
        <v>24394.04</v>
      </c>
      <c r="BI8" s="338">
        <v>23161.61</v>
      </c>
      <c r="BJ8" s="338">
        <v>23863.77</v>
      </c>
      <c r="BK8" s="338">
        <v>24024.1</v>
      </c>
      <c r="BL8" s="338">
        <v>24097.84</v>
      </c>
      <c r="BM8" s="338">
        <v>23069.06</v>
      </c>
      <c r="BN8" s="338">
        <v>22990.52</v>
      </c>
      <c r="BO8" s="338">
        <v>25599.54</v>
      </c>
      <c r="BP8" s="338">
        <v>30249.82</v>
      </c>
      <c r="BQ8" s="338">
        <v>34488.339999999997</v>
      </c>
      <c r="BR8" s="338">
        <v>34306.839999999997</v>
      </c>
      <c r="BS8" s="338">
        <v>29369.43</v>
      </c>
      <c r="BT8" s="338">
        <v>24934.959999999999</v>
      </c>
      <c r="BU8" s="338">
        <v>23351.29</v>
      </c>
      <c r="BV8" s="338">
        <v>24444.54</v>
      </c>
    </row>
    <row r="9" spans="1:74" ht="11.1" customHeight="1" x14ac:dyDescent="0.2">
      <c r="A9" s="559" t="s">
        <v>454</v>
      </c>
      <c r="B9" s="560" t="s">
        <v>455</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103.2058925</v>
      </c>
      <c r="BA9" s="275">
        <v>97.850522902999998</v>
      </c>
      <c r="BB9" s="275">
        <v>75.315607189999994</v>
      </c>
      <c r="BC9" s="275">
        <v>106.56825659</v>
      </c>
      <c r="BD9" s="275">
        <v>117.67489999999999</v>
      </c>
      <c r="BE9" s="275">
        <v>134.9813</v>
      </c>
      <c r="BF9" s="338">
        <v>124.9034</v>
      </c>
      <c r="BG9" s="338">
        <v>112.7223</v>
      </c>
      <c r="BH9" s="338">
        <v>104.429</v>
      </c>
      <c r="BI9" s="338">
        <v>99.006270000000001</v>
      </c>
      <c r="BJ9" s="338">
        <v>120.462</v>
      </c>
      <c r="BK9" s="338">
        <v>156.86410000000001</v>
      </c>
      <c r="BL9" s="338">
        <v>130.34790000000001</v>
      </c>
      <c r="BM9" s="338">
        <v>116.82980000000001</v>
      </c>
      <c r="BN9" s="338">
        <v>108.3327</v>
      </c>
      <c r="BO9" s="338">
        <v>122.1131</v>
      </c>
      <c r="BP9" s="338">
        <v>133.06970000000001</v>
      </c>
      <c r="BQ9" s="338">
        <v>145.80240000000001</v>
      </c>
      <c r="BR9" s="338">
        <v>139.25239999999999</v>
      </c>
      <c r="BS9" s="338">
        <v>121.03440000000001</v>
      </c>
      <c r="BT9" s="338">
        <v>111.176</v>
      </c>
      <c r="BU9" s="338">
        <v>103.62050000000001</v>
      </c>
      <c r="BV9" s="338">
        <v>127.23390000000001</v>
      </c>
    </row>
    <row r="10" spans="1:74" ht="11.1" customHeight="1" x14ac:dyDescent="0.2">
      <c r="A10" s="557" t="s">
        <v>456</v>
      </c>
      <c r="B10" s="558" t="s">
        <v>535</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22.549032258</v>
      </c>
      <c r="BB10" s="275">
        <v>21.675999999999998</v>
      </c>
      <c r="BC10" s="275">
        <v>24.687806452</v>
      </c>
      <c r="BD10" s="275">
        <v>26.044650000000001</v>
      </c>
      <c r="BE10" s="275">
        <v>28.532699999999998</v>
      </c>
      <c r="BF10" s="338">
        <v>27.205469999999998</v>
      </c>
      <c r="BG10" s="338">
        <v>25.26642</v>
      </c>
      <c r="BH10" s="338">
        <v>24.579149999999998</v>
      </c>
      <c r="BI10" s="338">
        <v>23.22673</v>
      </c>
      <c r="BJ10" s="338">
        <v>25.27402</v>
      </c>
      <c r="BK10" s="338">
        <v>38.024889999999999</v>
      </c>
      <c r="BL10" s="338">
        <v>30.350989999999999</v>
      </c>
      <c r="BM10" s="338">
        <v>27.844180000000001</v>
      </c>
      <c r="BN10" s="338">
        <v>25.660240000000002</v>
      </c>
      <c r="BO10" s="338">
        <v>27.980399999999999</v>
      </c>
      <c r="BP10" s="338">
        <v>31.896370000000001</v>
      </c>
      <c r="BQ10" s="338">
        <v>37.212150000000001</v>
      </c>
      <c r="BR10" s="338">
        <v>35.271599999999999</v>
      </c>
      <c r="BS10" s="338">
        <v>28.98996</v>
      </c>
      <c r="BT10" s="338">
        <v>27.694269999999999</v>
      </c>
      <c r="BU10" s="338">
        <v>26.00196</v>
      </c>
      <c r="BV10" s="338">
        <v>29.65325</v>
      </c>
    </row>
    <row r="11" spans="1:74" ht="11.1" customHeight="1" x14ac:dyDescent="0.2">
      <c r="A11" s="557" t="s">
        <v>457</v>
      </c>
      <c r="B11" s="558" t="s">
        <v>534</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27.193999999999999</v>
      </c>
      <c r="BB11" s="275">
        <v>24.273700000000002</v>
      </c>
      <c r="BC11" s="275">
        <v>26.607064516000001</v>
      </c>
      <c r="BD11" s="275">
        <v>26.673469999999998</v>
      </c>
      <c r="BE11" s="275">
        <v>33.989890000000003</v>
      </c>
      <c r="BF11" s="338">
        <v>28.776</v>
      </c>
      <c r="BG11" s="338">
        <v>21.915839999999999</v>
      </c>
      <c r="BH11" s="338">
        <v>22.577770000000001</v>
      </c>
      <c r="BI11" s="338">
        <v>22.368880000000001</v>
      </c>
      <c r="BJ11" s="338">
        <v>29.405139999999999</v>
      </c>
      <c r="BK11" s="338">
        <v>42.276580000000003</v>
      </c>
      <c r="BL11" s="338">
        <v>30.908059999999999</v>
      </c>
      <c r="BM11" s="338">
        <v>25.034759999999999</v>
      </c>
      <c r="BN11" s="338">
        <v>23.3504</v>
      </c>
      <c r="BO11" s="338">
        <v>29.970580000000002</v>
      </c>
      <c r="BP11" s="338">
        <v>30.64049</v>
      </c>
      <c r="BQ11" s="338">
        <v>33.433599999999998</v>
      </c>
      <c r="BR11" s="338">
        <v>30.715800000000002</v>
      </c>
      <c r="BS11" s="338">
        <v>22.8169</v>
      </c>
      <c r="BT11" s="338">
        <v>23.177499999999998</v>
      </c>
      <c r="BU11" s="338">
        <v>22.223739999999999</v>
      </c>
      <c r="BV11" s="338">
        <v>29.511759999999999</v>
      </c>
    </row>
    <row r="12" spans="1:74" ht="11.1" customHeight="1" x14ac:dyDescent="0.2">
      <c r="A12" s="557" t="s">
        <v>458</v>
      </c>
      <c r="B12" s="558" t="s">
        <v>459</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44.554354838999998</v>
      </c>
      <c r="BB12" s="275">
        <v>25.745333333000001</v>
      </c>
      <c r="BC12" s="275">
        <v>51.767580645000002</v>
      </c>
      <c r="BD12" s="275">
        <v>61.349930000000001</v>
      </c>
      <c r="BE12" s="275">
        <v>67.539699999999996</v>
      </c>
      <c r="BF12" s="338">
        <v>63.909019999999998</v>
      </c>
      <c r="BG12" s="338">
        <v>61.323009999999996</v>
      </c>
      <c r="BH12" s="338">
        <v>53.3065</v>
      </c>
      <c r="BI12" s="338">
        <v>49.305239999999998</v>
      </c>
      <c r="BJ12" s="338">
        <v>59.925400000000003</v>
      </c>
      <c r="BK12" s="338">
        <v>67.736900000000006</v>
      </c>
      <c r="BL12" s="338">
        <v>63.064729999999997</v>
      </c>
      <c r="BM12" s="338">
        <v>58.213900000000002</v>
      </c>
      <c r="BN12" s="338">
        <v>55.345100000000002</v>
      </c>
      <c r="BO12" s="338">
        <v>59.785060000000001</v>
      </c>
      <c r="BP12" s="338">
        <v>66.405320000000003</v>
      </c>
      <c r="BQ12" s="338">
        <v>70.108680000000007</v>
      </c>
      <c r="BR12" s="338">
        <v>68.034610000000001</v>
      </c>
      <c r="BS12" s="338">
        <v>64.896529999999998</v>
      </c>
      <c r="BT12" s="338">
        <v>56.252679999999998</v>
      </c>
      <c r="BU12" s="338">
        <v>51.285890000000002</v>
      </c>
      <c r="BV12" s="338">
        <v>62.282200000000003</v>
      </c>
    </row>
    <row r="13" spans="1:74" ht="11.1" customHeight="1" x14ac:dyDescent="0.2">
      <c r="A13" s="557" t="s">
        <v>460</v>
      </c>
      <c r="B13" s="558" t="s">
        <v>461</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3.6697496428999998</v>
      </c>
      <c r="BA13" s="275">
        <v>3.5531358064999998</v>
      </c>
      <c r="BB13" s="275">
        <v>3.6205738562000001</v>
      </c>
      <c r="BC13" s="275">
        <v>3.5058049757999998</v>
      </c>
      <c r="BD13" s="275">
        <v>3.6068760000000002</v>
      </c>
      <c r="BE13" s="275">
        <v>4.918984</v>
      </c>
      <c r="BF13" s="338">
        <v>5.0128810000000001</v>
      </c>
      <c r="BG13" s="338">
        <v>4.2170290000000001</v>
      </c>
      <c r="BH13" s="338">
        <v>3.9655719999999999</v>
      </c>
      <c r="BI13" s="338">
        <v>4.105423</v>
      </c>
      <c r="BJ13" s="338">
        <v>5.857424</v>
      </c>
      <c r="BK13" s="338">
        <v>8.8256949999999996</v>
      </c>
      <c r="BL13" s="338">
        <v>6.0241090000000002</v>
      </c>
      <c r="BM13" s="338">
        <v>5.7370020000000004</v>
      </c>
      <c r="BN13" s="338">
        <v>3.9769739999999998</v>
      </c>
      <c r="BO13" s="338">
        <v>4.3770309999999997</v>
      </c>
      <c r="BP13" s="338">
        <v>4.1275500000000003</v>
      </c>
      <c r="BQ13" s="338">
        <v>5.0479149999999997</v>
      </c>
      <c r="BR13" s="338">
        <v>5.2303829999999998</v>
      </c>
      <c r="BS13" s="338">
        <v>4.3310000000000004</v>
      </c>
      <c r="BT13" s="338">
        <v>4.0515619999999997</v>
      </c>
      <c r="BU13" s="338">
        <v>4.108924</v>
      </c>
      <c r="BV13" s="338">
        <v>5.786689</v>
      </c>
    </row>
    <row r="14" spans="1:74" ht="11.1" customHeight="1" x14ac:dyDescent="0.2">
      <c r="A14" s="582"/>
      <c r="B14" s="131" t="s">
        <v>462</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463</v>
      </c>
      <c r="B15" s="558" t="s">
        <v>451</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75.875741934999994</v>
      </c>
      <c r="BB15" s="275">
        <v>51.834699999999998</v>
      </c>
      <c r="BC15" s="275">
        <v>61.166903226000002</v>
      </c>
      <c r="BD15" s="275">
        <v>71.679429999999996</v>
      </c>
      <c r="BE15" s="275">
        <v>126.82640000000001</v>
      </c>
      <c r="BF15" s="338">
        <v>124.7871</v>
      </c>
      <c r="BG15" s="338">
        <v>87.741410000000002</v>
      </c>
      <c r="BH15" s="338">
        <v>80.355900000000005</v>
      </c>
      <c r="BI15" s="338">
        <v>90.379440000000002</v>
      </c>
      <c r="BJ15" s="338">
        <v>114.9885</v>
      </c>
      <c r="BK15" s="338">
        <v>91.262780000000006</v>
      </c>
      <c r="BL15" s="338">
        <v>101.6872</v>
      </c>
      <c r="BM15" s="338">
        <v>107.06059999999999</v>
      </c>
      <c r="BN15" s="338">
        <v>41.216090000000001</v>
      </c>
      <c r="BO15" s="338">
        <v>60.28539</v>
      </c>
      <c r="BP15" s="338">
        <v>78.228920000000002</v>
      </c>
      <c r="BQ15" s="338">
        <v>117.50360000000001</v>
      </c>
      <c r="BR15" s="338">
        <v>113.1999</v>
      </c>
      <c r="BS15" s="338">
        <v>71.286529999999999</v>
      </c>
      <c r="BT15" s="338">
        <v>70.96978</v>
      </c>
      <c r="BU15" s="338">
        <v>87.547899999999998</v>
      </c>
      <c r="BV15" s="338">
        <v>112.37139999999999</v>
      </c>
    </row>
    <row r="16" spans="1:74" ht="11.1" customHeight="1" x14ac:dyDescent="0.2">
      <c r="A16" s="557" t="s">
        <v>464</v>
      </c>
      <c r="B16" s="558" t="s">
        <v>453</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3794.8936451999998</v>
      </c>
      <c r="BB16" s="275">
        <v>3271.0230333</v>
      </c>
      <c r="BC16" s="275">
        <v>3346.2311289999998</v>
      </c>
      <c r="BD16" s="275">
        <v>4395.9030000000002</v>
      </c>
      <c r="BE16" s="275">
        <v>5510.799</v>
      </c>
      <c r="BF16" s="338">
        <v>5324.6540000000005</v>
      </c>
      <c r="BG16" s="338">
        <v>4465.799</v>
      </c>
      <c r="BH16" s="338">
        <v>3861.1019999999999</v>
      </c>
      <c r="BI16" s="338">
        <v>3835.451</v>
      </c>
      <c r="BJ16" s="338">
        <v>3816.9929999999999</v>
      </c>
      <c r="BK16" s="338">
        <v>3478.1469999999999</v>
      </c>
      <c r="BL16" s="338">
        <v>3635.78</v>
      </c>
      <c r="BM16" s="338">
        <v>3760.6779999999999</v>
      </c>
      <c r="BN16" s="338">
        <v>3346.7779999999998</v>
      </c>
      <c r="BO16" s="338">
        <v>3858.8090000000002</v>
      </c>
      <c r="BP16" s="338">
        <v>4787.6310000000003</v>
      </c>
      <c r="BQ16" s="338">
        <v>5692.73</v>
      </c>
      <c r="BR16" s="338">
        <v>5667.0029999999997</v>
      </c>
      <c r="BS16" s="338">
        <v>4754.7920000000004</v>
      </c>
      <c r="BT16" s="338">
        <v>4076.5590000000002</v>
      </c>
      <c r="BU16" s="338">
        <v>3852.7370000000001</v>
      </c>
      <c r="BV16" s="338">
        <v>3850.1080000000002</v>
      </c>
    </row>
    <row r="17" spans="1:74" ht="11.1" customHeight="1" x14ac:dyDescent="0.2">
      <c r="A17" s="559" t="s">
        <v>465</v>
      </c>
      <c r="B17" s="560" t="s">
        <v>455</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8.4358492856999998</v>
      </c>
      <c r="BA17" s="275">
        <v>5.3040287096999998</v>
      </c>
      <c r="BB17" s="275">
        <v>3.2664335512</v>
      </c>
      <c r="BC17" s="275">
        <v>6.0824520346000002</v>
      </c>
      <c r="BD17" s="275">
        <v>7.5020899999999999</v>
      </c>
      <c r="BE17" s="275">
        <v>13.177759999999999</v>
      </c>
      <c r="BF17" s="338">
        <v>10.98983</v>
      </c>
      <c r="BG17" s="338">
        <v>6.7770900000000003</v>
      </c>
      <c r="BH17" s="338">
        <v>5.7109620000000003</v>
      </c>
      <c r="BI17" s="338">
        <v>6.9193090000000002</v>
      </c>
      <c r="BJ17" s="338">
        <v>9.9577950000000008</v>
      </c>
      <c r="BK17" s="338">
        <v>21.51296</v>
      </c>
      <c r="BL17" s="338">
        <v>14.30382</v>
      </c>
      <c r="BM17" s="338">
        <v>13.32774</v>
      </c>
      <c r="BN17" s="338">
        <v>8.2297790000000006</v>
      </c>
      <c r="BO17" s="338">
        <v>11.799289999999999</v>
      </c>
      <c r="BP17" s="338">
        <v>14.68191</v>
      </c>
      <c r="BQ17" s="338">
        <v>21.247710000000001</v>
      </c>
      <c r="BR17" s="338">
        <v>20.344090000000001</v>
      </c>
      <c r="BS17" s="338">
        <v>11.493169999999999</v>
      </c>
      <c r="BT17" s="338">
        <v>9.0654350000000008</v>
      </c>
      <c r="BU17" s="338">
        <v>8.6237139999999997</v>
      </c>
      <c r="BV17" s="338">
        <v>14.6234</v>
      </c>
    </row>
    <row r="18" spans="1:74" ht="11.1" customHeight="1" x14ac:dyDescent="0.2">
      <c r="A18" s="582"/>
      <c r="B18" s="131" t="s">
        <v>466</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467</v>
      </c>
      <c r="B19" s="558" t="s">
        <v>451</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669.66641749999997</v>
      </c>
      <c r="BA19" s="275">
        <v>629.98173806</v>
      </c>
      <c r="BB19" s="275">
        <v>649.00584201000004</v>
      </c>
      <c r="BC19" s="275">
        <v>753.27179146000003</v>
      </c>
      <c r="BD19" s="275">
        <v>959.13419999999996</v>
      </c>
      <c r="BE19" s="275">
        <v>1096.9949999999999</v>
      </c>
      <c r="BF19" s="338">
        <v>1082.202</v>
      </c>
      <c r="BG19" s="338">
        <v>901.04780000000005</v>
      </c>
      <c r="BH19" s="338">
        <v>731.65909999999997</v>
      </c>
      <c r="BI19" s="338">
        <v>682.53449999999998</v>
      </c>
      <c r="BJ19" s="338">
        <v>834.70339999999999</v>
      </c>
      <c r="BK19" s="338">
        <v>873.85400000000004</v>
      </c>
      <c r="BL19" s="338">
        <v>829.58429999999998</v>
      </c>
      <c r="BM19" s="338">
        <v>634.92089999999996</v>
      </c>
      <c r="BN19" s="338">
        <v>620.95950000000005</v>
      </c>
      <c r="BO19" s="338">
        <v>745.42010000000005</v>
      </c>
      <c r="BP19" s="338">
        <v>935.90279999999996</v>
      </c>
      <c r="BQ19" s="338">
        <v>1059.6079999999999</v>
      </c>
      <c r="BR19" s="338">
        <v>1081.9069999999999</v>
      </c>
      <c r="BS19" s="338">
        <v>915.27629999999999</v>
      </c>
      <c r="BT19" s="338">
        <v>737.53009999999995</v>
      </c>
      <c r="BU19" s="338">
        <v>676.28679999999997</v>
      </c>
      <c r="BV19" s="338">
        <v>856.00139999999999</v>
      </c>
    </row>
    <row r="20" spans="1:74" ht="11.1" customHeight="1" x14ac:dyDescent="0.2">
      <c r="A20" s="557" t="s">
        <v>468</v>
      </c>
      <c r="B20" s="558" t="s">
        <v>453</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13668.319031999999</v>
      </c>
      <c r="BB20" s="275">
        <v>13753.5254</v>
      </c>
      <c r="BC20" s="275">
        <v>15058.713516</v>
      </c>
      <c r="BD20" s="275">
        <v>16988.259999999998</v>
      </c>
      <c r="BE20" s="275">
        <v>19472.62</v>
      </c>
      <c r="BF20" s="338">
        <v>18840.41</v>
      </c>
      <c r="BG20" s="338">
        <v>16409.43</v>
      </c>
      <c r="BH20" s="338">
        <v>13885.79</v>
      </c>
      <c r="BI20" s="338">
        <v>13019.33</v>
      </c>
      <c r="BJ20" s="338">
        <v>13465.58</v>
      </c>
      <c r="BK20" s="338">
        <v>13713.12</v>
      </c>
      <c r="BL20" s="338">
        <v>13760.15</v>
      </c>
      <c r="BM20" s="338">
        <v>13164.6</v>
      </c>
      <c r="BN20" s="338">
        <v>13627.66</v>
      </c>
      <c r="BO20" s="338">
        <v>15273.09</v>
      </c>
      <c r="BP20" s="338">
        <v>17655.240000000002</v>
      </c>
      <c r="BQ20" s="338">
        <v>19194.830000000002</v>
      </c>
      <c r="BR20" s="338">
        <v>19113.330000000002</v>
      </c>
      <c r="BS20" s="338">
        <v>16597.41</v>
      </c>
      <c r="BT20" s="338">
        <v>14019.2</v>
      </c>
      <c r="BU20" s="338">
        <v>13127.83</v>
      </c>
      <c r="BV20" s="338">
        <v>13863.63</v>
      </c>
    </row>
    <row r="21" spans="1:74" ht="11.1" customHeight="1" x14ac:dyDescent="0.2">
      <c r="A21" s="559" t="s">
        <v>469</v>
      </c>
      <c r="B21" s="560" t="s">
        <v>455</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46.785052856999997</v>
      </c>
      <c r="BA21" s="275">
        <v>41.477076451999999</v>
      </c>
      <c r="BB21" s="275">
        <v>25.607754902</v>
      </c>
      <c r="BC21" s="275">
        <v>49.975223065999998</v>
      </c>
      <c r="BD21" s="275">
        <v>52.369750000000003</v>
      </c>
      <c r="BE21" s="275">
        <v>61.679589999999997</v>
      </c>
      <c r="BF21" s="338">
        <v>55.962110000000003</v>
      </c>
      <c r="BG21" s="338">
        <v>51.05489</v>
      </c>
      <c r="BH21" s="338">
        <v>44.884689999999999</v>
      </c>
      <c r="BI21" s="338">
        <v>36.201160000000002</v>
      </c>
      <c r="BJ21" s="338">
        <v>50.059069999999998</v>
      </c>
      <c r="BK21" s="338">
        <v>72.062650000000005</v>
      </c>
      <c r="BL21" s="338">
        <v>57.539099999999998</v>
      </c>
      <c r="BM21" s="338">
        <v>46.832680000000003</v>
      </c>
      <c r="BN21" s="338">
        <v>44.413609999999998</v>
      </c>
      <c r="BO21" s="338">
        <v>52.783880000000003</v>
      </c>
      <c r="BP21" s="338">
        <v>58.088830000000002</v>
      </c>
      <c r="BQ21" s="338">
        <v>62.310560000000002</v>
      </c>
      <c r="BR21" s="338">
        <v>57.601649999999999</v>
      </c>
      <c r="BS21" s="338">
        <v>51.895150000000001</v>
      </c>
      <c r="BT21" s="338">
        <v>45.285679999999999</v>
      </c>
      <c r="BU21" s="338">
        <v>36.9375</v>
      </c>
      <c r="BV21" s="338">
        <v>51.958190000000002</v>
      </c>
    </row>
    <row r="22" spans="1:74" ht="11.1" customHeight="1" x14ac:dyDescent="0.2">
      <c r="A22" s="582"/>
      <c r="B22" s="131" t="s">
        <v>470</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471</v>
      </c>
      <c r="B23" s="558" t="s">
        <v>451</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705.81190606999996</v>
      </c>
      <c r="BA23" s="275">
        <v>648.84101968000004</v>
      </c>
      <c r="BB23" s="275">
        <v>595.65304560000004</v>
      </c>
      <c r="BC23" s="275">
        <v>629.18880237999997</v>
      </c>
      <c r="BD23" s="275">
        <v>775.80190000000005</v>
      </c>
      <c r="BE23" s="275">
        <v>881.48019999999997</v>
      </c>
      <c r="BF23" s="338">
        <v>861.14030000000002</v>
      </c>
      <c r="BG23" s="338">
        <v>726.04010000000005</v>
      </c>
      <c r="BH23" s="338">
        <v>635.34259999999995</v>
      </c>
      <c r="BI23" s="338">
        <v>647.26919999999996</v>
      </c>
      <c r="BJ23" s="338">
        <v>768.29430000000002</v>
      </c>
      <c r="BK23" s="338">
        <v>797.40470000000005</v>
      </c>
      <c r="BL23" s="338">
        <v>798.06219999999996</v>
      </c>
      <c r="BM23" s="338">
        <v>684.47389999999996</v>
      </c>
      <c r="BN23" s="338">
        <v>600.45330000000001</v>
      </c>
      <c r="BO23" s="338">
        <v>630.47450000000003</v>
      </c>
      <c r="BP23" s="338">
        <v>749.80909999999994</v>
      </c>
      <c r="BQ23" s="338">
        <v>832.67449999999997</v>
      </c>
      <c r="BR23" s="338">
        <v>845.41510000000005</v>
      </c>
      <c r="BS23" s="338">
        <v>701.47339999999997</v>
      </c>
      <c r="BT23" s="338">
        <v>625.75120000000004</v>
      </c>
      <c r="BU23" s="338">
        <v>635.3252</v>
      </c>
      <c r="BV23" s="338">
        <v>743.0779</v>
      </c>
    </row>
    <row r="24" spans="1:74" ht="11.1" customHeight="1" x14ac:dyDescent="0.2">
      <c r="A24" s="557" t="s">
        <v>472</v>
      </c>
      <c r="B24" s="558" t="s">
        <v>453</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2451.9464194000002</v>
      </c>
      <c r="BB24" s="275">
        <v>1832.3583667</v>
      </c>
      <c r="BC24" s="275">
        <v>2058.0945483999999</v>
      </c>
      <c r="BD24" s="275">
        <v>2929.8159999999998</v>
      </c>
      <c r="BE24" s="275">
        <v>3793.7159999999999</v>
      </c>
      <c r="BF24" s="338">
        <v>3415.1039999999998</v>
      </c>
      <c r="BG24" s="338">
        <v>2431.7449999999999</v>
      </c>
      <c r="BH24" s="338">
        <v>2135.951</v>
      </c>
      <c r="BI24" s="338">
        <v>2263.7719999999999</v>
      </c>
      <c r="BJ24" s="338">
        <v>2528.739</v>
      </c>
      <c r="BK24" s="338">
        <v>2663.94</v>
      </c>
      <c r="BL24" s="338">
        <v>2864.4279999999999</v>
      </c>
      <c r="BM24" s="338">
        <v>2812.201</v>
      </c>
      <c r="BN24" s="338">
        <v>2752.7280000000001</v>
      </c>
      <c r="BO24" s="338">
        <v>3043.5810000000001</v>
      </c>
      <c r="BP24" s="338">
        <v>3289.944</v>
      </c>
      <c r="BQ24" s="338">
        <v>4155.8429999999998</v>
      </c>
      <c r="BR24" s="338">
        <v>3756.424</v>
      </c>
      <c r="BS24" s="338">
        <v>2726.808</v>
      </c>
      <c r="BT24" s="338">
        <v>2351.7249999999999</v>
      </c>
      <c r="BU24" s="338">
        <v>2471.04</v>
      </c>
      <c r="BV24" s="338">
        <v>2741.0970000000002</v>
      </c>
    </row>
    <row r="25" spans="1:74" ht="11.1" customHeight="1" x14ac:dyDescent="0.2">
      <c r="A25" s="559" t="s">
        <v>473</v>
      </c>
      <c r="B25" s="560" t="s">
        <v>455</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13.383773214</v>
      </c>
      <c r="BA25" s="275">
        <v>14.150170967999999</v>
      </c>
      <c r="BB25" s="275">
        <v>13.082108715</v>
      </c>
      <c r="BC25" s="275">
        <v>17.404020240000001</v>
      </c>
      <c r="BD25" s="275">
        <v>22.166730000000001</v>
      </c>
      <c r="BE25" s="275">
        <v>24.157150000000001</v>
      </c>
      <c r="BF25" s="338">
        <v>21.922180000000001</v>
      </c>
      <c r="BG25" s="338">
        <v>18.511590000000002</v>
      </c>
      <c r="BH25" s="338">
        <v>16.735320000000002</v>
      </c>
      <c r="BI25" s="338">
        <v>19.709</v>
      </c>
      <c r="BJ25" s="338">
        <v>22.32602</v>
      </c>
      <c r="BK25" s="338">
        <v>22.23874</v>
      </c>
      <c r="BL25" s="338">
        <v>20.513739999999999</v>
      </c>
      <c r="BM25" s="338">
        <v>20.378530000000001</v>
      </c>
      <c r="BN25" s="338">
        <v>18.622440000000001</v>
      </c>
      <c r="BO25" s="338">
        <v>19.355370000000001</v>
      </c>
      <c r="BP25" s="338">
        <v>21.905539999999998</v>
      </c>
      <c r="BQ25" s="338">
        <v>23.41478</v>
      </c>
      <c r="BR25" s="338">
        <v>21.970970000000001</v>
      </c>
      <c r="BS25" s="338">
        <v>18.448250000000002</v>
      </c>
      <c r="BT25" s="338">
        <v>16.851009999999999</v>
      </c>
      <c r="BU25" s="338">
        <v>19.75188</v>
      </c>
      <c r="BV25" s="338">
        <v>22.032060000000001</v>
      </c>
    </row>
    <row r="26" spans="1:74" ht="11.1" customHeight="1" x14ac:dyDescent="0.2">
      <c r="A26" s="582"/>
      <c r="B26" s="131" t="s">
        <v>474</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475</v>
      </c>
      <c r="B27" s="558" t="s">
        <v>451</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223.21358065000001</v>
      </c>
      <c r="BB27" s="275">
        <v>185.32603333</v>
      </c>
      <c r="BC27" s="275">
        <v>204.19129032000001</v>
      </c>
      <c r="BD27" s="275">
        <v>216.54599999999999</v>
      </c>
      <c r="BE27" s="275">
        <v>293.66969999999998</v>
      </c>
      <c r="BF27" s="338">
        <v>314.3168</v>
      </c>
      <c r="BG27" s="338">
        <v>297.49540000000002</v>
      </c>
      <c r="BH27" s="338">
        <v>292.16199999999998</v>
      </c>
      <c r="BI27" s="338">
        <v>281.41890000000001</v>
      </c>
      <c r="BJ27" s="338">
        <v>309.79230000000001</v>
      </c>
      <c r="BK27" s="338">
        <v>323.31979999999999</v>
      </c>
      <c r="BL27" s="338">
        <v>272.32920000000001</v>
      </c>
      <c r="BM27" s="338">
        <v>271.3143</v>
      </c>
      <c r="BN27" s="338">
        <v>260.6764</v>
      </c>
      <c r="BO27" s="338">
        <v>250.72710000000001</v>
      </c>
      <c r="BP27" s="338">
        <v>219.0547</v>
      </c>
      <c r="BQ27" s="338">
        <v>273.97149999999999</v>
      </c>
      <c r="BR27" s="338">
        <v>295.57589999999999</v>
      </c>
      <c r="BS27" s="338">
        <v>281.94490000000002</v>
      </c>
      <c r="BT27" s="338">
        <v>297.80220000000003</v>
      </c>
      <c r="BU27" s="338">
        <v>288.661</v>
      </c>
      <c r="BV27" s="338">
        <v>299.92809999999997</v>
      </c>
    </row>
    <row r="28" spans="1:74" ht="11.1" customHeight="1" x14ac:dyDescent="0.2">
      <c r="A28" s="557" t="s">
        <v>476</v>
      </c>
      <c r="B28" s="558" t="s">
        <v>453</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2695.0939355</v>
      </c>
      <c r="BB28" s="275">
        <v>2745.2089999999998</v>
      </c>
      <c r="BC28" s="275">
        <v>3151.2871613000002</v>
      </c>
      <c r="BD28" s="275">
        <v>4436.9530000000004</v>
      </c>
      <c r="BE28" s="275">
        <v>5934.0910000000003</v>
      </c>
      <c r="BF28" s="338">
        <v>5665.1769999999997</v>
      </c>
      <c r="BG28" s="338">
        <v>5105.5649999999996</v>
      </c>
      <c r="BH28" s="338">
        <v>4511.1959999999999</v>
      </c>
      <c r="BI28" s="338">
        <v>4043.0590000000002</v>
      </c>
      <c r="BJ28" s="338">
        <v>4052.4580000000001</v>
      </c>
      <c r="BK28" s="338">
        <v>4168.8909999999996</v>
      </c>
      <c r="BL28" s="338">
        <v>3837.4789999999998</v>
      </c>
      <c r="BM28" s="338">
        <v>3331.5859999999998</v>
      </c>
      <c r="BN28" s="338">
        <v>3263.3530000000001</v>
      </c>
      <c r="BO28" s="338">
        <v>3424.067</v>
      </c>
      <c r="BP28" s="338">
        <v>4517.0050000000001</v>
      </c>
      <c r="BQ28" s="338">
        <v>5444.9390000000003</v>
      </c>
      <c r="BR28" s="338">
        <v>5770.08</v>
      </c>
      <c r="BS28" s="338">
        <v>5290.4170000000004</v>
      </c>
      <c r="BT28" s="338">
        <v>4487.4830000000002</v>
      </c>
      <c r="BU28" s="338">
        <v>3899.6880000000001</v>
      </c>
      <c r="BV28" s="338">
        <v>3989.701</v>
      </c>
    </row>
    <row r="29" spans="1:74" ht="11.1" customHeight="1" x14ac:dyDescent="0.2">
      <c r="A29" s="584" t="s">
        <v>477</v>
      </c>
      <c r="B29" s="560" t="s">
        <v>455</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34.601217143</v>
      </c>
      <c r="BA29" s="275">
        <v>36.919246774000001</v>
      </c>
      <c r="BB29" s="275">
        <v>33.359310022000003</v>
      </c>
      <c r="BC29" s="275">
        <v>33.106561247999998</v>
      </c>
      <c r="BD29" s="275">
        <v>35.636360000000003</v>
      </c>
      <c r="BE29" s="275">
        <v>35.966810000000002</v>
      </c>
      <c r="BF29" s="338">
        <v>36.029249999999998</v>
      </c>
      <c r="BG29" s="338">
        <v>36.378740000000001</v>
      </c>
      <c r="BH29" s="338">
        <v>37.098010000000002</v>
      </c>
      <c r="BI29" s="338">
        <v>36.1768</v>
      </c>
      <c r="BJ29" s="338">
        <v>38.119079999999997</v>
      </c>
      <c r="BK29" s="338">
        <v>41.04974</v>
      </c>
      <c r="BL29" s="338">
        <v>37.991230000000002</v>
      </c>
      <c r="BM29" s="338">
        <v>36.290880000000001</v>
      </c>
      <c r="BN29" s="338">
        <v>37.066890000000001</v>
      </c>
      <c r="BO29" s="338">
        <v>38.174520000000001</v>
      </c>
      <c r="BP29" s="338">
        <v>38.393450000000001</v>
      </c>
      <c r="BQ29" s="338">
        <v>38.829329999999999</v>
      </c>
      <c r="BR29" s="338">
        <v>39.335700000000003</v>
      </c>
      <c r="BS29" s="338">
        <v>39.197830000000003</v>
      </c>
      <c r="BT29" s="338">
        <v>39.973889999999997</v>
      </c>
      <c r="BU29" s="338">
        <v>38.307429999999997</v>
      </c>
      <c r="BV29" s="338">
        <v>38.620229999999999</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478</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479</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163.90034800000001</v>
      </c>
      <c r="BB32" s="586">
        <v>166.23613700000001</v>
      </c>
      <c r="BC32" s="586">
        <v>164.924148</v>
      </c>
      <c r="BD32" s="586">
        <v>159.13820000000001</v>
      </c>
      <c r="BE32" s="586">
        <v>149.50120000000001</v>
      </c>
      <c r="BF32" s="587">
        <v>144.08920000000001</v>
      </c>
      <c r="BG32" s="587">
        <v>142.0847</v>
      </c>
      <c r="BH32" s="587">
        <v>145.82130000000001</v>
      </c>
      <c r="BI32" s="587">
        <v>149.87880000000001</v>
      </c>
      <c r="BJ32" s="587">
        <v>145.94280000000001</v>
      </c>
      <c r="BK32" s="587">
        <v>142.0419</v>
      </c>
      <c r="BL32" s="587">
        <v>141.01179999999999</v>
      </c>
      <c r="BM32" s="587">
        <v>147.714</v>
      </c>
      <c r="BN32" s="587">
        <v>148.4502</v>
      </c>
      <c r="BO32" s="587">
        <v>149.87440000000001</v>
      </c>
      <c r="BP32" s="587">
        <v>144.6986</v>
      </c>
      <c r="BQ32" s="587">
        <v>136.67439999999999</v>
      </c>
      <c r="BR32" s="587">
        <v>131.68819999999999</v>
      </c>
      <c r="BS32" s="587">
        <v>129.25450000000001</v>
      </c>
      <c r="BT32" s="587">
        <v>133.60210000000001</v>
      </c>
      <c r="BU32" s="587">
        <v>138.4435</v>
      </c>
      <c r="BV32" s="587">
        <v>145.62299999999999</v>
      </c>
    </row>
    <row r="33" spans="1:74" ht="11.1" customHeight="1" x14ac:dyDescent="0.2">
      <c r="A33" s="584" t="s">
        <v>81</v>
      </c>
      <c r="B33" s="585" t="s">
        <v>1014</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12.036457</v>
      </c>
      <c r="BB33" s="586">
        <v>11.824933</v>
      </c>
      <c r="BC33" s="586">
        <v>11.57522</v>
      </c>
      <c r="BD33" s="586">
        <v>11.66372</v>
      </c>
      <c r="BE33" s="586">
        <v>11.328760000000001</v>
      </c>
      <c r="BF33" s="587">
        <v>11.351900000000001</v>
      </c>
      <c r="BG33" s="587">
        <v>11.609360000000001</v>
      </c>
      <c r="BH33" s="587">
        <v>11.85422</v>
      </c>
      <c r="BI33" s="587">
        <v>12.17581</v>
      </c>
      <c r="BJ33" s="587">
        <v>12.21269</v>
      </c>
      <c r="BK33" s="587">
        <v>11.73887</v>
      </c>
      <c r="BL33" s="587">
        <v>11.8345</v>
      </c>
      <c r="BM33" s="587">
        <v>12.192589999999999</v>
      </c>
      <c r="BN33" s="587">
        <v>12.10891</v>
      </c>
      <c r="BO33" s="587">
        <v>12.075089999999999</v>
      </c>
      <c r="BP33" s="587">
        <v>12.12368</v>
      </c>
      <c r="BQ33" s="587">
        <v>11.758459999999999</v>
      </c>
      <c r="BR33" s="587">
        <v>11.77768</v>
      </c>
      <c r="BS33" s="587">
        <v>12.0284</v>
      </c>
      <c r="BT33" s="587">
        <v>12.28936</v>
      </c>
      <c r="BU33" s="587">
        <v>12.626620000000001</v>
      </c>
      <c r="BV33" s="587">
        <v>12.59098</v>
      </c>
    </row>
    <row r="34" spans="1:74" ht="11.1" customHeight="1" x14ac:dyDescent="0.2">
      <c r="A34" s="584" t="s">
        <v>82</v>
      </c>
      <c r="B34" s="585" t="s">
        <v>1015</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15.561005</v>
      </c>
      <c r="BB34" s="586">
        <v>15.492487000000001</v>
      </c>
      <c r="BC34" s="586">
        <v>15.390948</v>
      </c>
      <c r="BD34" s="586">
        <v>15.51667</v>
      </c>
      <c r="BE34" s="586">
        <v>15.516819999999999</v>
      </c>
      <c r="BF34" s="587">
        <v>15.557639999999999</v>
      </c>
      <c r="BG34" s="587">
        <v>15.68004</v>
      </c>
      <c r="BH34" s="587">
        <v>15.86354</v>
      </c>
      <c r="BI34" s="587">
        <v>16.15682</v>
      </c>
      <c r="BJ34" s="587">
        <v>16.255769999999998</v>
      </c>
      <c r="BK34" s="587">
        <v>16.352959999999999</v>
      </c>
      <c r="BL34" s="587">
        <v>16.53575</v>
      </c>
      <c r="BM34" s="587">
        <v>16.49738</v>
      </c>
      <c r="BN34" s="587">
        <v>16.419530000000002</v>
      </c>
      <c r="BO34" s="587">
        <v>16.352150000000002</v>
      </c>
      <c r="BP34" s="587">
        <v>16.427040000000002</v>
      </c>
      <c r="BQ34" s="587">
        <v>16.3795</v>
      </c>
      <c r="BR34" s="587">
        <v>16.37782</v>
      </c>
      <c r="BS34" s="587">
        <v>16.46002</v>
      </c>
      <c r="BT34" s="587">
        <v>16.6038</v>
      </c>
      <c r="BU34" s="587">
        <v>16.855329999999999</v>
      </c>
      <c r="BV34" s="587">
        <v>16.904050000000002</v>
      </c>
    </row>
    <row r="35" spans="1:74" ht="11.1" customHeight="1" x14ac:dyDescent="0.2">
      <c r="A35" s="584" t="s">
        <v>996</v>
      </c>
      <c r="B35" s="588" t="s">
        <v>1003</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4.4083399999999999</v>
      </c>
      <c r="BB35" s="589">
        <v>4.7617000000000003</v>
      </c>
      <c r="BC35" s="589">
        <v>4.4598849999999999</v>
      </c>
      <c r="BD35" s="589">
        <v>4.4415190000000004</v>
      </c>
      <c r="BE35" s="589">
        <v>4.4210710000000004</v>
      </c>
      <c r="BF35" s="590">
        <v>4.3972559999999996</v>
      </c>
      <c r="BG35" s="590">
        <v>4.3821830000000004</v>
      </c>
      <c r="BH35" s="590">
        <v>4.3593130000000002</v>
      </c>
      <c r="BI35" s="590">
        <v>4.3315080000000004</v>
      </c>
      <c r="BJ35" s="590">
        <v>4.3183790000000002</v>
      </c>
      <c r="BK35" s="590">
        <v>4.295744</v>
      </c>
      <c r="BL35" s="590">
        <v>4.2665810000000004</v>
      </c>
      <c r="BM35" s="590">
        <v>4.2648219999999997</v>
      </c>
      <c r="BN35" s="590">
        <v>4.2692579999999998</v>
      </c>
      <c r="BO35" s="590">
        <v>4.2710319999999999</v>
      </c>
      <c r="BP35" s="590">
        <v>4.2533539999999999</v>
      </c>
      <c r="BQ35" s="590">
        <v>4.2432059999999998</v>
      </c>
      <c r="BR35" s="590">
        <v>4.230696</v>
      </c>
      <c r="BS35" s="590">
        <v>4.2134229999999997</v>
      </c>
      <c r="BT35" s="590">
        <v>4.1916469999999997</v>
      </c>
      <c r="BU35" s="590">
        <v>4.1695339999999996</v>
      </c>
      <c r="BV35" s="590">
        <v>4.1585349999999996</v>
      </c>
    </row>
    <row r="36" spans="1:74" ht="10.5" customHeight="1" x14ac:dyDescent="0.2">
      <c r="A36" s="582"/>
      <c r="B36" s="591" t="s">
        <v>480</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8"/>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09"/>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440</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09"/>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482</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09"/>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483</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09"/>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484</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09"/>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442</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09"/>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39" t="s">
        <v>1156</v>
      </c>
      <c r="C43" s="819"/>
      <c r="D43" s="819"/>
      <c r="E43" s="819"/>
      <c r="F43" s="819"/>
      <c r="G43" s="819"/>
      <c r="H43" s="819"/>
      <c r="I43" s="819"/>
      <c r="J43" s="819"/>
      <c r="K43" s="819"/>
      <c r="L43" s="819"/>
      <c r="M43" s="819"/>
      <c r="N43" s="819"/>
      <c r="O43" s="819"/>
      <c r="P43" s="819"/>
      <c r="Q43" s="819"/>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09"/>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H15" sqref="H15"/>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641</v>
      </c>
    </row>
    <row r="6" spans="1:18" ht="15.75" x14ac:dyDescent="0.25">
      <c r="B6" s="310" t="str">
        <f>"Short-Term Energy Outlook, "&amp;Dates!D1</f>
        <v>Short-Term Energy Outlook, August 2017</v>
      </c>
    </row>
    <row r="8" spans="1:18" ht="15" customHeight="1" x14ac:dyDescent="0.2">
      <c r="A8" s="311"/>
      <c r="B8" s="312" t="s">
        <v>250</v>
      </c>
      <c r="C8" s="313"/>
      <c r="D8" s="313"/>
      <c r="E8" s="313"/>
      <c r="F8" s="313"/>
      <c r="G8" s="313"/>
      <c r="H8" s="313"/>
      <c r="I8" s="313"/>
      <c r="J8" s="313"/>
      <c r="K8" s="313"/>
      <c r="L8" s="313"/>
      <c r="M8" s="313"/>
      <c r="N8" s="313"/>
      <c r="O8" s="313"/>
      <c r="P8" s="313"/>
      <c r="Q8" s="313"/>
      <c r="R8" s="313"/>
    </row>
    <row r="9" spans="1:18" ht="15" customHeight="1" x14ac:dyDescent="0.2">
      <c r="A9" s="311"/>
      <c r="B9" s="312" t="s">
        <v>1228</v>
      </c>
      <c r="C9" s="313"/>
      <c r="D9" s="313"/>
      <c r="E9" s="313"/>
      <c r="F9" s="313"/>
      <c r="G9" s="313"/>
      <c r="H9" s="313"/>
      <c r="I9" s="313"/>
      <c r="J9" s="313"/>
      <c r="K9" s="313"/>
      <c r="L9" s="313"/>
      <c r="M9" s="313"/>
      <c r="N9" s="313"/>
      <c r="O9" s="313"/>
      <c r="P9" s="313"/>
      <c r="Q9" s="313"/>
      <c r="R9" s="313"/>
    </row>
    <row r="10" spans="1:18" ht="15" customHeight="1" x14ac:dyDescent="0.2">
      <c r="A10" s="311"/>
      <c r="B10" s="312" t="s">
        <v>1123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885</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1160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1221</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998</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252</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253</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1012</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999</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1000</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446</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447</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1360</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1298</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111</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254</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255</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pane="topRight" activeCell="C1" sqref="C1"/>
      <selection pane="bottomLeft" activeCell="A5" sqref="A5"/>
      <selection pane="bottomRight" activeCell="BE10" sqref="BE10"/>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825" t="s">
        <v>997</v>
      </c>
      <c r="B1" s="596" t="s">
        <v>498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19"/>
      <c r="BG1" s="597"/>
      <c r="BH1" s="597"/>
      <c r="BI1" s="597"/>
      <c r="BJ1" s="597"/>
      <c r="BK1" s="597"/>
      <c r="BL1" s="597"/>
      <c r="BM1" s="597"/>
      <c r="BN1" s="597"/>
      <c r="BO1" s="597"/>
      <c r="BP1" s="597"/>
      <c r="BQ1" s="597"/>
      <c r="BR1" s="597"/>
      <c r="BS1" s="597"/>
      <c r="BT1" s="597"/>
      <c r="BU1" s="597"/>
      <c r="BV1" s="597"/>
    </row>
    <row r="2" spans="1:74" ht="12.75" customHeight="1" x14ac:dyDescent="0.2">
      <c r="A2" s="826"/>
      <c r="B2" s="542" t="str">
        <f>"U.S. Energy Information Administration  |  Short-Term Energy Outlook  - "&amp;Dates!D1</f>
        <v>U.S. Energy Information Administration  |  Short-Term Energy Outlook  - August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6"/>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834">
        <f>Dates!D3</f>
        <v>2013</v>
      </c>
      <c r="D3" s="835"/>
      <c r="E3" s="835"/>
      <c r="F3" s="835"/>
      <c r="G3" s="835"/>
      <c r="H3" s="835"/>
      <c r="I3" s="835"/>
      <c r="J3" s="835"/>
      <c r="K3" s="835"/>
      <c r="L3" s="835"/>
      <c r="M3" s="835"/>
      <c r="N3" s="878"/>
      <c r="O3" s="834">
        <f>C3+1</f>
        <v>2014</v>
      </c>
      <c r="P3" s="835"/>
      <c r="Q3" s="835"/>
      <c r="R3" s="835"/>
      <c r="S3" s="835"/>
      <c r="T3" s="835"/>
      <c r="U3" s="835"/>
      <c r="V3" s="835"/>
      <c r="W3" s="835"/>
      <c r="X3" s="835"/>
      <c r="Y3" s="835"/>
      <c r="Z3" s="878"/>
      <c r="AA3" s="834">
        <f>O3+1</f>
        <v>2015</v>
      </c>
      <c r="AB3" s="835"/>
      <c r="AC3" s="835"/>
      <c r="AD3" s="835"/>
      <c r="AE3" s="835"/>
      <c r="AF3" s="835"/>
      <c r="AG3" s="835"/>
      <c r="AH3" s="835"/>
      <c r="AI3" s="835"/>
      <c r="AJ3" s="835"/>
      <c r="AK3" s="835"/>
      <c r="AL3" s="878"/>
      <c r="AM3" s="834">
        <f>AA3+1</f>
        <v>2016</v>
      </c>
      <c r="AN3" s="835"/>
      <c r="AO3" s="835"/>
      <c r="AP3" s="835"/>
      <c r="AQ3" s="835"/>
      <c r="AR3" s="835"/>
      <c r="AS3" s="835"/>
      <c r="AT3" s="835"/>
      <c r="AU3" s="835"/>
      <c r="AV3" s="835"/>
      <c r="AW3" s="835"/>
      <c r="AX3" s="878"/>
      <c r="AY3" s="834">
        <f>AM3+1</f>
        <v>2017</v>
      </c>
      <c r="AZ3" s="835"/>
      <c r="BA3" s="835"/>
      <c r="BB3" s="835"/>
      <c r="BC3" s="835"/>
      <c r="BD3" s="835"/>
      <c r="BE3" s="835"/>
      <c r="BF3" s="835"/>
      <c r="BG3" s="835"/>
      <c r="BH3" s="835"/>
      <c r="BI3" s="835"/>
      <c r="BJ3" s="878"/>
      <c r="BK3" s="834">
        <f>AY3+1</f>
        <v>2018</v>
      </c>
      <c r="BL3" s="835"/>
      <c r="BM3" s="835"/>
      <c r="BN3" s="835"/>
      <c r="BO3" s="835"/>
      <c r="BP3" s="835"/>
      <c r="BQ3" s="835"/>
      <c r="BR3" s="835"/>
      <c r="BS3" s="835"/>
      <c r="BT3" s="835"/>
      <c r="BU3" s="835"/>
      <c r="BV3" s="878"/>
    </row>
    <row r="4" spans="1:74" s="169" customFormat="1" ht="12.75" customHeight="1" x14ac:dyDescent="0.2">
      <c r="A4" s="132"/>
      <c r="B4" s="601"/>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2" customHeight="1" x14ac:dyDescent="0.2">
      <c r="A5" s="602"/>
      <c r="B5" s="170" t="s">
        <v>487</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2" t="s">
        <v>69</v>
      </c>
      <c r="B6" s="604" t="s">
        <v>595</v>
      </c>
      <c r="C6" s="272">
        <v>1.318449E-2</v>
      </c>
      <c r="D6" s="272">
        <v>1.1794870000000001E-2</v>
      </c>
      <c r="E6" s="272">
        <v>1.314953E-2</v>
      </c>
      <c r="F6" s="272">
        <v>1.215669E-2</v>
      </c>
      <c r="G6" s="272">
        <v>1.247683E-2</v>
      </c>
      <c r="H6" s="272">
        <v>1.219578E-2</v>
      </c>
      <c r="I6" s="272">
        <v>1.275515E-2</v>
      </c>
      <c r="J6" s="272">
        <v>1.261733E-2</v>
      </c>
      <c r="K6" s="272">
        <v>1.2396559999999999E-2</v>
      </c>
      <c r="L6" s="272">
        <v>1.3009099999999999E-2</v>
      </c>
      <c r="M6" s="272">
        <v>1.1739970000000001E-2</v>
      </c>
      <c r="N6" s="272">
        <v>1.302933E-2</v>
      </c>
      <c r="O6" s="272">
        <v>1.2886170000000001E-2</v>
      </c>
      <c r="P6" s="272">
        <v>1.147024E-2</v>
      </c>
      <c r="Q6" s="272">
        <v>1.2721150000000001E-2</v>
      </c>
      <c r="R6" s="272">
        <v>1.249166E-2</v>
      </c>
      <c r="S6" s="272">
        <v>1.267071E-2</v>
      </c>
      <c r="T6" s="272">
        <v>1.229995E-2</v>
      </c>
      <c r="U6" s="272">
        <v>1.2549100000000001E-2</v>
      </c>
      <c r="V6" s="272">
        <v>1.2640749999999999E-2</v>
      </c>
      <c r="W6" s="272">
        <v>1.243446E-2</v>
      </c>
      <c r="X6" s="272">
        <v>1.2791749999999999E-2</v>
      </c>
      <c r="Y6" s="272">
        <v>1.295704E-2</v>
      </c>
      <c r="Z6" s="272">
        <v>1.307621E-2</v>
      </c>
      <c r="AA6" s="272">
        <v>1.2691650000000001E-2</v>
      </c>
      <c r="AB6" s="272">
        <v>1.1742829999999999E-2</v>
      </c>
      <c r="AC6" s="272">
        <v>1.299059E-2</v>
      </c>
      <c r="AD6" s="272">
        <v>1.185772E-2</v>
      </c>
      <c r="AE6" s="272">
        <v>1.2954749999999999E-2</v>
      </c>
      <c r="AF6" s="272">
        <v>1.2129640000000001E-2</v>
      </c>
      <c r="AG6" s="272">
        <v>1.264329E-2</v>
      </c>
      <c r="AH6" s="272">
        <v>1.2526020000000001E-2</v>
      </c>
      <c r="AI6" s="272">
        <v>1.1209429999999999E-2</v>
      </c>
      <c r="AJ6" s="272">
        <v>1.232928E-2</v>
      </c>
      <c r="AK6" s="272">
        <v>1.242804E-2</v>
      </c>
      <c r="AL6" s="272">
        <v>1.2832120000000001E-2</v>
      </c>
      <c r="AM6" s="272">
        <v>1.371211E-2</v>
      </c>
      <c r="AN6" s="272">
        <v>1.2785940000000001E-2</v>
      </c>
      <c r="AO6" s="272">
        <v>1.3608749999999999E-2</v>
      </c>
      <c r="AP6" s="272">
        <v>1.248314E-2</v>
      </c>
      <c r="AQ6" s="272">
        <v>1.375416E-2</v>
      </c>
      <c r="AR6" s="272">
        <v>1.2708199999999999E-2</v>
      </c>
      <c r="AS6" s="272">
        <v>1.327105E-2</v>
      </c>
      <c r="AT6" s="272">
        <v>1.345296E-2</v>
      </c>
      <c r="AU6" s="272">
        <v>1.3518280000000001E-2</v>
      </c>
      <c r="AV6" s="272">
        <v>1.38768E-2</v>
      </c>
      <c r="AW6" s="272">
        <v>1.4039889999999999E-2</v>
      </c>
      <c r="AX6" s="272">
        <v>1.5096500000000001E-2</v>
      </c>
      <c r="AY6" s="272">
        <v>1.4356010000000001E-2</v>
      </c>
      <c r="AZ6" s="272">
        <v>1.2760570000000001E-2</v>
      </c>
      <c r="BA6" s="272">
        <v>1.4283000000000001E-2</v>
      </c>
      <c r="BB6" s="767">
        <v>1.4001931E-2</v>
      </c>
      <c r="BC6" s="272">
        <v>1.3250899999999999E-2</v>
      </c>
      <c r="BD6" s="272">
        <v>1.30992E-2</v>
      </c>
      <c r="BE6" s="272">
        <v>1.3487799999999999E-2</v>
      </c>
      <c r="BF6" s="360">
        <v>1.34109E-2</v>
      </c>
      <c r="BG6" s="360">
        <v>1.2958600000000001E-2</v>
      </c>
      <c r="BH6" s="360">
        <v>1.33113E-2</v>
      </c>
      <c r="BI6" s="360">
        <v>1.3002100000000001E-2</v>
      </c>
      <c r="BJ6" s="360">
        <v>1.3819400000000001E-2</v>
      </c>
      <c r="BK6" s="360">
        <v>1.3953800000000001E-2</v>
      </c>
      <c r="BL6" s="360">
        <v>1.2393299999999999E-2</v>
      </c>
      <c r="BM6" s="360">
        <v>1.36895E-2</v>
      </c>
      <c r="BN6" s="360">
        <v>1.2892499999999999E-2</v>
      </c>
      <c r="BO6" s="360">
        <v>1.3295400000000001E-2</v>
      </c>
      <c r="BP6" s="360">
        <v>1.31916E-2</v>
      </c>
      <c r="BQ6" s="360">
        <v>1.36142E-2</v>
      </c>
      <c r="BR6" s="360">
        <v>1.3557400000000001E-2</v>
      </c>
      <c r="BS6" s="360">
        <v>1.31138E-2</v>
      </c>
      <c r="BT6" s="360">
        <v>1.34801E-2</v>
      </c>
      <c r="BU6" s="360">
        <v>1.31734E-2</v>
      </c>
      <c r="BV6" s="360">
        <v>1.3972099999999999E-2</v>
      </c>
    </row>
    <row r="7" spans="1:74" ht="12" customHeight="1" x14ac:dyDescent="0.2">
      <c r="A7" s="603" t="s">
        <v>952</v>
      </c>
      <c r="B7" s="604" t="s">
        <v>54</v>
      </c>
      <c r="C7" s="272">
        <v>0.23376475299999999</v>
      </c>
      <c r="D7" s="272">
        <v>0.19130812799999999</v>
      </c>
      <c r="E7" s="272">
        <v>0.19299272100000001</v>
      </c>
      <c r="F7" s="272">
        <v>0.23702224</v>
      </c>
      <c r="G7" s="272">
        <v>0.26827026199999998</v>
      </c>
      <c r="H7" s="272">
        <v>0.25809464399999998</v>
      </c>
      <c r="I7" s="272">
        <v>0.25693108999999997</v>
      </c>
      <c r="J7" s="272">
        <v>0.204076281</v>
      </c>
      <c r="K7" s="272">
        <v>0.159517468</v>
      </c>
      <c r="L7" s="272">
        <v>0.16179595099999999</v>
      </c>
      <c r="M7" s="272">
        <v>0.16666720500000001</v>
      </c>
      <c r="N7" s="272">
        <v>0.198481834</v>
      </c>
      <c r="O7" s="272">
        <v>0.20456058799999999</v>
      </c>
      <c r="P7" s="272">
        <v>0.16441784500000001</v>
      </c>
      <c r="Q7" s="272">
        <v>0.229559704</v>
      </c>
      <c r="R7" s="272">
        <v>0.24069349900000001</v>
      </c>
      <c r="S7" s="272">
        <v>0.25116268400000002</v>
      </c>
      <c r="T7" s="272">
        <v>0.24384096399999999</v>
      </c>
      <c r="U7" s="272">
        <v>0.23075959900000001</v>
      </c>
      <c r="V7" s="272">
        <v>0.18742758800000001</v>
      </c>
      <c r="W7" s="272">
        <v>0.15202502500000001</v>
      </c>
      <c r="X7" s="272">
        <v>0.16227360699999999</v>
      </c>
      <c r="Y7" s="272">
        <v>0.17616200900000001</v>
      </c>
      <c r="Z7" s="272">
        <v>0.2111364</v>
      </c>
      <c r="AA7" s="272">
        <v>0.223786599</v>
      </c>
      <c r="AB7" s="272">
        <v>0.206684852</v>
      </c>
      <c r="AC7" s="272">
        <v>0.22503515800000001</v>
      </c>
      <c r="AD7" s="272">
        <v>0.208098226</v>
      </c>
      <c r="AE7" s="272">
        <v>0.186337422</v>
      </c>
      <c r="AF7" s="272">
        <v>0.18914420900000001</v>
      </c>
      <c r="AG7" s="272">
        <v>0.19472893099999999</v>
      </c>
      <c r="AH7" s="272">
        <v>0.177336041</v>
      </c>
      <c r="AI7" s="272">
        <v>0.14924465100000001</v>
      </c>
      <c r="AJ7" s="272">
        <v>0.15388692400000001</v>
      </c>
      <c r="AK7" s="272">
        <v>0.178943147</v>
      </c>
      <c r="AL7" s="272">
        <v>0.21449090300000001</v>
      </c>
      <c r="AM7" s="272">
        <v>0.23563326200000001</v>
      </c>
      <c r="AN7" s="272">
        <v>0.223784764</v>
      </c>
      <c r="AO7" s="272">
        <v>0.25042493799999999</v>
      </c>
      <c r="AP7" s="272">
        <v>0.23613219899999999</v>
      </c>
      <c r="AQ7" s="272">
        <v>0.23507958000000001</v>
      </c>
      <c r="AR7" s="272">
        <v>0.21239028500000001</v>
      </c>
      <c r="AS7" s="272">
        <v>0.197000868</v>
      </c>
      <c r="AT7" s="272">
        <v>0.17954430499999999</v>
      </c>
      <c r="AU7" s="272">
        <v>0.15112632500000001</v>
      </c>
      <c r="AV7" s="272">
        <v>0.15996712199999999</v>
      </c>
      <c r="AW7" s="272">
        <v>0.174671574</v>
      </c>
      <c r="AX7" s="272">
        <v>0.20884367400000001</v>
      </c>
      <c r="AY7" s="272">
        <v>0.25691196500000002</v>
      </c>
      <c r="AZ7" s="272">
        <v>0.22819961599999999</v>
      </c>
      <c r="BA7" s="272">
        <v>0.28000972899999998</v>
      </c>
      <c r="BB7" s="767">
        <v>0.27108943800000002</v>
      </c>
      <c r="BC7" s="272">
        <v>0.29786590000000002</v>
      </c>
      <c r="BD7" s="272">
        <v>0.27720289999999997</v>
      </c>
      <c r="BE7" s="272">
        <v>0.24612000000000001</v>
      </c>
      <c r="BF7" s="360">
        <v>0.20521110000000001</v>
      </c>
      <c r="BG7" s="360">
        <v>0.17110400000000001</v>
      </c>
      <c r="BH7" s="360">
        <v>0.15932389999999999</v>
      </c>
      <c r="BI7" s="360">
        <v>0.17076540000000001</v>
      </c>
      <c r="BJ7" s="360">
        <v>0.21097399999999999</v>
      </c>
      <c r="BK7" s="360">
        <v>0.23349010000000001</v>
      </c>
      <c r="BL7" s="360">
        <v>0.1931901</v>
      </c>
      <c r="BM7" s="360">
        <v>0.2055517</v>
      </c>
      <c r="BN7" s="360">
        <v>0.1991629</v>
      </c>
      <c r="BO7" s="360">
        <v>0.22650870000000001</v>
      </c>
      <c r="BP7" s="360">
        <v>0.25313479999999999</v>
      </c>
      <c r="BQ7" s="360">
        <v>0.252554</v>
      </c>
      <c r="BR7" s="360">
        <v>0.21053069999999999</v>
      </c>
      <c r="BS7" s="360">
        <v>0.1726743</v>
      </c>
      <c r="BT7" s="360">
        <v>0.15279110000000001</v>
      </c>
      <c r="BU7" s="360">
        <v>0.1712419</v>
      </c>
      <c r="BV7" s="360">
        <v>0.2190637</v>
      </c>
    </row>
    <row r="8" spans="1:74" ht="12" customHeight="1" x14ac:dyDescent="0.2">
      <c r="A8" s="602" t="s">
        <v>953</v>
      </c>
      <c r="B8" s="604" t="s">
        <v>1287</v>
      </c>
      <c r="C8" s="272">
        <v>2.8610032349999999E-3</v>
      </c>
      <c r="D8" s="272">
        <v>3.9773734240000002E-3</v>
      </c>
      <c r="E8" s="272">
        <v>5.6891717482E-3</v>
      </c>
      <c r="F8" s="272">
        <v>6.1049885069999997E-3</v>
      </c>
      <c r="G8" s="272">
        <v>6.9045104630000003E-3</v>
      </c>
      <c r="H8" s="272">
        <v>8.0072816738999998E-3</v>
      </c>
      <c r="I8" s="272">
        <v>7.6269760876999998E-3</v>
      </c>
      <c r="J8" s="272">
        <v>8.7160755990000009E-3</v>
      </c>
      <c r="K8" s="272">
        <v>8.7479739288999995E-3</v>
      </c>
      <c r="L8" s="272">
        <v>9.1066740350999997E-3</v>
      </c>
      <c r="M8" s="272">
        <v>7.6197382756000003E-3</v>
      </c>
      <c r="N8" s="272">
        <v>7.8785142389000001E-3</v>
      </c>
      <c r="O8" s="272">
        <v>6.9806721463000002E-3</v>
      </c>
      <c r="P8" s="272">
        <v>7.7402994681999996E-3</v>
      </c>
      <c r="Q8" s="272">
        <v>1.2234237938000001E-2</v>
      </c>
      <c r="R8" s="272">
        <v>1.3817100398E-2</v>
      </c>
      <c r="S8" s="272">
        <v>1.6263369946E-2</v>
      </c>
      <c r="T8" s="272">
        <v>1.7905322724E-2</v>
      </c>
      <c r="U8" s="272">
        <v>1.6625595034000001E-2</v>
      </c>
      <c r="V8" s="272">
        <v>1.7486049021E-2</v>
      </c>
      <c r="W8" s="272">
        <v>1.7074506871000001E-2</v>
      </c>
      <c r="X8" s="272">
        <v>1.5976142459999999E-2</v>
      </c>
      <c r="Y8" s="272">
        <v>1.2847209068E-2</v>
      </c>
      <c r="Z8" s="272">
        <v>9.6118351816999997E-3</v>
      </c>
      <c r="AA8" s="272">
        <v>1.0569142732000001E-2</v>
      </c>
      <c r="AB8" s="272">
        <v>1.3599586925000001E-2</v>
      </c>
      <c r="AC8" s="272">
        <v>1.8985973436E-2</v>
      </c>
      <c r="AD8" s="272">
        <v>2.1786109261000001E-2</v>
      </c>
      <c r="AE8" s="272">
        <v>2.2888294137000002E-2</v>
      </c>
      <c r="AF8" s="272">
        <v>2.3409576165000001E-2</v>
      </c>
      <c r="AG8" s="272">
        <v>2.403808709E-2</v>
      </c>
      <c r="AH8" s="272">
        <v>2.4596268593000001E-2</v>
      </c>
      <c r="AI8" s="272">
        <v>2.0294447590999999E-2</v>
      </c>
      <c r="AJ8" s="272">
        <v>1.7476825676999999E-2</v>
      </c>
      <c r="AK8" s="272">
        <v>1.5856684249000001E-2</v>
      </c>
      <c r="AL8" s="272">
        <v>1.4400193072E-2</v>
      </c>
      <c r="AM8" s="272">
        <v>1.3898337122999999E-2</v>
      </c>
      <c r="AN8" s="272">
        <v>2.2322672875000001E-2</v>
      </c>
      <c r="AO8" s="272">
        <v>2.4822358903E-2</v>
      </c>
      <c r="AP8" s="272">
        <v>2.7049047499999999E-2</v>
      </c>
      <c r="AQ8" s="272">
        <v>3.3051106112000003E-2</v>
      </c>
      <c r="AR8" s="272">
        <v>3.3035110038999997E-2</v>
      </c>
      <c r="AS8" s="272">
        <v>3.7503853958000002E-2</v>
      </c>
      <c r="AT8" s="272">
        <v>3.6211960549999998E-2</v>
      </c>
      <c r="AU8" s="272">
        <v>3.3770235161000001E-2</v>
      </c>
      <c r="AV8" s="272">
        <v>2.9312584318999999E-2</v>
      </c>
      <c r="AW8" s="272">
        <v>2.4786675920000001E-2</v>
      </c>
      <c r="AX8" s="272">
        <v>2.1184235858999999E-2</v>
      </c>
      <c r="AY8" s="272">
        <v>2.0332519154000001E-2</v>
      </c>
      <c r="AZ8" s="272">
        <v>2.3607538022999999E-2</v>
      </c>
      <c r="BA8" s="272">
        <v>4.1232625459E-2</v>
      </c>
      <c r="BB8" s="767">
        <v>4.4395622492999998E-2</v>
      </c>
      <c r="BC8" s="272">
        <v>5.3537370192999999E-2</v>
      </c>
      <c r="BD8" s="272">
        <v>5.4596699999999998E-2</v>
      </c>
      <c r="BE8" s="272">
        <v>5.1577699999999997E-2</v>
      </c>
      <c r="BF8" s="360">
        <v>5.05846E-2</v>
      </c>
      <c r="BG8" s="360">
        <v>4.5064899999999998E-2</v>
      </c>
      <c r="BH8" s="360">
        <v>3.82382E-2</v>
      </c>
      <c r="BI8" s="360">
        <v>2.9122499999999999E-2</v>
      </c>
      <c r="BJ8" s="360">
        <v>2.37991E-2</v>
      </c>
      <c r="BK8" s="360">
        <v>2.3267099999999999E-2</v>
      </c>
      <c r="BL8" s="360">
        <v>3.09568E-2</v>
      </c>
      <c r="BM8" s="360">
        <v>4.7497600000000001E-2</v>
      </c>
      <c r="BN8" s="360">
        <v>5.3731000000000001E-2</v>
      </c>
      <c r="BO8" s="360">
        <v>6.1571399999999998E-2</v>
      </c>
      <c r="BP8" s="360">
        <v>6.4140000000000003E-2</v>
      </c>
      <c r="BQ8" s="360">
        <v>6.1367199999999997E-2</v>
      </c>
      <c r="BR8" s="360">
        <v>6.0174499999999999E-2</v>
      </c>
      <c r="BS8" s="360">
        <v>5.3452899999999998E-2</v>
      </c>
      <c r="BT8" s="360">
        <v>4.5463999999999997E-2</v>
      </c>
      <c r="BU8" s="360">
        <v>3.4091000000000003E-2</v>
      </c>
      <c r="BV8" s="360">
        <v>2.5705599999999999E-2</v>
      </c>
    </row>
    <row r="9" spans="1:74" ht="12" customHeight="1" x14ac:dyDescent="0.2">
      <c r="A9" s="557" t="s">
        <v>767</v>
      </c>
      <c r="B9" s="604" t="s">
        <v>1033</v>
      </c>
      <c r="C9" s="272">
        <v>2.1959019999999999E-2</v>
      </c>
      <c r="D9" s="272">
        <v>1.941056E-2</v>
      </c>
      <c r="E9" s="272">
        <v>2.251949E-2</v>
      </c>
      <c r="F9" s="272">
        <v>2.0908670000000001E-2</v>
      </c>
      <c r="G9" s="272">
        <v>2.211107E-2</v>
      </c>
      <c r="H9" s="272">
        <v>2.177142E-2</v>
      </c>
      <c r="I9" s="272">
        <v>2.243738E-2</v>
      </c>
      <c r="J9" s="272">
        <v>2.250957E-2</v>
      </c>
      <c r="K9" s="272">
        <v>2.124844E-2</v>
      </c>
      <c r="L9" s="272">
        <v>2.1597330000000001E-2</v>
      </c>
      <c r="M9" s="272">
        <v>2.203105E-2</v>
      </c>
      <c r="N9" s="272">
        <v>2.3680920000000001E-2</v>
      </c>
      <c r="O9" s="272">
        <v>2.3961909999999999E-2</v>
      </c>
      <c r="P9" s="272">
        <v>2.2165649999999999E-2</v>
      </c>
      <c r="Q9" s="272">
        <v>2.4082860000000001E-2</v>
      </c>
      <c r="R9" s="272">
        <v>2.3140609999999999E-2</v>
      </c>
      <c r="S9" s="272">
        <v>2.379148E-2</v>
      </c>
      <c r="T9" s="272">
        <v>2.3510659999999999E-2</v>
      </c>
      <c r="U9" s="272">
        <v>2.4823439999999999E-2</v>
      </c>
      <c r="V9" s="272">
        <v>2.3863390000000002E-2</v>
      </c>
      <c r="W9" s="272">
        <v>2.238915E-2</v>
      </c>
      <c r="X9" s="272">
        <v>2.2124729999999999E-2</v>
      </c>
      <c r="Y9" s="272">
        <v>2.202308E-2</v>
      </c>
      <c r="Z9" s="272">
        <v>2.3012580000000001E-2</v>
      </c>
      <c r="AA9" s="272">
        <v>2.2650790000000001E-2</v>
      </c>
      <c r="AB9" s="272">
        <v>2.0486049999999999E-2</v>
      </c>
      <c r="AC9" s="272">
        <v>2.240253E-2</v>
      </c>
      <c r="AD9" s="272">
        <v>2.1822459999999998E-2</v>
      </c>
      <c r="AE9" s="272">
        <v>2.2968579999999999E-2</v>
      </c>
      <c r="AF9" s="272">
        <v>2.3125260000000002E-2</v>
      </c>
      <c r="AG9" s="272">
        <v>2.5607060000000001E-2</v>
      </c>
      <c r="AH9" s="272">
        <v>2.477439E-2</v>
      </c>
      <c r="AI9" s="272">
        <v>2.312055E-2</v>
      </c>
      <c r="AJ9" s="272">
        <v>2.3881079999999999E-2</v>
      </c>
      <c r="AK9" s="272">
        <v>2.4738090000000001E-2</v>
      </c>
      <c r="AL9" s="272">
        <v>2.5445160000000001E-2</v>
      </c>
      <c r="AM9" s="272">
        <v>2.4513759999999999E-2</v>
      </c>
      <c r="AN9" s="272">
        <v>2.2743820000000001E-2</v>
      </c>
      <c r="AO9" s="272">
        <v>2.317336E-2</v>
      </c>
      <c r="AP9" s="272">
        <v>2.45942E-2</v>
      </c>
      <c r="AQ9" s="272">
        <v>2.3975900000000001E-2</v>
      </c>
      <c r="AR9" s="272">
        <v>2.3868150000000001E-2</v>
      </c>
      <c r="AS9" s="272">
        <v>2.4314309999999999E-2</v>
      </c>
      <c r="AT9" s="272">
        <v>2.5008019999999999E-2</v>
      </c>
      <c r="AU9" s="272">
        <v>2.276137E-2</v>
      </c>
      <c r="AV9" s="272">
        <v>2.41432E-2</v>
      </c>
      <c r="AW9" s="272">
        <v>2.329616E-2</v>
      </c>
      <c r="AX9" s="272">
        <v>2.5053570000000001E-2</v>
      </c>
      <c r="AY9" s="272">
        <v>2.4953320000000001E-2</v>
      </c>
      <c r="AZ9" s="272">
        <v>2.2143059999999999E-2</v>
      </c>
      <c r="BA9" s="272">
        <v>2.3902219999999998E-2</v>
      </c>
      <c r="BB9" s="767">
        <v>2.1725931E-2</v>
      </c>
      <c r="BC9" s="272">
        <v>2.261925E-2</v>
      </c>
      <c r="BD9" s="272">
        <v>2.3143400000000001E-2</v>
      </c>
      <c r="BE9" s="272">
        <v>2.45504E-2</v>
      </c>
      <c r="BF9" s="360">
        <v>2.4617400000000001E-2</v>
      </c>
      <c r="BG9" s="360">
        <v>2.3167500000000001E-2</v>
      </c>
      <c r="BH9" s="360">
        <v>2.3219E-2</v>
      </c>
      <c r="BI9" s="360">
        <v>2.3651700000000001E-2</v>
      </c>
      <c r="BJ9" s="360">
        <v>2.46392E-2</v>
      </c>
      <c r="BK9" s="360">
        <v>2.3653799999999999E-2</v>
      </c>
      <c r="BL9" s="360">
        <v>2.13683E-2</v>
      </c>
      <c r="BM9" s="360">
        <v>2.4005700000000001E-2</v>
      </c>
      <c r="BN9" s="360">
        <v>2.32201E-2</v>
      </c>
      <c r="BO9" s="360">
        <v>2.4341499999999999E-2</v>
      </c>
      <c r="BP9" s="360">
        <v>2.4178499999999999E-2</v>
      </c>
      <c r="BQ9" s="360">
        <v>2.5325299999999999E-2</v>
      </c>
      <c r="BR9" s="360">
        <v>2.51989E-2</v>
      </c>
      <c r="BS9" s="360">
        <v>2.36881E-2</v>
      </c>
      <c r="BT9" s="360">
        <v>2.3640000000000001E-2</v>
      </c>
      <c r="BU9" s="360">
        <v>2.4114500000000001E-2</v>
      </c>
      <c r="BV9" s="360">
        <v>2.5083399999999999E-2</v>
      </c>
    </row>
    <row r="10" spans="1:74" ht="12" customHeight="1" x14ac:dyDescent="0.2">
      <c r="A10" s="557" t="s">
        <v>766</v>
      </c>
      <c r="B10" s="604" t="s">
        <v>1288</v>
      </c>
      <c r="C10" s="272">
        <v>1.7125310000000001E-2</v>
      </c>
      <c r="D10" s="272">
        <v>1.530046E-2</v>
      </c>
      <c r="E10" s="272">
        <v>1.6976689999999999E-2</v>
      </c>
      <c r="F10" s="272">
        <v>1.3649649999999999E-2</v>
      </c>
      <c r="G10" s="272">
        <v>1.533662E-2</v>
      </c>
      <c r="H10" s="272">
        <v>1.6784520000000001E-2</v>
      </c>
      <c r="I10" s="272">
        <v>1.844757E-2</v>
      </c>
      <c r="J10" s="272">
        <v>1.9908579999999999E-2</v>
      </c>
      <c r="K10" s="272">
        <v>1.8035789999999999E-2</v>
      </c>
      <c r="L10" s="272">
        <v>1.752225E-2</v>
      </c>
      <c r="M10" s="272">
        <v>1.852825E-2</v>
      </c>
      <c r="N10" s="272">
        <v>1.981047E-2</v>
      </c>
      <c r="O10" s="272">
        <v>2.1381020000000001E-2</v>
      </c>
      <c r="P10" s="272">
        <v>1.9968119999999999E-2</v>
      </c>
      <c r="Q10" s="272">
        <v>2.2135519999999999E-2</v>
      </c>
      <c r="R10" s="272">
        <v>1.809991E-2</v>
      </c>
      <c r="S10" s="272">
        <v>1.7285399999999999E-2</v>
      </c>
      <c r="T10" s="272">
        <v>2.185467E-2</v>
      </c>
      <c r="U10" s="272">
        <v>2.2763729999999999E-2</v>
      </c>
      <c r="V10" s="272">
        <v>2.257642E-2</v>
      </c>
      <c r="W10" s="272">
        <v>2.0837250000000002E-2</v>
      </c>
      <c r="X10" s="272">
        <v>2.027851E-2</v>
      </c>
      <c r="Y10" s="272">
        <v>2.1604410000000001E-2</v>
      </c>
      <c r="Z10" s="272">
        <v>2.2468309999999998E-2</v>
      </c>
      <c r="AA10" s="272">
        <v>2.2131560000000002E-2</v>
      </c>
      <c r="AB10" s="272">
        <v>2.0920950000000001E-2</v>
      </c>
      <c r="AC10" s="272">
        <v>2.0608580000000001E-2</v>
      </c>
      <c r="AD10" s="272">
        <v>1.782135E-2</v>
      </c>
      <c r="AE10" s="272">
        <v>1.8431039999999999E-2</v>
      </c>
      <c r="AF10" s="272">
        <v>2.0610799999999999E-2</v>
      </c>
      <c r="AG10" s="272">
        <v>2.2353999999999999E-2</v>
      </c>
      <c r="AH10" s="272">
        <v>2.2964269999999998E-2</v>
      </c>
      <c r="AI10" s="272">
        <v>1.993464E-2</v>
      </c>
      <c r="AJ10" s="272">
        <v>1.7458560000000001E-2</v>
      </c>
      <c r="AK10" s="272">
        <v>1.919471E-2</v>
      </c>
      <c r="AL10" s="272">
        <v>2.142614E-2</v>
      </c>
      <c r="AM10" s="272">
        <v>2.0810820000000001E-2</v>
      </c>
      <c r="AN10" s="272">
        <v>2.0528040000000001E-2</v>
      </c>
      <c r="AO10" s="272">
        <v>1.9694670000000001E-2</v>
      </c>
      <c r="AP10" s="272">
        <v>1.501126E-2</v>
      </c>
      <c r="AQ10" s="272">
        <v>1.5644910000000001E-2</v>
      </c>
      <c r="AR10" s="272">
        <v>1.8507780000000001E-2</v>
      </c>
      <c r="AS10" s="272">
        <v>2.0347440000000001E-2</v>
      </c>
      <c r="AT10" s="272">
        <v>2.0822920000000002E-2</v>
      </c>
      <c r="AU10" s="272">
        <v>1.8454410000000001E-2</v>
      </c>
      <c r="AV10" s="272">
        <v>1.4989789999999999E-2</v>
      </c>
      <c r="AW10" s="272">
        <v>1.6574350000000002E-2</v>
      </c>
      <c r="AX10" s="272">
        <v>2.0476350000000001E-2</v>
      </c>
      <c r="AY10" s="272">
        <v>1.896602E-2</v>
      </c>
      <c r="AZ10" s="272">
        <v>1.8455220000000001E-2</v>
      </c>
      <c r="BA10" s="272">
        <v>2.0060660000000001E-2</v>
      </c>
      <c r="BB10" s="767">
        <v>1.7683456E-2</v>
      </c>
      <c r="BC10" s="272">
        <v>1.8910587999999999E-2</v>
      </c>
      <c r="BD10" s="272">
        <v>2.05474E-2</v>
      </c>
      <c r="BE10" s="272">
        <v>2.2134399999999999E-2</v>
      </c>
      <c r="BF10" s="360">
        <v>2.24812E-2</v>
      </c>
      <c r="BG10" s="360">
        <v>1.9832200000000001E-2</v>
      </c>
      <c r="BH10" s="360">
        <v>1.8065899999999999E-2</v>
      </c>
      <c r="BI10" s="360">
        <v>1.86535E-2</v>
      </c>
      <c r="BJ10" s="360">
        <v>1.9948E-2</v>
      </c>
      <c r="BK10" s="360">
        <v>1.9886500000000001E-2</v>
      </c>
      <c r="BL10" s="360">
        <v>1.80483E-2</v>
      </c>
      <c r="BM10" s="360">
        <v>1.86535E-2</v>
      </c>
      <c r="BN10" s="360">
        <v>1.51547E-2</v>
      </c>
      <c r="BO10" s="360">
        <v>1.6169300000000001E-2</v>
      </c>
      <c r="BP10" s="360">
        <v>1.9416699999999999E-2</v>
      </c>
      <c r="BQ10" s="360">
        <v>2.1180000000000001E-2</v>
      </c>
      <c r="BR10" s="360">
        <v>2.1861599999999998E-2</v>
      </c>
      <c r="BS10" s="360">
        <v>1.9374499999999999E-2</v>
      </c>
      <c r="BT10" s="360">
        <v>1.7647800000000002E-2</v>
      </c>
      <c r="BU10" s="360">
        <v>1.8413100000000002E-2</v>
      </c>
      <c r="BV10" s="360">
        <v>1.9868299999999998E-2</v>
      </c>
    </row>
    <row r="11" spans="1:74" ht="12" customHeight="1" x14ac:dyDescent="0.2">
      <c r="A11" s="602" t="s">
        <v>109</v>
      </c>
      <c r="B11" s="604" t="s">
        <v>596</v>
      </c>
      <c r="C11" s="272">
        <v>0.14053297308000001</v>
      </c>
      <c r="D11" s="272">
        <v>0.13422440012</v>
      </c>
      <c r="E11" s="272">
        <v>0.1502488428</v>
      </c>
      <c r="F11" s="272">
        <v>0.16666466598999999</v>
      </c>
      <c r="G11" s="272">
        <v>0.15484686119999999</v>
      </c>
      <c r="H11" s="272">
        <v>0.13110813981</v>
      </c>
      <c r="I11" s="272">
        <v>0.10579228285</v>
      </c>
      <c r="J11" s="272">
        <v>9.1874841439999994E-2</v>
      </c>
      <c r="K11" s="272">
        <v>0.11132317801</v>
      </c>
      <c r="L11" s="272">
        <v>0.13001226965000001</v>
      </c>
      <c r="M11" s="272">
        <v>0.15065236214</v>
      </c>
      <c r="N11" s="272">
        <v>0.13314282379</v>
      </c>
      <c r="O11" s="272">
        <v>0.17017790830000001</v>
      </c>
      <c r="P11" s="272">
        <v>0.13310724756</v>
      </c>
      <c r="Q11" s="272">
        <v>0.16853708279999999</v>
      </c>
      <c r="R11" s="272">
        <v>0.17708811935999999</v>
      </c>
      <c r="S11" s="272">
        <v>0.14826629831999999</v>
      </c>
      <c r="T11" s="272">
        <v>0.15012682914</v>
      </c>
      <c r="U11" s="272">
        <v>0.11579772179</v>
      </c>
      <c r="V11" s="272">
        <v>9.6641871288000003E-2</v>
      </c>
      <c r="W11" s="272">
        <v>0.10945832981</v>
      </c>
      <c r="X11" s="272">
        <v>0.13782138226000001</v>
      </c>
      <c r="Y11" s="272">
        <v>0.17923984169000001</v>
      </c>
      <c r="Z11" s="272">
        <v>0.13976340981999999</v>
      </c>
      <c r="AA11" s="272">
        <v>0.14114795642</v>
      </c>
      <c r="AB11" s="272">
        <v>0.13892428272999999</v>
      </c>
      <c r="AC11" s="272">
        <v>0.14251520392</v>
      </c>
      <c r="AD11" s="272">
        <v>0.1663484277</v>
      </c>
      <c r="AE11" s="272">
        <v>0.15969395133</v>
      </c>
      <c r="AF11" s="272">
        <v>0.12496374714</v>
      </c>
      <c r="AG11" s="272">
        <v>0.12734931806999999</v>
      </c>
      <c r="AH11" s="272">
        <v>0.12180090842000001</v>
      </c>
      <c r="AI11" s="272">
        <v>0.13010209361</v>
      </c>
      <c r="AJ11" s="272">
        <v>0.15249174344999999</v>
      </c>
      <c r="AK11" s="272">
        <v>0.18324081340000001</v>
      </c>
      <c r="AL11" s="272">
        <v>0.18712703825999999</v>
      </c>
      <c r="AM11" s="272">
        <v>0.17252461624000001</v>
      </c>
      <c r="AN11" s="272">
        <v>0.18809334825999999</v>
      </c>
      <c r="AO11" s="272">
        <v>0.20462187414999999</v>
      </c>
      <c r="AP11" s="272">
        <v>0.19312980761000001</v>
      </c>
      <c r="AQ11" s="272">
        <v>0.17497623230000001</v>
      </c>
      <c r="AR11" s="272">
        <v>0.15191072194999999</v>
      </c>
      <c r="AS11" s="272">
        <v>0.16380513820000001</v>
      </c>
      <c r="AT11" s="272">
        <v>0.12624958005</v>
      </c>
      <c r="AU11" s="272">
        <v>0.15297248185000001</v>
      </c>
      <c r="AV11" s="272">
        <v>0.18975632972000001</v>
      </c>
      <c r="AW11" s="272">
        <v>0.18008400709</v>
      </c>
      <c r="AX11" s="272">
        <v>0.21405239728</v>
      </c>
      <c r="AY11" s="272">
        <v>0.18948171010000001</v>
      </c>
      <c r="AZ11" s="272">
        <v>0.20198693073000001</v>
      </c>
      <c r="BA11" s="272">
        <v>0.23834193596</v>
      </c>
      <c r="BB11" s="767">
        <v>0.23653590188000001</v>
      </c>
      <c r="BC11" s="272">
        <v>0.20787815407999999</v>
      </c>
      <c r="BD11" s="272">
        <v>0.18405730000000001</v>
      </c>
      <c r="BE11" s="272">
        <v>0.1475313</v>
      </c>
      <c r="BF11" s="360">
        <v>0.13609370000000001</v>
      </c>
      <c r="BG11" s="360">
        <v>0.14785909999999999</v>
      </c>
      <c r="BH11" s="360">
        <v>0.18877440000000001</v>
      </c>
      <c r="BI11" s="360">
        <v>0.21851309999999999</v>
      </c>
      <c r="BJ11" s="360">
        <v>0.20048189999999999</v>
      </c>
      <c r="BK11" s="360">
        <v>0.2107414</v>
      </c>
      <c r="BL11" s="360">
        <v>0.19387979999999999</v>
      </c>
      <c r="BM11" s="360">
        <v>0.22909499999999999</v>
      </c>
      <c r="BN11" s="360">
        <v>0.23876729999999999</v>
      </c>
      <c r="BO11" s="360">
        <v>0.2192095</v>
      </c>
      <c r="BP11" s="360">
        <v>0.19763130000000001</v>
      </c>
      <c r="BQ11" s="360">
        <v>0.16009689999999999</v>
      </c>
      <c r="BR11" s="360">
        <v>0.1468756</v>
      </c>
      <c r="BS11" s="360">
        <v>0.15831100000000001</v>
      </c>
      <c r="BT11" s="360">
        <v>0.2020393</v>
      </c>
      <c r="BU11" s="360">
        <v>0.23469090000000001</v>
      </c>
      <c r="BV11" s="360">
        <v>0.23300460000000001</v>
      </c>
    </row>
    <row r="12" spans="1:74" ht="12" customHeight="1" x14ac:dyDescent="0.2">
      <c r="A12" s="603" t="s">
        <v>238</v>
      </c>
      <c r="B12" s="604" t="s">
        <v>488</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0.43297769814999998</v>
      </c>
      <c r="AB12" s="272">
        <v>0.41235855166000002</v>
      </c>
      <c r="AC12" s="272">
        <v>0.44253803536000003</v>
      </c>
      <c r="AD12" s="272">
        <v>0.44773429296</v>
      </c>
      <c r="AE12" s="272">
        <v>0.42327403746999998</v>
      </c>
      <c r="AF12" s="272">
        <v>0.3933832323</v>
      </c>
      <c r="AG12" s="272">
        <v>0.40672068616000001</v>
      </c>
      <c r="AH12" s="272">
        <v>0.38399789802000001</v>
      </c>
      <c r="AI12" s="272">
        <v>0.3539058122</v>
      </c>
      <c r="AJ12" s="272">
        <v>0.37752441313000001</v>
      </c>
      <c r="AK12" s="272">
        <v>0.43440148465</v>
      </c>
      <c r="AL12" s="272">
        <v>0.47572155433000002</v>
      </c>
      <c r="AM12" s="272">
        <v>0.48109290536999999</v>
      </c>
      <c r="AN12" s="272">
        <v>0.49025858512999998</v>
      </c>
      <c r="AO12" s="272">
        <v>0.53634595105000005</v>
      </c>
      <c r="AP12" s="272">
        <v>0.50839965410999999</v>
      </c>
      <c r="AQ12" s="272">
        <v>0.49648188841000002</v>
      </c>
      <c r="AR12" s="272">
        <v>0.45242024699</v>
      </c>
      <c r="AS12" s="272">
        <v>0.45624266015999998</v>
      </c>
      <c r="AT12" s="272">
        <v>0.40128974560000003</v>
      </c>
      <c r="AU12" s="272">
        <v>0.39260310200999998</v>
      </c>
      <c r="AV12" s="272">
        <v>0.43204582604000002</v>
      </c>
      <c r="AW12" s="272">
        <v>0.43345265701000002</v>
      </c>
      <c r="AX12" s="272">
        <v>0.50470672713999998</v>
      </c>
      <c r="AY12" s="272">
        <v>0.52500154425000001</v>
      </c>
      <c r="AZ12" s="272">
        <v>0.50715293475000001</v>
      </c>
      <c r="BA12" s="272">
        <v>0.61783017041999999</v>
      </c>
      <c r="BB12" s="767">
        <v>0.60543228036999996</v>
      </c>
      <c r="BC12" s="272">
        <v>0.61406216226999999</v>
      </c>
      <c r="BD12" s="272">
        <v>0.57264689999999996</v>
      </c>
      <c r="BE12" s="272">
        <v>0.50540160000000001</v>
      </c>
      <c r="BF12" s="360">
        <v>0.452399</v>
      </c>
      <c r="BG12" s="360">
        <v>0.41998629999999998</v>
      </c>
      <c r="BH12" s="360">
        <v>0.44093270000000001</v>
      </c>
      <c r="BI12" s="360">
        <v>0.47370830000000003</v>
      </c>
      <c r="BJ12" s="360">
        <v>0.49366179999999998</v>
      </c>
      <c r="BK12" s="360">
        <v>0.52499280000000004</v>
      </c>
      <c r="BL12" s="360">
        <v>0.46983659999999999</v>
      </c>
      <c r="BM12" s="360">
        <v>0.538493</v>
      </c>
      <c r="BN12" s="360">
        <v>0.54292850000000004</v>
      </c>
      <c r="BO12" s="360">
        <v>0.56109580000000003</v>
      </c>
      <c r="BP12" s="360">
        <v>0.57169289999999995</v>
      </c>
      <c r="BQ12" s="360">
        <v>0.53413759999999999</v>
      </c>
      <c r="BR12" s="360">
        <v>0.47819869999999998</v>
      </c>
      <c r="BS12" s="360">
        <v>0.44061460000000002</v>
      </c>
      <c r="BT12" s="360">
        <v>0.45506229999999998</v>
      </c>
      <c r="BU12" s="360">
        <v>0.49572490000000002</v>
      </c>
      <c r="BV12" s="360">
        <v>0.53669770000000006</v>
      </c>
    </row>
    <row r="13" spans="1:74" ht="12" customHeight="1" x14ac:dyDescent="0.2">
      <c r="A13" s="603"/>
      <c r="B13" s="170" t="s">
        <v>489</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8"/>
      <c r="BC13" s="238"/>
      <c r="BD13" s="238"/>
      <c r="BE13" s="238"/>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1219</v>
      </c>
      <c r="B14" s="604" t="s">
        <v>1289</v>
      </c>
      <c r="C14" s="272">
        <v>5.5419782000000001E-2</v>
      </c>
      <c r="D14" s="272">
        <v>5.0314919999999999E-2</v>
      </c>
      <c r="E14" s="272">
        <v>5.7376755000000002E-2</v>
      </c>
      <c r="F14" s="272">
        <v>5.7334465000000001E-2</v>
      </c>
      <c r="G14" s="272">
        <v>6.0927228999999999E-2</v>
      </c>
      <c r="H14" s="272">
        <v>5.9912959000000002E-2</v>
      </c>
      <c r="I14" s="272">
        <v>6.0375643999999999E-2</v>
      </c>
      <c r="J14" s="272">
        <v>5.8966605999999998E-2</v>
      </c>
      <c r="K14" s="272">
        <v>5.7321946999999998E-2</v>
      </c>
      <c r="L14" s="272">
        <v>6.2789190999999994E-2</v>
      </c>
      <c r="M14" s="272">
        <v>6.2606360999999999E-2</v>
      </c>
      <c r="N14" s="272">
        <v>6.5940108999999997E-2</v>
      </c>
      <c r="O14" s="272">
        <v>6.2529896000000001E-2</v>
      </c>
      <c r="P14" s="272">
        <v>5.6066194E-2</v>
      </c>
      <c r="Q14" s="272">
        <v>6.2441349E-2</v>
      </c>
      <c r="R14" s="272">
        <v>6.1541433999999999E-2</v>
      </c>
      <c r="S14" s="272">
        <v>6.4140648999999994E-2</v>
      </c>
      <c r="T14" s="272">
        <v>6.3656784999999994E-2</v>
      </c>
      <c r="U14" s="272">
        <v>6.5407233999999995E-2</v>
      </c>
      <c r="V14" s="272">
        <v>6.3740805999999997E-2</v>
      </c>
      <c r="W14" s="272">
        <v>6.1842695000000003E-2</v>
      </c>
      <c r="X14" s="272">
        <v>6.3761329000000005E-2</v>
      </c>
      <c r="Y14" s="272">
        <v>6.3525557999999996E-2</v>
      </c>
      <c r="Z14" s="272">
        <v>6.8460199999999999E-2</v>
      </c>
      <c r="AA14" s="272">
        <v>6.5405716000000003E-2</v>
      </c>
      <c r="AB14" s="272">
        <v>5.8925323000000002E-2</v>
      </c>
      <c r="AC14" s="272">
        <v>6.4861656000000004E-2</v>
      </c>
      <c r="AD14" s="272">
        <v>6.1445791999999999E-2</v>
      </c>
      <c r="AE14" s="272">
        <v>6.5349715000000003E-2</v>
      </c>
      <c r="AF14" s="272">
        <v>6.5436615000000004E-2</v>
      </c>
      <c r="AG14" s="272">
        <v>6.6674594000000004E-2</v>
      </c>
      <c r="AH14" s="272">
        <v>6.5622429999999995E-2</v>
      </c>
      <c r="AI14" s="272">
        <v>6.2935771000000001E-2</v>
      </c>
      <c r="AJ14" s="272">
        <v>6.5789846999999999E-2</v>
      </c>
      <c r="AK14" s="272">
        <v>6.5272060000000007E-2</v>
      </c>
      <c r="AL14" s="272">
        <v>6.8322696000000002E-2</v>
      </c>
      <c r="AM14" s="272">
        <v>6.6008289999999997E-2</v>
      </c>
      <c r="AN14" s="272">
        <v>6.2443722E-2</v>
      </c>
      <c r="AO14" s="272">
        <v>6.7159158999999996E-2</v>
      </c>
      <c r="AP14" s="272">
        <v>6.1160241999999997E-2</v>
      </c>
      <c r="AQ14" s="272">
        <v>6.5925575E-2</v>
      </c>
      <c r="AR14" s="272">
        <v>6.6039099000000004E-2</v>
      </c>
      <c r="AS14" s="272">
        <v>6.8246627000000004E-2</v>
      </c>
      <c r="AT14" s="272">
        <v>6.9188052999999999E-2</v>
      </c>
      <c r="AU14" s="272">
        <v>6.5235850999999997E-2</v>
      </c>
      <c r="AV14" s="272">
        <v>6.7255341999999996E-2</v>
      </c>
      <c r="AW14" s="272">
        <v>6.6750651999999994E-2</v>
      </c>
      <c r="AX14" s="272">
        <v>7.0864409000000003E-2</v>
      </c>
      <c r="AY14" s="272">
        <v>6.9662123000000006E-2</v>
      </c>
      <c r="AZ14" s="272">
        <v>6.2105559999999997E-2</v>
      </c>
      <c r="BA14" s="272">
        <v>6.9518545000000001E-2</v>
      </c>
      <c r="BB14" s="767">
        <v>6.3819209000000002E-2</v>
      </c>
      <c r="BC14" s="272">
        <v>6.9072499999999995E-2</v>
      </c>
      <c r="BD14" s="272">
        <v>6.9842799999999997E-2</v>
      </c>
      <c r="BE14" s="272">
        <v>6.8946300000000002E-2</v>
      </c>
      <c r="BF14" s="360">
        <v>6.9431199999999998E-2</v>
      </c>
      <c r="BG14" s="360">
        <v>6.7565399999999998E-2</v>
      </c>
      <c r="BH14" s="360">
        <v>6.7007899999999995E-2</v>
      </c>
      <c r="BI14" s="360">
        <v>6.83589E-2</v>
      </c>
      <c r="BJ14" s="360">
        <v>7.0971300000000001E-2</v>
      </c>
      <c r="BK14" s="360">
        <v>6.8364999999999995E-2</v>
      </c>
      <c r="BL14" s="360">
        <v>6.0076400000000002E-2</v>
      </c>
      <c r="BM14" s="360">
        <v>6.8653599999999995E-2</v>
      </c>
      <c r="BN14" s="360">
        <v>6.4408199999999999E-2</v>
      </c>
      <c r="BO14" s="360">
        <v>6.8752900000000006E-2</v>
      </c>
      <c r="BP14" s="360">
        <v>6.7173800000000006E-2</v>
      </c>
      <c r="BQ14" s="360">
        <v>6.8893300000000005E-2</v>
      </c>
      <c r="BR14" s="360">
        <v>6.8255899999999994E-2</v>
      </c>
      <c r="BS14" s="360">
        <v>6.6362500000000005E-2</v>
      </c>
      <c r="BT14" s="360">
        <v>6.63937E-2</v>
      </c>
      <c r="BU14" s="360">
        <v>6.7668800000000001E-2</v>
      </c>
      <c r="BV14" s="360">
        <v>6.9461300000000004E-2</v>
      </c>
    </row>
    <row r="15" spans="1:74" ht="12" customHeight="1" x14ac:dyDescent="0.2">
      <c r="A15" s="603" t="s">
        <v>764</v>
      </c>
      <c r="B15" s="604" t="s">
        <v>595</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3.5573799999999997E-4</v>
      </c>
      <c r="AN15" s="272">
        <v>3.3278700000000002E-4</v>
      </c>
      <c r="AO15" s="272">
        <v>3.5573799999999997E-4</v>
      </c>
      <c r="AP15" s="272">
        <v>3.4426200000000002E-4</v>
      </c>
      <c r="AQ15" s="272">
        <v>3.5573799999999997E-4</v>
      </c>
      <c r="AR15" s="272">
        <v>3.4426200000000002E-4</v>
      </c>
      <c r="AS15" s="272">
        <v>3.5573799999999997E-4</v>
      </c>
      <c r="AT15" s="272">
        <v>3.5573799999999997E-4</v>
      </c>
      <c r="AU15" s="272">
        <v>3.4426200000000002E-4</v>
      </c>
      <c r="AV15" s="272">
        <v>3.5573799999999997E-4</v>
      </c>
      <c r="AW15" s="272">
        <v>3.4426200000000002E-4</v>
      </c>
      <c r="AX15" s="272">
        <v>3.5573799999999997E-4</v>
      </c>
      <c r="AY15" s="272">
        <v>3.5671200000000002E-4</v>
      </c>
      <c r="AZ15" s="272">
        <v>3.2219200000000001E-4</v>
      </c>
      <c r="BA15" s="272">
        <v>3.5671200000000002E-4</v>
      </c>
      <c r="BB15" s="767">
        <v>3.4520500000000001E-4</v>
      </c>
      <c r="BC15" s="272">
        <v>3.5671200000000002E-4</v>
      </c>
      <c r="BD15" s="272">
        <v>3.4990999999999999E-4</v>
      </c>
      <c r="BE15" s="272">
        <v>3.4937999999999999E-4</v>
      </c>
      <c r="BF15" s="360">
        <v>3.48802E-4</v>
      </c>
      <c r="BG15" s="360">
        <v>3.49215E-4</v>
      </c>
      <c r="BH15" s="360">
        <v>3.4862199999999998E-4</v>
      </c>
      <c r="BI15" s="360">
        <v>3.4901799999999998E-4</v>
      </c>
      <c r="BJ15" s="360">
        <v>3.4840700000000001E-4</v>
      </c>
      <c r="BK15" s="360">
        <v>3.47652E-4</v>
      </c>
      <c r="BL15" s="360">
        <v>3.4996700000000002E-4</v>
      </c>
      <c r="BM15" s="360">
        <v>3.4935400000000002E-4</v>
      </c>
      <c r="BN15" s="360">
        <v>3.4973099999999999E-4</v>
      </c>
      <c r="BO15" s="360">
        <v>3.4909600000000002E-4</v>
      </c>
      <c r="BP15" s="360">
        <v>3.4902199999999999E-4</v>
      </c>
      <c r="BQ15" s="360">
        <v>3.4898999999999998E-4</v>
      </c>
      <c r="BR15" s="360">
        <v>3.4900699999999997E-4</v>
      </c>
      <c r="BS15" s="360">
        <v>3.48988E-4</v>
      </c>
      <c r="BT15" s="360">
        <v>3.4902099999999998E-4</v>
      </c>
      <c r="BU15" s="360">
        <v>3.4902099999999998E-4</v>
      </c>
      <c r="BV15" s="360">
        <v>3.4907699999999999E-4</v>
      </c>
    </row>
    <row r="16" spans="1:74" ht="12" customHeight="1" x14ac:dyDescent="0.2">
      <c r="A16" s="603" t="s">
        <v>765</v>
      </c>
      <c r="B16" s="604" t="s">
        <v>54</v>
      </c>
      <c r="C16" s="272">
        <v>3.086929E-3</v>
      </c>
      <c r="D16" s="272">
        <v>3.464848E-3</v>
      </c>
      <c r="E16" s="272">
        <v>2.8838890000000002E-3</v>
      </c>
      <c r="F16" s="272">
        <v>2.3893360000000002E-3</v>
      </c>
      <c r="G16" s="272">
        <v>3.128586E-3</v>
      </c>
      <c r="H16" s="272">
        <v>3.1322350000000001E-3</v>
      </c>
      <c r="I16" s="272">
        <v>3.0572770000000002E-3</v>
      </c>
      <c r="J16" s="272">
        <v>2.2931829999999999E-3</v>
      </c>
      <c r="K16" s="272">
        <v>2.2816859999999998E-3</v>
      </c>
      <c r="L16" s="272">
        <v>2.2786360000000001E-3</v>
      </c>
      <c r="M16" s="272">
        <v>1.9687670000000002E-3</v>
      </c>
      <c r="N16" s="272">
        <v>3.0750679999999998E-3</v>
      </c>
      <c r="O16" s="272">
        <v>1.136499E-3</v>
      </c>
      <c r="P16" s="272">
        <v>9.8614100000000006E-4</v>
      </c>
      <c r="Q16" s="272">
        <v>1.0884950000000001E-3</v>
      </c>
      <c r="R16" s="272">
        <v>1.2032130000000001E-3</v>
      </c>
      <c r="S16" s="272">
        <v>1.232063E-3</v>
      </c>
      <c r="T16" s="272">
        <v>9.5171299999999997E-4</v>
      </c>
      <c r="U16" s="272">
        <v>8.4729800000000002E-4</v>
      </c>
      <c r="V16" s="272">
        <v>9.1282799999999997E-4</v>
      </c>
      <c r="W16" s="272">
        <v>8.1602200000000001E-4</v>
      </c>
      <c r="X16" s="272">
        <v>8.8830199999999999E-4</v>
      </c>
      <c r="Y16" s="272">
        <v>9.4260800000000005E-4</v>
      </c>
      <c r="Z16" s="272">
        <v>1.18688E-3</v>
      </c>
      <c r="AA16" s="272">
        <v>1.128301E-3</v>
      </c>
      <c r="AB16" s="272">
        <v>9.7548999999999997E-4</v>
      </c>
      <c r="AC16" s="272">
        <v>1.213193E-3</v>
      </c>
      <c r="AD16" s="272">
        <v>1.2834109999999999E-3</v>
      </c>
      <c r="AE16" s="272">
        <v>1.1875259999999999E-3</v>
      </c>
      <c r="AF16" s="272">
        <v>1.0615399999999999E-3</v>
      </c>
      <c r="AG16" s="272">
        <v>1.074099E-3</v>
      </c>
      <c r="AH16" s="272">
        <v>8.4025699999999996E-4</v>
      </c>
      <c r="AI16" s="272">
        <v>7.1647599999999996E-4</v>
      </c>
      <c r="AJ16" s="272">
        <v>1.065788E-3</v>
      </c>
      <c r="AK16" s="272">
        <v>1.2392989999999999E-3</v>
      </c>
      <c r="AL16" s="272">
        <v>1.349769E-3</v>
      </c>
      <c r="AM16" s="272">
        <v>1.2663360000000001E-3</v>
      </c>
      <c r="AN16" s="272">
        <v>1.2210369999999999E-3</v>
      </c>
      <c r="AO16" s="272">
        <v>1.3659360000000001E-3</v>
      </c>
      <c r="AP16" s="272">
        <v>1.2228849999999999E-3</v>
      </c>
      <c r="AQ16" s="272">
        <v>1.2148389999999999E-3</v>
      </c>
      <c r="AR16" s="272">
        <v>9.8189700000000002E-4</v>
      </c>
      <c r="AS16" s="272">
        <v>9.4536000000000002E-4</v>
      </c>
      <c r="AT16" s="272">
        <v>8.1464000000000005E-4</v>
      </c>
      <c r="AU16" s="272">
        <v>5.5799799999999998E-4</v>
      </c>
      <c r="AV16" s="272">
        <v>7.4497300000000001E-4</v>
      </c>
      <c r="AW16" s="272">
        <v>6.3575100000000005E-4</v>
      </c>
      <c r="AX16" s="272">
        <v>1.1470930000000001E-3</v>
      </c>
      <c r="AY16" s="272">
        <v>1.2271000000000001E-3</v>
      </c>
      <c r="AZ16" s="272">
        <v>1.1139889999999999E-3</v>
      </c>
      <c r="BA16" s="272">
        <v>1.268779E-3</v>
      </c>
      <c r="BB16" s="767">
        <v>1.224663E-3</v>
      </c>
      <c r="BC16" s="272">
        <v>1.21492E-3</v>
      </c>
      <c r="BD16" s="272">
        <v>9.8196200000000007E-4</v>
      </c>
      <c r="BE16" s="272">
        <v>9.4542200000000002E-4</v>
      </c>
      <c r="BF16" s="360">
        <v>8.1469400000000003E-4</v>
      </c>
      <c r="BG16" s="360">
        <v>5.5803500000000002E-4</v>
      </c>
      <c r="BH16" s="360">
        <v>7.4502200000000002E-4</v>
      </c>
      <c r="BI16" s="360">
        <v>6.3579299999999995E-4</v>
      </c>
      <c r="BJ16" s="360">
        <v>1.1471700000000001E-3</v>
      </c>
      <c r="BK16" s="360">
        <v>1.22718E-3</v>
      </c>
      <c r="BL16" s="360">
        <v>1.1140600000000001E-3</v>
      </c>
      <c r="BM16" s="360">
        <v>1.2688599999999999E-3</v>
      </c>
      <c r="BN16" s="360">
        <v>1.22474E-3</v>
      </c>
      <c r="BO16" s="360">
        <v>1.3289599999999999E-3</v>
      </c>
      <c r="BP16" s="360">
        <v>9.8196200000000007E-4</v>
      </c>
      <c r="BQ16" s="360">
        <v>9.4542300000000003E-4</v>
      </c>
      <c r="BR16" s="360">
        <v>8.1469400000000003E-4</v>
      </c>
      <c r="BS16" s="360">
        <v>5.5803500000000002E-4</v>
      </c>
      <c r="BT16" s="360">
        <v>7.4502200000000002E-4</v>
      </c>
      <c r="BU16" s="360">
        <v>6.3579299999999995E-4</v>
      </c>
      <c r="BV16" s="360">
        <v>1.1471700000000001E-3</v>
      </c>
    </row>
    <row r="17" spans="1:74" ht="12" customHeight="1" x14ac:dyDescent="0.2">
      <c r="A17" s="603" t="s">
        <v>1284</v>
      </c>
      <c r="B17" s="604" t="s">
        <v>1283</v>
      </c>
      <c r="C17" s="272">
        <v>4.6842092878E-4</v>
      </c>
      <c r="D17" s="272">
        <v>5.0570753841999998E-4</v>
      </c>
      <c r="E17" s="272">
        <v>6.9785640889999997E-4</v>
      </c>
      <c r="F17" s="272">
        <v>7.7116191550999998E-4</v>
      </c>
      <c r="G17" s="272">
        <v>8.4911932749000003E-4</v>
      </c>
      <c r="H17" s="272">
        <v>8.5795028627000001E-4</v>
      </c>
      <c r="I17" s="272">
        <v>8.9857758164999999E-4</v>
      </c>
      <c r="J17" s="272">
        <v>8.8962115871999998E-4</v>
      </c>
      <c r="K17" s="272">
        <v>8.1342034024999997E-4</v>
      </c>
      <c r="L17" s="272">
        <v>7.4076047310999999E-4</v>
      </c>
      <c r="M17" s="272">
        <v>6.0763261026999999E-4</v>
      </c>
      <c r="N17" s="272">
        <v>5.7594093844000002E-4</v>
      </c>
      <c r="O17" s="272">
        <v>5.9344939170000003E-4</v>
      </c>
      <c r="P17" s="272">
        <v>6.2942410499999997E-4</v>
      </c>
      <c r="Q17" s="272">
        <v>8.9527082940000005E-4</v>
      </c>
      <c r="R17" s="272">
        <v>9.7715639910000008E-4</v>
      </c>
      <c r="S17" s="272">
        <v>1.0750402613999999E-3</v>
      </c>
      <c r="T17" s="272">
        <v>1.0877457164999999E-3</v>
      </c>
      <c r="U17" s="272">
        <v>1.1315667504E-3</v>
      </c>
      <c r="V17" s="272">
        <v>1.1206064754000001E-3</v>
      </c>
      <c r="W17" s="272">
        <v>1.0222799225999999E-3</v>
      </c>
      <c r="X17" s="272">
        <v>9.6621752159999996E-4</v>
      </c>
      <c r="Y17" s="272">
        <v>7.7763374610000005E-4</v>
      </c>
      <c r="Z17" s="272">
        <v>7.1551946639999997E-4</v>
      </c>
      <c r="AA17" s="272">
        <v>7.5002368632000002E-4</v>
      </c>
      <c r="AB17" s="272">
        <v>8.0179483168000003E-4</v>
      </c>
      <c r="AC17" s="272">
        <v>1.1302147501E-3</v>
      </c>
      <c r="AD17" s="272">
        <v>1.2259388658E-3</v>
      </c>
      <c r="AE17" s="272">
        <v>1.3628626532E-3</v>
      </c>
      <c r="AF17" s="272">
        <v>1.3600991969999999E-3</v>
      </c>
      <c r="AG17" s="272">
        <v>1.4183072552E-3</v>
      </c>
      <c r="AH17" s="272">
        <v>1.3926006072999999E-3</v>
      </c>
      <c r="AI17" s="272">
        <v>1.2746316659000001E-3</v>
      </c>
      <c r="AJ17" s="272">
        <v>1.178842224E-3</v>
      </c>
      <c r="AK17" s="272">
        <v>9.4600868643E-4</v>
      </c>
      <c r="AL17" s="272">
        <v>8.8033955723000005E-4</v>
      </c>
      <c r="AM17" s="272">
        <v>9.2807091609E-4</v>
      </c>
      <c r="AN17" s="272">
        <v>1.0322853863E-3</v>
      </c>
      <c r="AO17" s="272">
        <v>1.4253765554E-3</v>
      </c>
      <c r="AP17" s="272">
        <v>1.5475775342999999E-3</v>
      </c>
      <c r="AQ17" s="272">
        <v>1.7155239931999999E-3</v>
      </c>
      <c r="AR17" s="272">
        <v>1.7333555269E-3</v>
      </c>
      <c r="AS17" s="272">
        <v>1.8038841418000001E-3</v>
      </c>
      <c r="AT17" s="272">
        <v>1.7675370598E-3</v>
      </c>
      <c r="AU17" s="272">
        <v>1.6118042687000001E-3</v>
      </c>
      <c r="AV17" s="272">
        <v>1.4747226174E-3</v>
      </c>
      <c r="AW17" s="272">
        <v>1.1679810227000001E-3</v>
      </c>
      <c r="AX17" s="272">
        <v>1.0741567716E-3</v>
      </c>
      <c r="AY17" s="272">
        <v>1.1280564696999999E-3</v>
      </c>
      <c r="AZ17" s="272">
        <v>1.3094767114999999E-3</v>
      </c>
      <c r="BA17" s="272">
        <v>1.9751398708000001E-3</v>
      </c>
      <c r="BB17" s="767">
        <v>2.1351942735999998E-3</v>
      </c>
      <c r="BC17" s="272">
        <v>2.3667284256999998E-3</v>
      </c>
      <c r="BD17" s="272">
        <v>2.3934300000000002E-3</v>
      </c>
      <c r="BE17" s="272">
        <v>2.48519E-3</v>
      </c>
      <c r="BF17" s="360">
        <v>2.4376599999999999E-3</v>
      </c>
      <c r="BG17" s="360">
        <v>2.2442199999999999E-3</v>
      </c>
      <c r="BH17" s="360">
        <v>2.0729099999999999E-3</v>
      </c>
      <c r="BI17" s="360">
        <v>1.65438E-3</v>
      </c>
      <c r="BJ17" s="360">
        <v>1.51567E-3</v>
      </c>
      <c r="BK17" s="360">
        <v>1.61279E-3</v>
      </c>
      <c r="BL17" s="360">
        <v>1.70454E-3</v>
      </c>
      <c r="BM17" s="360">
        <v>2.4100800000000002E-3</v>
      </c>
      <c r="BN17" s="360">
        <v>2.6123399999999999E-3</v>
      </c>
      <c r="BO17" s="360">
        <v>2.8885500000000001E-3</v>
      </c>
      <c r="BP17" s="360">
        <v>2.9093600000000002E-3</v>
      </c>
      <c r="BQ17" s="360">
        <v>3.00344E-3</v>
      </c>
      <c r="BR17" s="360">
        <v>2.9391500000000002E-3</v>
      </c>
      <c r="BS17" s="360">
        <v>2.68936E-3</v>
      </c>
      <c r="BT17" s="360">
        <v>2.4803899999999999E-3</v>
      </c>
      <c r="BU17" s="360">
        <v>1.9767399999999998E-3</v>
      </c>
      <c r="BV17" s="360">
        <v>1.80835E-3</v>
      </c>
    </row>
    <row r="18" spans="1:74" ht="12" customHeight="1" x14ac:dyDescent="0.2">
      <c r="A18" s="603" t="s">
        <v>24</v>
      </c>
      <c r="B18" s="604" t="s">
        <v>1033</v>
      </c>
      <c r="C18" s="272">
        <v>1.5661036E-2</v>
      </c>
      <c r="D18" s="272">
        <v>1.4174024E-2</v>
      </c>
      <c r="E18" s="272">
        <v>1.5649116000000001E-2</v>
      </c>
      <c r="F18" s="272">
        <v>1.6008509000000001E-2</v>
      </c>
      <c r="G18" s="272">
        <v>1.5279526E-2</v>
      </c>
      <c r="H18" s="272">
        <v>1.4602809E-2</v>
      </c>
      <c r="I18" s="272">
        <v>1.5399486E-2</v>
      </c>
      <c r="J18" s="272">
        <v>1.5556066E-2</v>
      </c>
      <c r="K18" s="272">
        <v>1.4718909000000001E-2</v>
      </c>
      <c r="L18" s="272">
        <v>1.6489586000000001E-2</v>
      </c>
      <c r="M18" s="272">
        <v>1.6474388999999999E-2</v>
      </c>
      <c r="N18" s="272">
        <v>1.7160795999999999E-2</v>
      </c>
      <c r="O18" s="272">
        <v>1.6492765999999999E-2</v>
      </c>
      <c r="P18" s="272">
        <v>1.5203654E-2</v>
      </c>
      <c r="Q18" s="272">
        <v>1.6648406000000001E-2</v>
      </c>
      <c r="R18" s="272">
        <v>1.7001919000000001E-2</v>
      </c>
      <c r="S18" s="272">
        <v>1.5370745999999999E-2</v>
      </c>
      <c r="T18" s="272">
        <v>1.4966739E-2</v>
      </c>
      <c r="U18" s="272">
        <v>1.5967545999999999E-2</v>
      </c>
      <c r="V18" s="272">
        <v>1.4935936E-2</v>
      </c>
      <c r="W18" s="272">
        <v>1.4310389E-2</v>
      </c>
      <c r="X18" s="272">
        <v>1.6541475999999999E-2</v>
      </c>
      <c r="Y18" s="272">
        <v>1.5878628999999998E-2</v>
      </c>
      <c r="Z18" s="272">
        <v>1.6706756E-2</v>
      </c>
      <c r="AA18" s="272">
        <v>1.6636206000000001E-2</v>
      </c>
      <c r="AB18" s="272">
        <v>1.4557964E-2</v>
      </c>
      <c r="AC18" s="272">
        <v>1.6545635999999999E-2</v>
      </c>
      <c r="AD18" s="272">
        <v>1.5970629E-2</v>
      </c>
      <c r="AE18" s="272">
        <v>1.5363425999999999E-2</v>
      </c>
      <c r="AF18" s="272">
        <v>1.4928719E-2</v>
      </c>
      <c r="AG18" s="272">
        <v>1.5733336000000001E-2</v>
      </c>
      <c r="AH18" s="272">
        <v>1.5213925999999999E-2</v>
      </c>
      <c r="AI18" s="272">
        <v>1.4701449E-2</v>
      </c>
      <c r="AJ18" s="272">
        <v>1.6885305999999999E-2</v>
      </c>
      <c r="AK18" s="272">
        <v>1.6498868999999999E-2</v>
      </c>
      <c r="AL18" s="272">
        <v>1.7284095999999999E-2</v>
      </c>
      <c r="AM18" s="272">
        <v>1.5557936E-2</v>
      </c>
      <c r="AN18" s="272">
        <v>1.4713725E-2</v>
      </c>
      <c r="AO18" s="272">
        <v>1.6057966E-2</v>
      </c>
      <c r="AP18" s="272">
        <v>1.5667569999999999E-2</v>
      </c>
      <c r="AQ18" s="272">
        <v>1.5591186E-2</v>
      </c>
      <c r="AR18" s="272">
        <v>1.5838209999999998E-2</v>
      </c>
      <c r="AS18" s="272">
        <v>1.6625806E-2</v>
      </c>
      <c r="AT18" s="272">
        <v>1.5661445999999999E-2</v>
      </c>
      <c r="AU18" s="272">
        <v>1.457891E-2</v>
      </c>
      <c r="AV18" s="272">
        <v>1.4121376E-2</v>
      </c>
      <c r="AW18" s="272">
        <v>1.535224E-2</v>
      </c>
      <c r="AX18" s="272">
        <v>1.6146806E-2</v>
      </c>
      <c r="AY18" s="272">
        <v>1.7479336000000002E-2</v>
      </c>
      <c r="AZ18" s="272">
        <v>1.5719264E-2</v>
      </c>
      <c r="BA18" s="272">
        <v>1.7178926000000001E-2</v>
      </c>
      <c r="BB18" s="767">
        <v>1.6137449000000002E-2</v>
      </c>
      <c r="BC18" s="272">
        <v>1.6634300000000001E-2</v>
      </c>
      <c r="BD18" s="272">
        <v>1.5774799999999999E-2</v>
      </c>
      <c r="BE18" s="272">
        <v>1.7024299999999999E-2</v>
      </c>
      <c r="BF18" s="360">
        <v>1.63599E-2</v>
      </c>
      <c r="BG18" s="360">
        <v>1.50531E-2</v>
      </c>
      <c r="BH18" s="360">
        <v>1.5926099999999999E-2</v>
      </c>
      <c r="BI18" s="360">
        <v>1.5986400000000001E-2</v>
      </c>
      <c r="BJ18" s="360">
        <v>1.6968799999999999E-2</v>
      </c>
      <c r="BK18" s="360">
        <v>1.66521E-2</v>
      </c>
      <c r="BL18" s="360">
        <v>1.5101699999999999E-2</v>
      </c>
      <c r="BM18" s="360">
        <v>1.6681600000000001E-2</v>
      </c>
      <c r="BN18" s="360">
        <v>1.5671299999999999E-2</v>
      </c>
      <c r="BO18" s="360">
        <v>1.5744600000000001E-2</v>
      </c>
      <c r="BP18" s="360">
        <v>1.58353E-2</v>
      </c>
      <c r="BQ18" s="360">
        <v>1.71375E-2</v>
      </c>
      <c r="BR18" s="360">
        <v>1.64657E-2</v>
      </c>
      <c r="BS18" s="360">
        <v>1.51229E-2</v>
      </c>
      <c r="BT18" s="360">
        <v>1.5997299999999999E-2</v>
      </c>
      <c r="BU18" s="360">
        <v>1.59474E-2</v>
      </c>
      <c r="BV18" s="360">
        <v>1.6894300000000001E-2</v>
      </c>
    </row>
    <row r="19" spans="1:74" ht="12" customHeight="1" x14ac:dyDescent="0.2">
      <c r="A19" s="557" t="s">
        <v>56</v>
      </c>
      <c r="B19" s="604" t="s">
        <v>1288</v>
      </c>
      <c r="C19" s="272">
        <v>0.112988134</v>
      </c>
      <c r="D19" s="272">
        <v>0.10140890900000001</v>
      </c>
      <c r="E19" s="272">
        <v>0.109386574</v>
      </c>
      <c r="F19" s="272">
        <v>0.10448650299999999</v>
      </c>
      <c r="G19" s="272">
        <v>0.108278554</v>
      </c>
      <c r="H19" s="272">
        <v>0.108908203</v>
      </c>
      <c r="I19" s="272">
        <v>0.116786274</v>
      </c>
      <c r="J19" s="272">
        <v>0.11290953400000001</v>
      </c>
      <c r="K19" s="272">
        <v>0.10520384300000001</v>
      </c>
      <c r="L19" s="272">
        <v>0.108057954</v>
      </c>
      <c r="M19" s="272">
        <v>0.109192023</v>
      </c>
      <c r="N19" s="272">
        <v>0.114346634</v>
      </c>
      <c r="O19" s="272">
        <v>0.112964624</v>
      </c>
      <c r="P19" s="272">
        <v>0.10248383899999999</v>
      </c>
      <c r="Q19" s="272">
        <v>0.111533774</v>
      </c>
      <c r="R19" s="272">
        <v>0.107111663</v>
      </c>
      <c r="S19" s="272">
        <v>0.108831154</v>
      </c>
      <c r="T19" s="272">
        <v>0.110537763</v>
      </c>
      <c r="U19" s="272">
        <v>0.113832554</v>
      </c>
      <c r="V19" s="272">
        <v>0.11529223399999999</v>
      </c>
      <c r="W19" s="272">
        <v>0.107246643</v>
      </c>
      <c r="X19" s="272">
        <v>0.110203064</v>
      </c>
      <c r="Y19" s="272">
        <v>0.109312993</v>
      </c>
      <c r="Z19" s="272">
        <v>0.115603624</v>
      </c>
      <c r="AA19" s="272">
        <v>0.115295644</v>
      </c>
      <c r="AB19" s="272">
        <v>0.103081539</v>
      </c>
      <c r="AC19" s="272">
        <v>0.107303494</v>
      </c>
      <c r="AD19" s="272">
        <v>0.107051603</v>
      </c>
      <c r="AE19" s="272">
        <v>0.110162994</v>
      </c>
      <c r="AF19" s="272">
        <v>0.107158063</v>
      </c>
      <c r="AG19" s="272">
        <v>0.111919854</v>
      </c>
      <c r="AH19" s="272">
        <v>0.112266954</v>
      </c>
      <c r="AI19" s="272">
        <v>0.10706492300000001</v>
      </c>
      <c r="AJ19" s="272">
        <v>0.10569295400000001</v>
      </c>
      <c r="AK19" s="272">
        <v>0.107521413</v>
      </c>
      <c r="AL19" s="272">
        <v>0.11132278399999999</v>
      </c>
      <c r="AM19" s="272">
        <v>0.112553787</v>
      </c>
      <c r="AN19" s="272">
        <v>0.103210107</v>
      </c>
      <c r="AO19" s="272">
        <v>0.10561817699999999</v>
      </c>
      <c r="AP19" s="272">
        <v>0.10172808699999999</v>
      </c>
      <c r="AQ19" s="272">
        <v>0.106391077</v>
      </c>
      <c r="AR19" s="272">
        <v>0.106930977</v>
      </c>
      <c r="AS19" s="272">
        <v>0.108909797</v>
      </c>
      <c r="AT19" s="272">
        <v>0.108592627</v>
      </c>
      <c r="AU19" s="272">
        <v>0.10299578700000001</v>
      </c>
      <c r="AV19" s="272">
        <v>0.104389207</v>
      </c>
      <c r="AW19" s="272">
        <v>0.10826274700000001</v>
      </c>
      <c r="AX19" s="272">
        <v>0.113270577</v>
      </c>
      <c r="AY19" s="272">
        <v>0.111209424</v>
      </c>
      <c r="AZ19" s="272">
        <v>0.100732379</v>
      </c>
      <c r="BA19" s="272">
        <v>0.10969269399999999</v>
      </c>
      <c r="BB19" s="767">
        <v>0.10265026300000001</v>
      </c>
      <c r="BC19" s="272">
        <v>0.1021584</v>
      </c>
      <c r="BD19" s="272">
        <v>0.1017523</v>
      </c>
      <c r="BE19" s="272">
        <v>0.10709780000000001</v>
      </c>
      <c r="BF19" s="360">
        <v>0.1053598</v>
      </c>
      <c r="BG19" s="360">
        <v>0.1014635</v>
      </c>
      <c r="BH19" s="360">
        <v>0.1051844</v>
      </c>
      <c r="BI19" s="360">
        <v>0.1024211</v>
      </c>
      <c r="BJ19" s="360">
        <v>0.10718</v>
      </c>
      <c r="BK19" s="360">
        <v>0.1078957</v>
      </c>
      <c r="BL19" s="360">
        <v>9.68976E-2</v>
      </c>
      <c r="BM19" s="360">
        <v>0.10239570000000001</v>
      </c>
      <c r="BN19" s="360">
        <v>0.1006256</v>
      </c>
      <c r="BO19" s="360">
        <v>0.1009357</v>
      </c>
      <c r="BP19" s="360">
        <v>0.10051259999999999</v>
      </c>
      <c r="BQ19" s="360">
        <v>0.10631740000000001</v>
      </c>
      <c r="BR19" s="360">
        <v>0.10487349999999999</v>
      </c>
      <c r="BS19" s="360">
        <v>0.1011683</v>
      </c>
      <c r="BT19" s="360">
        <v>0.1050147</v>
      </c>
      <c r="BU19" s="360">
        <v>0.1023376</v>
      </c>
      <c r="BV19" s="360">
        <v>0.107159</v>
      </c>
    </row>
    <row r="20" spans="1:74" ht="12" customHeight="1" x14ac:dyDescent="0.2">
      <c r="A20" s="603" t="s">
        <v>23</v>
      </c>
      <c r="B20" s="604" t="s">
        <v>488</v>
      </c>
      <c r="C20" s="272">
        <v>0.18888306858000001</v>
      </c>
      <c r="D20" s="272">
        <v>0.17095527498999999</v>
      </c>
      <c r="E20" s="272">
        <v>0.18711790790999999</v>
      </c>
      <c r="F20" s="272">
        <v>0.18203390478000001</v>
      </c>
      <c r="G20" s="272">
        <v>0.18951003305</v>
      </c>
      <c r="H20" s="272">
        <v>0.18843525880000001</v>
      </c>
      <c r="I20" s="272">
        <v>0.19748890442</v>
      </c>
      <c r="J20" s="272">
        <v>0.19159243677999999</v>
      </c>
      <c r="K20" s="272">
        <v>0.18135532370999999</v>
      </c>
      <c r="L20" s="272">
        <v>0.19151605708</v>
      </c>
      <c r="M20" s="272">
        <v>0.19205675244000001</v>
      </c>
      <c r="N20" s="272">
        <v>0.20239790261000001</v>
      </c>
      <c r="O20" s="272">
        <v>0.19460867043999999</v>
      </c>
      <c r="P20" s="272">
        <v>0.17613333581000001</v>
      </c>
      <c r="Q20" s="272">
        <v>0.19321371278999999</v>
      </c>
      <c r="R20" s="272">
        <v>0.1883750387</v>
      </c>
      <c r="S20" s="272">
        <v>0.19115804820000001</v>
      </c>
      <c r="T20" s="272">
        <v>0.191661533</v>
      </c>
      <c r="U20" s="272">
        <v>0.19766331301000001</v>
      </c>
      <c r="V20" s="272">
        <v>0.19648531559999999</v>
      </c>
      <c r="W20" s="272">
        <v>0.18572066589</v>
      </c>
      <c r="X20" s="272">
        <v>0.19300526473999999</v>
      </c>
      <c r="Y20" s="272">
        <v>0.19119882782</v>
      </c>
      <c r="Z20" s="272">
        <v>0.20353523806000001</v>
      </c>
      <c r="AA20" s="272">
        <v>0.20021163981000001</v>
      </c>
      <c r="AB20" s="272">
        <v>0.17917846081</v>
      </c>
      <c r="AC20" s="272">
        <v>0.19175217633</v>
      </c>
      <c r="AD20" s="272">
        <v>0.18750900281999999</v>
      </c>
      <c r="AE20" s="272">
        <v>0.19396365916</v>
      </c>
      <c r="AF20" s="272">
        <v>0.19043691659</v>
      </c>
      <c r="AG20" s="272">
        <v>0.19730838259</v>
      </c>
      <c r="AH20" s="272">
        <v>0.19586036632000001</v>
      </c>
      <c r="AI20" s="272">
        <v>0.18726052240999999</v>
      </c>
      <c r="AJ20" s="272">
        <v>0.19129503117999999</v>
      </c>
      <c r="AK20" s="272">
        <v>0.19234390171999999</v>
      </c>
      <c r="AL20" s="272">
        <v>0.20010883016</v>
      </c>
      <c r="AM20" s="272">
        <v>0.19715680088000001</v>
      </c>
      <c r="AN20" s="272">
        <v>0.18338121356000001</v>
      </c>
      <c r="AO20" s="272">
        <v>0.19212365276000001</v>
      </c>
      <c r="AP20" s="272">
        <v>0.18157406230000001</v>
      </c>
      <c r="AQ20" s="272">
        <v>0.19104019723999999</v>
      </c>
      <c r="AR20" s="272">
        <v>0.19169494565</v>
      </c>
      <c r="AS20" s="272">
        <v>0.19669888663999999</v>
      </c>
      <c r="AT20" s="272">
        <v>0.19623565812999999</v>
      </c>
      <c r="AU20" s="272">
        <v>0.18521556309000001</v>
      </c>
      <c r="AV20" s="272">
        <v>0.18837864208999999</v>
      </c>
      <c r="AW20" s="272">
        <v>0.19286903553000001</v>
      </c>
      <c r="AX20" s="272">
        <v>0.20336371722999999</v>
      </c>
      <c r="AY20" s="272">
        <v>0.20134398244999999</v>
      </c>
      <c r="AZ20" s="272">
        <v>0.18134075714</v>
      </c>
      <c r="BA20" s="272">
        <v>0.19953270718999999</v>
      </c>
      <c r="BB20" s="767">
        <v>0.18566116611</v>
      </c>
      <c r="BC20" s="272">
        <v>0.1910056</v>
      </c>
      <c r="BD20" s="272">
        <v>0.190272</v>
      </c>
      <c r="BE20" s="272">
        <v>0.19594829999999999</v>
      </c>
      <c r="BF20" s="360">
        <v>0.19391559999999999</v>
      </c>
      <c r="BG20" s="360">
        <v>0.18651129999999999</v>
      </c>
      <c r="BH20" s="360">
        <v>0.190743</v>
      </c>
      <c r="BI20" s="360">
        <v>0.18924840000000001</v>
      </c>
      <c r="BJ20" s="360">
        <v>0.1981618</v>
      </c>
      <c r="BK20" s="360">
        <v>0.19590689999999999</v>
      </c>
      <c r="BL20" s="360">
        <v>0.17486299999999999</v>
      </c>
      <c r="BM20" s="360">
        <v>0.1908849</v>
      </c>
      <c r="BN20" s="360">
        <v>0.1837511</v>
      </c>
      <c r="BO20" s="360">
        <v>0.188693</v>
      </c>
      <c r="BP20" s="360">
        <v>0.18639939999999999</v>
      </c>
      <c r="BQ20" s="360">
        <v>0.19523450000000001</v>
      </c>
      <c r="BR20" s="360">
        <v>0.1923473</v>
      </c>
      <c r="BS20" s="360">
        <v>0.18507100000000001</v>
      </c>
      <c r="BT20" s="360">
        <v>0.19003680000000001</v>
      </c>
      <c r="BU20" s="360">
        <v>0.1884422</v>
      </c>
      <c r="BV20" s="360">
        <v>0.19654479999999999</v>
      </c>
    </row>
    <row r="21" spans="1:74" ht="12" customHeight="1" x14ac:dyDescent="0.2">
      <c r="A21" s="603"/>
      <c r="B21" s="170" t="s">
        <v>490</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768"/>
      <c r="BC21" s="238"/>
      <c r="BD21" s="238"/>
      <c r="BE21" s="238"/>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3" t="s">
        <v>68</v>
      </c>
      <c r="B22" s="604" t="s">
        <v>595</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1.6685789999999999E-3</v>
      </c>
      <c r="AN22" s="272">
        <v>1.560929E-3</v>
      </c>
      <c r="AO22" s="272">
        <v>1.6685789999999999E-3</v>
      </c>
      <c r="AP22" s="272">
        <v>1.6147539999999999E-3</v>
      </c>
      <c r="AQ22" s="272">
        <v>1.6685789999999999E-3</v>
      </c>
      <c r="AR22" s="272">
        <v>1.6147539999999999E-3</v>
      </c>
      <c r="AS22" s="272">
        <v>1.6685789999999999E-3</v>
      </c>
      <c r="AT22" s="272">
        <v>1.6685789999999999E-3</v>
      </c>
      <c r="AU22" s="272">
        <v>1.6147539999999999E-3</v>
      </c>
      <c r="AV22" s="272">
        <v>1.6685789999999999E-3</v>
      </c>
      <c r="AW22" s="272">
        <v>1.6147539999999999E-3</v>
      </c>
      <c r="AX22" s="272">
        <v>1.6685789999999999E-3</v>
      </c>
      <c r="AY22" s="272">
        <v>1.6731509999999999E-3</v>
      </c>
      <c r="AZ22" s="272">
        <v>1.5112330000000001E-3</v>
      </c>
      <c r="BA22" s="272">
        <v>1.6731509999999999E-3</v>
      </c>
      <c r="BB22" s="767">
        <v>1.619178E-3</v>
      </c>
      <c r="BC22" s="272">
        <v>1.6731509999999999E-3</v>
      </c>
      <c r="BD22" s="272">
        <v>1.64124E-3</v>
      </c>
      <c r="BE22" s="272">
        <v>1.63876E-3</v>
      </c>
      <c r="BF22" s="360">
        <v>1.63605E-3</v>
      </c>
      <c r="BG22" s="360">
        <v>1.63798E-3</v>
      </c>
      <c r="BH22" s="360">
        <v>1.6352000000000001E-3</v>
      </c>
      <c r="BI22" s="360">
        <v>1.6370600000000001E-3</v>
      </c>
      <c r="BJ22" s="360">
        <v>1.6341999999999999E-3</v>
      </c>
      <c r="BK22" s="360">
        <v>1.6306599999999999E-3</v>
      </c>
      <c r="BL22" s="360">
        <v>1.6415100000000001E-3</v>
      </c>
      <c r="BM22" s="360">
        <v>1.63864E-3</v>
      </c>
      <c r="BN22" s="360">
        <v>1.6404E-3</v>
      </c>
      <c r="BO22" s="360">
        <v>1.63743E-3</v>
      </c>
      <c r="BP22" s="360">
        <v>1.63708E-3</v>
      </c>
      <c r="BQ22" s="360">
        <v>1.63693E-3</v>
      </c>
      <c r="BR22" s="360">
        <v>1.6370099999999999E-3</v>
      </c>
      <c r="BS22" s="360">
        <v>1.63692E-3</v>
      </c>
      <c r="BT22" s="360">
        <v>1.63708E-3</v>
      </c>
      <c r="BU22" s="360">
        <v>1.63708E-3</v>
      </c>
      <c r="BV22" s="360">
        <v>1.6373399999999999E-3</v>
      </c>
    </row>
    <row r="23" spans="1:74" ht="12" customHeight="1" x14ac:dyDescent="0.2">
      <c r="A23" s="603" t="s">
        <v>1286</v>
      </c>
      <c r="B23" s="604" t="s">
        <v>1285</v>
      </c>
      <c r="C23" s="272">
        <v>2.1700260779000001E-3</v>
      </c>
      <c r="D23" s="272">
        <v>2.3864351067000001E-3</v>
      </c>
      <c r="E23" s="272">
        <v>3.3002257938000001E-3</v>
      </c>
      <c r="F23" s="272">
        <v>3.6486197976E-3</v>
      </c>
      <c r="G23" s="272">
        <v>4.0241856630999998E-3</v>
      </c>
      <c r="H23" s="272">
        <v>4.0796248362000003E-3</v>
      </c>
      <c r="I23" s="272">
        <v>4.2509834287999997E-3</v>
      </c>
      <c r="J23" s="272">
        <v>4.2198201853000002E-3</v>
      </c>
      <c r="K23" s="272">
        <v>3.8851821184999998E-3</v>
      </c>
      <c r="L23" s="272">
        <v>3.5795613431E-3</v>
      </c>
      <c r="M23" s="272">
        <v>2.9229493700999999E-3</v>
      </c>
      <c r="N23" s="272">
        <v>2.7739691261999999E-3</v>
      </c>
      <c r="O23" s="272">
        <v>3.0048016347000001E-3</v>
      </c>
      <c r="P23" s="272">
        <v>3.2504620811999998E-3</v>
      </c>
      <c r="Q23" s="272">
        <v>4.3855002954000001E-3</v>
      </c>
      <c r="R23" s="272">
        <v>4.7481983529000004E-3</v>
      </c>
      <c r="S23" s="272">
        <v>5.2329004952000003E-3</v>
      </c>
      <c r="T23" s="272">
        <v>5.2169738319E-3</v>
      </c>
      <c r="U23" s="272">
        <v>5.3878770242999996E-3</v>
      </c>
      <c r="V23" s="272">
        <v>5.3172446470999999E-3</v>
      </c>
      <c r="W23" s="272">
        <v>4.7913432258000002E-3</v>
      </c>
      <c r="X23" s="272">
        <v>4.3256745402E-3</v>
      </c>
      <c r="Y23" s="272">
        <v>3.4801895402999999E-3</v>
      </c>
      <c r="Z23" s="272">
        <v>3.3182176357999999E-3</v>
      </c>
      <c r="AA23" s="272">
        <v>3.237515719E-3</v>
      </c>
      <c r="AB23" s="272">
        <v>3.5344000575999999E-3</v>
      </c>
      <c r="AC23" s="272">
        <v>4.7685483099999997E-3</v>
      </c>
      <c r="AD23" s="272">
        <v>5.2540116623999997E-3</v>
      </c>
      <c r="AE23" s="272">
        <v>5.7729317250000004E-3</v>
      </c>
      <c r="AF23" s="272">
        <v>5.7261981235000002E-3</v>
      </c>
      <c r="AG23" s="272">
        <v>5.9770811476000003E-3</v>
      </c>
      <c r="AH23" s="272">
        <v>5.7889160651999998E-3</v>
      </c>
      <c r="AI23" s="272">
        <v>5.1515334151000002E-3</v>
      </c>
      <c r="AJ23" s="272">
        <v>4.5435881811999998E-3</v>
      </c>
      <c r="AK23" s="272">
        <v>3.6700752108999998E-3</v>
      </c>
      <c r="AL23" s="272">
        <v>3.4737164536E-3</v>
      </c>
      <c r="AM23" s="272">
        <v>4.0285050118000001E-3</v>
      </c>
      <c r="AN23" s="272">
        <v>4.7736283671999998E-3</v>
      </c>
      <c r="AO23" s="272">
        <v>6.1035399962999998E-3</v>
      </c>
      <c r="AP23" s="272">
        <v>6.5680054796000004E-3</v>
      </c>
      <c r="AQ23" s="272">
        <v>7.2011679647000001E-3</v>
      </c>
      <c r="AR23" s="272">
        <v>7.3133530781000003E-3</v>
      </c>
      <c r="AS23" s="272">
        <v>7.5663963115999997E-3</v>
      </c>
      <c r="AT23" s="272">
        <v>7.2374720301999996E-3</v>
      </c>
      <c r="AU23" s="272">
        <v>6.5121461820999999E-3</v>
      </c>
      <c r="AV23" s="272">
        <v>5.8067887144000003E-3</v>
      </c>
      <c r="AW23" s="272">
        <v>4.7050204260999998E-3</v>
      </c>
      <c r="AX23" s="272">
        <v>4.3576262968000002E-3</v>
      </c>
      <c r="AY23" s="272">
        <v>4.6908225382000001E-3</v>
      </c>
      <c r="AZ23" s="272">
        <v>5.1511066607999997E-3</v>
      </c>
      <c r="BA23" s="272">
        <v>6.9943214277999998E-3</v>
      </c>
      <c r="BB23" s="767">
        <v>7.5430558883000003E-3</v>
      </c>
      <c r="BC23" s="272">
        <v>8.1534412277000003E-3</v>
      </c>
      <c r="BD23" s="272">
        <v>8.1943399999999996E-3</v>
      </c>
      <c r="BE23" s="272">
        <v>8.5061000000000008E-3</v>
      </c>
      <c r="BF23" s="360">
        <v>8.2614799999999999E-3</v>
      </c>
      <c r="BG23" s="360">
        <v>7.5193100000000004E-3</v>
      </c>
      <c r="BH23" s="360">
        <v>6.7779299999999997E-3</v>
      </c>
      <c r="BI23" s="360">
        <v>5.5234400000000001E-3</v>
      </c>
      <c r="BJ23" s="360">
        <v>5.2611400000000001E-3</v>
      </c>
      <c r="BK23" s="360">
        <v>5.6213399999999998E-3</v>
      </c>
      <c r="BL23" s="360">
        <v>6.15732E-3</v>
      </c>
      <c r="BM23" s="360">
        <v>8.2187100000000006E-3</v>
      </c>
      <c r="BN23" s="360">
        <v>8.9493999999999997E-3</v>
      </c>
      <c r="BO23" s="360">
        <v>9.7618900000000005E-3</v>
      </c>
      <c r="BP23" s="360">
        <v>9.79411E-3</v>
      </c>
      <c r="BQ23" s="360">
        <v>1.01108E-2</v>
      </c>
      <c r="BR23" s="360">
        <v>9.8190800000000009E-3</v>
      </c>
      <c r="BS23" s="360">
        <v>8.8626099999999999E-3</v>
      </c>
      <c r="BT23" s="360">
        <v>7.9924799999999997E-3</v>
      </c>
      <c r="BU23" s="360">
        <v>6.5177400000000002E-3</v>
      </c>
      <c r="BV23" s="360">
        <v>6.21267E-3</v>
      </c>
    </row>
    <row r="24" spans="1:74" ht="12" customHeight="1" x14ac:dyDescent="0.2">
      <c r="A24" s="557" t="s">
        <v>1054</v>
      </c>
      <c r="B24" s="604" t="s">
        <v>1033</v>
      </c>
      <c r="C24" s="272">
        <v>3.81146E-3</v>
      </c>
      <c r="D24" s="272">
        <v>3.4072400000000002E-3</v>
      </c>
      <c r="E24" s="272">
        <v>3.9909699999999999E-3</v>
      </c>
      <c r="F24" s="272">
        <v>3.8526300000000001E-3</v>
      </c>
      <c r="G24" s="272">
        <v>4.0795199999999997E-3</v>
      </c>
      <c r="H24" s="272">
        <v>4.0623899999999999E-3</v>
      </c>
      <c r="I24" s="272">
        <v>4.1263699999999999E-3</v>
      </c>
      <c r="J24" s="272">
        <v>4.1321600000000002E-3</v>
      </c>
      <c r="K24" s="272">
        <v>3.9464900000000004E-3</v>
      </c>
      <c r="L24" s="272">
        <v>3.8894099999999998E-3</v>
      </c>
      <c r="M24" s="272">
        <v>3.7624300000000002E-3</v>
      </c>
      <c r="N24" s="272">
        <v>4.0153799999999998E-3</v>
      </c>
      <c r="O24" s="272">
        <v>4.46855E-3</v>
      </c>
      <c r="P24" s="272">
        <v>3.4573E-3</v>
      </c>
      <c r="Q24" s="272">
        <v>3.8006400000000001E-3</v>
      </c>
      <c r="R24" s="272">
        <v>3.7563599999999998E-3</v>
      </c>
      <c r="S24" s="272">
        <v>3.96525E-3</v>
      </c>
      <c r="T24" s="272">
        <v>3.9349399999999996E-3</v>
      </c>
      <c r="U24" s="272">
        <v>4.2034300000000002E-3</v>
      </c>
      <c r="V24" s="272">
        <v>4.1548399999999999E-3</v>
      </c>
      <c r="W24" s="272">
        <v>3.9355400000000004E-3</v>
      </c>
      <c r="X24" s="272">
        <v>3.8002999999999999E-3</v>
      </c>
      <c r="Y24" s="272">
        <v>3.6468899999999999E-3</v>
      </c>
      <c r="Z24" s="272">
        <v>3.8385200000000002E-3</v>
      </c>
      <c r="AA24" s="272">
        <v>3.8576700000000001E-3</v>
      </c>
      <c r="AB24" s="272">
        <v>3.3915199999999999E-3</v>
      </c>
      <c r="AC24" s="272">
        <v>3.8823500000000001E-3</v>
      </c>
      <c r="AD24" s="272">
        <v>3.8593099999999999E-3</v>
      </c>
      <c r="AE24" s="272">
        <v>4.0069900000000002E-3</v>
      </c>
      <c r="AF24" s="272">
        <v>3.9311499999999996E-3</v>
      </c>
      <c r="AG24" s="272">
        <v>4.2678000000000004E-3</v>
      </c>
      <c r="AH24" s="272">
        <v>4.0826600000000001E-3</v>
      </c>
      <c r="AI24" s="272">
        <v>4.0447599999999997E-3</v>
      </c>
      <c r="AJ24" s="272">
        <v>3.7764600000000001E-3</v>
      </c>
      <c r="AK24" s="272">
        <v>3.9126100000000004E-3</v>
      </c>
      <c r="AL24" s="272">
        <v>4.0157700000000001E-3</v>
      </c>
      <c r="AM24" s="272">
        <v>4.1626900000000001E-3</v>
      </c>
      <c r="AN24" s="272">
        <v>3.6893199999999998E-3</v>
      </c>
      <c r="AO24" s="272">
        <v>4.8335299999999999E-3</v>
      </c>
      <c r="AP24" s="272">
        <v>4.2063200000000004E-3</v>
      </c>
      <c r="AQ24" s="272">
        <v>3.9249699999999998E-3</v>
      </c>
      <c r="AR24" s="272">
        <v>3.6197099999999999E-3</v>
      </c>
      <c r="AS24" s="272">
        <v>4.0528200000000004E-3</v>
      </c>
      <c r="AT24" s="272">
        <v>3.9209900000000001E-3</v>
      </c>
      <c r="AU24" s="272">
        <v>3.5613699999999999E-3</v>
      </c>
      <c r="AV24" s="272">
        <v>4.2539199999999996E-3</v>
      </c>
      <c r="AW24" s="272">
        <v>4.0598500000000003E-3</v>
      </c>
      <c r="AX24" s="272">
        <v>4.2183300000000002E-3</v>
      </c>
      <c r="AY24" s="272">
        <v>4.3006700000000004E-3</v>
      </c>
      <c r="AZ24" s="272">
        <v>3.7380199999999999E-3</v>
      </c>
      <c r="BA24" s="272">
        <v>3.9471799999999998E-3</v>
      </c>
      <c r="BB24" s="767">
        <v>3.74274E-3</v>
      </c>
      <c r="BC24" s="272">
        <v>4.1379700000000004E-3</v>
      </c>
      <c r="BD24" s="272">
        <v>3.7049399999999999E-3</v>
      </c>
      <c r="BE24" s="272">
        <v>4.2862600000000001E-3</v>
      </c>
      <c r="BF24" s="360">
        <v>4.1785700000000004E-3</v>
      </c>
      <c r="BG24" s="360">
        <v>3.7690499999999999E-3</v>
      </c>
      <c r="BH24" s="360">
        <v>3.9618800000000001E-3</v>
      </c>
      <c r="BI24" s="360">
        <v>3.79241E-3</v>
      </c>
      <c r="BJ24" s="360">
        <v>3.8780500000000001E-3</v>
      </c>
      <c r="BK24" s="360">
        <v>4.2345500000000001E-3</v>
      </c>
      <c r="BL24" s="360">
        <v>3.7916500000000001E-3</v>
      </c>
      <c r="BM24" s="360">
        <v>4.0214600000000001E-3</v>
      </c>
      <c r="BN24" s="360">
        <v>3.6830299999999999E-3</v>
      </c>
      <c r="BO24" s="360">
        <v>4.1274900000000002E-3</v>
      </c>
      <c r="BP24" s="360">
        <v>3.7169299999999998E-3</v>
      </c>
      <c r="BQ24" s="360">
        <v>4.2934699999999998E-3</v>
      </c>
      <c r="BR24" s="360">
        <v>4.1656999999999996E-3</v>
      </c>
      <c r="BS24" s="360">
        <v>3.7362099999999998E-3</v>
      </c>
      <c r="BT24" s="360">
        <v>3.9076800000000002E-3</v>
      </c>
      <c r="BU24" s="360">
        <v>3.7590900000000001E-3</v>
      </c>
      <c r="BV24" s="360">
        <v>3.8628999999999998E-3</v>
      </c>
    </row>
    <row r="25" spans="1:74" ht="12" customHeight="1" x14ac:dyDescent="0.2">
      <c r="A25" s="557" t="s">
        <v>25</v>
      </c>
      <c r="B25" s="604" t="s">
        <v>1288</v>
      </c>
      <c r="C25" s="272">
        <v>5.9556610000000001E-3</v>
      </c>
      <c r="D25" s="272">
        <v>5.3852639999999998E-3</v>
      </c>
      <c r="E25" s="272">
        <v>5.9653010000000001E-3</v>
      </c>
      <c r="F25" s="272">
        <v>5.6863820000000002E-3</v>
      </c>
      <c r="G25" s="272">
        <v>5.9155409999999999E-3</v>
      </c>
      <c r="H25" s="272">
        <v>5.7638919999999996E-3</v>
      </c>
      <c r="I25" s="272">
        <v>5.9579510000000004E-3</v>
      </c>
      <c r="J25" s="272">
        <v>5.9642209999999996E-3</v>
      </c>
      <c r="K25" s="272">
        <v>5.7227520000000002E-3</v>
      </c>
      <c r="L25" s="272">
        <v>5.990591E-3</v>
      </c>
      <c r="M25" s="272">
        <v>5.817132E-3</v>
      </c>
      <c r="N25" s="272">
        <v>6.0395010000000001E-3</v>
      </c>
      <c r="O25" s="272">
        <v>6.4516590000000002E-3</v>
      </c>
      <c r="P25" s="272">
        <v>5.806042E-3</v>
      </c>
      <c r="Q25" s="272">
        <v>6.4198989999999997E-3</v>
      </c>
      <c r="R25" s="272">
        <v>6.0869899999999996E-3</v>
      </c>
      <c r="S25" s="272">
        <v>6.395469E-3</v>
      </c>
      <c r="T25" s="272">
        <v>6.3210499999999999E-3</v>
      </c>
      <c r="U25" s="272">
        <v>6.4224089999999996E-3</v>
      </c>
      <c r="V25" s="272">
        <v>6.4051189999999999E-3</v>
      </c>
      <c r="W25" s="272">
        <v>6.1466899999999998E-3</v>
      </c>
      <c r="X25" s="272">
        <v>6.338799E-3</v>
      </c>
      <c r="Y25" s="272">
        <v>6.1142899999999997E-3</v>
      </c>
      <c r="Z25" s="272">
        <v>6.3507390000000002E-3</v>
      </c>
      <c r="AA25" s="272">
        <v>6.9828870000000001E-3</v>
      </c>
      <c r="AB25" s="272">
        <v>6.3306960000000002E-3</v>
      </c>
      <c r="AC25" s="272">
        <v>6.9025370000000003E-3</v>
      </c>
      <c r="AD25" s="272">
        <v>6.6786500000000004E-3</v>
      </c>
      <c r="AE25" s="272">
        <v>6.7414670000000001E-3</v>
      </c>
      <c r="AF25" s="272">
        <v>6.6292699999999996E-3</v>
      </c>
      <c r="AG25" s="272">
        <v>6.9879069999999998E-3</v>
      </c>
      <c r="AH25" s="272">
        <v>6.8666769999999999E-3</v>
      </c>
      <c r="AI25" s="272">
        <v>6.6994100000000003E-3</v>
      </c>
      <c r="AJ25" s="272">
        <v>6.8561569999999999E-3</v>
      </c>
      <c r="AK25" s="272">
        <v>6.6454000000000001E-3</v>
      </c>
      <c r="AL25" s="272">
        <v>6.9187670000000001E-3</v>
      </c>
      <c r="AM25" s="272">
        <v>7.0565439999999997E-3</v>
      </c>
      <c r="AN25" s="272">
        <v>6.5729530000000003E-3</v>
      </c>
      <c r="AO25" s="272">
        <v>6.8236039999999996E-3</v>
      </c>
      <c r="AP25" s="272">
        <v>6.698964E-3</v>
      </c>
      <c r="AQ25" s="272">
        <v>6.8135940000000001E-3</v>
      </c>
      <c r="AR25" s="272">
        <v>6.7685139999999998E-3</v>
      </c>
      <c r="AS25" s="272">
        <v>6.9557739999999996E-3</v>
      </c>
      <c r="AT25" s="272">
        <v>7.0670539999999997E-3</v>
      </c>
      <c r="AU25" s="272">
        <v>6.7430839999999999E-3</v>
      </c>
      <c r="AV25" s="272">
        <v>6.8886640000000001E-3</v>
      </c>
      <c r="AW25" s="272">
        <v>6.6634040000000004E-3</v>
      </c>
      <c r="AX25" s="272">
        <v>6.9618739999999998E-3</v>
      </c>
      <c r="AY25" s="272">
        <v>7.1226270000000003E-3</v>
      </c>
      <c r="AZ25" s="272">
        <v>6.3883059999999998E-3</v>
      </c>
      <c r="BA25" s="272">
        <v>6.8662669999999997E-3</v>
      </c>
      <c r="BB25" s="767">
        <v>6.6588899999999998E-3</v>
      </c>
      <c r="BC25" s="272">
        <v>5.9114600000000003E-3</v>
      </c>
      <c r="BD25" s="272">
        <v>6.1877299999999998E-3</v>
      </c>
      <c r="BE25" s="272">
        <v>6.3334899999999998E-3</v>
      </c>
      <c r="BF25" s="360">
        <v>6.59911E-3</v>
      </c>
      <c r="BG25" s="360">
        <v>6.1866400000000002E-3</v>
      </c>
      <c r="BH25" s="360">
        <v>6.1084499999999996E-3</v>
      </c>
      <c r="BI25" s="360">
        <v>5.7860000000000003E-3</v>
      </c>
      <c r="BJ25" s="360">
        <v>6.2575299999999999E-3</v>
      </c>
      <c r="BK25" s="360">
        <v>7.0925199999999997E-3</v>
      </c>
      <c r="BL25" s="360">
        <v>6.3978000000000004E-3</v>
      </c>
      <c r="BM25" s="360">
        <v>6.7132700000000003E-3</v>
      </c>
      <c r="BN25" s="360">
        <v>6.6437800000000002E-3</v>
      </c>
      <c r="BO25" s="360">
        <v>6.2858100000000002E-3</v>
      </c>
      <c r="BP25" s="360">
        <v>6.21253E-3</v>
      </c>
      <c r="BQ25" s="360">
        <v>6.3481600000000003E-3</v>
      </c>
      <c r="BR25" s="360">
        <v>6.6106000000000003E-3</v>
      </c>
      <c r="BS25" s="360">
        <v>6.1714400000000003E-3</v>
      </c>
      <c r="BT25" s="360">
        <v>6.0932900000000003E-3</v>
      </c>
      <c r="BU25" s="360">
        <v>5.7793899999999997E-3</v>
      </c>
      <c r="BV25" s="360">
        <v>6.2536400000000004E-3</v>
      </c>
    </row>
    <row r="26" spans="1:74" ht="12" customHeight="1" x14ac:dyDescent="0.2">
      <c r="A26" s="603" t="s">
        <v>239</v>
      </c>
      <c r="B26" s="604" t="s">
        <v>488</v>
      </c>
      <c r="C26" s="272">
        <v>1.3854715885E-2</v>
      </c>
      <c r="D26" s="272">
        <v>1.2921478532E-2</v>
      </c>
      <c r="E26" s="272">
        <v>1.5191939664999999E-2</v>
      </c>
      <c r="F26" s="272">
        <v>1.5067556816E-2</v>
      </c>
      <c r="G26" s="272">
        <v>1.5967390323E-2</v>
      </c>
      <c r="H26" s="272">
        <v>1.5800027207000002E-2</v>
      </c>
      <c r="I26" s="272">
        <v>1.6283497633999999E-2</v>
      </c>
      <c r="J26" s="272">
        <v>1.6250376380999999E-2</v>
      </c>
      <c r="K26" s="272">
        <v>1.542369289E-2</v>
      </c>
      <c r="L26" s="272">
        <v>1.5382274196999999E-2</v>
      </c>
      <c r="M26" s="272">
        <v>1.4361913648E-2</v>
      </c>
      <c r="N26" s="272">
        <v>1.4759326598E-2</v>
      </c>
      <c r="O26" s="272">
        <v>1.5926010817E-2</v>
      </c>
      <c r="P26" s="272">
        <v>1.4330706593E-2</v>
      </c>
      <c r="Q26" s="272">
        <v>1.6606584192999999E-2</v>
      </c>
      <c r="R26" s="272">
        <v>1.6544034752E-2</v>
      </c>
      <c r="S26" s="272">
        <v>1.7614878887000002E-2</v>
      </c>
      <c r="T26" s="272">
        <v>1.7427929339E-2</v>
      </c>
      <c r="U26" s="272">
        <v>1.8035616381999998E-2</v>
      </c>
      <c r="V26" s="272">
        <v>1.7892164530000001E-2</v>
      </c>
      <c r="W26" s="272">
        <v>1.6811960152999999E-2</v>
      </c>
      <c r="X26" s="272">
        <v>1.6478454550999999E-2</v>
      </c>
      <c r="Y26" s="272">
        <v>1.5182171421E-2</v>
      </c>
      <c r="Z26" s="272">
        <v>1.5515280893E-2</v>
      </c>
      <c r="AA26" s="272">
        <v>1.7831081132999999E-2</v>
      </c>
      <c r="AB26" s="272">
        <v>1.6729377956000002E-2</v>
      </c>
      <c r="AC26" s="272">
        <v>1.9412087328999999E-2</v>
      </c>
      <c r="AD26" s="272">
        <v>1.9504066255000001E-2</v>
      </c>
      <c r="AE26" s="272">
        <v>2.0478512405999998E-2</v>
      </c>
      <c r="AF26" s="272">
        <v>2.0146783224999999E-2</v>
      </c>
      <c r="AG26" s="272">
        <v>2.1204563198000001E-2</v>
      </c>
      <c r="AH26" s="272">
        <v>2.0718045931999999E-2</v>
      </c>
      <c r="AI26" s="272">
        <v>1.9729961279000001E-2</v>
      </c>
      <c r="AJ26" s="272">
        <v>1.9085674688000001E-2</v>
      </c>
      <c r="AK26" s="272">
        <v>1.8032934572999999E-2</v>
      </c>
      <c r="AL26" s="272">
        <v>1.8293458894000001E-2</v>
      </c>
      <c r="AM26" s="272">
        <v>1.9047967377E-2</v>
      </c>
      <c r="AN26" s="272">
        <v>1.8774423734000002E-2</v>
      </c>
      <c r="AO26" s="272">
        <v>2.1772487896E-2</v>
      </c>
      <c r="AP26" s="272">
        <v>2.1257843168000001E-2</v>
      </c>
      <c r="AQ26" s="272">
        <v>2.1942972437E-2</v>
      </c>
      <c r="AR26" s="272">
        <v>2.1637770438000001E-2</v>
      </c>
      <c r="AS26" s="272">
        <v>2.2641315794999999E-2</v>
      </c>
      <c r="AT26" s="272">
        <v>2.2306233041E-2</v>
      </c>
      <c r="AU26" s="272">
        <v>2.0656846140999999E-2</v>
      </c>
      <c r="AV26" s="272">
        <v>2.0858247284999999E-2</v>
      </c>
      <c r="AW26" s="272">
        <v>1.9303197322999999E-2</v>
      </c>
      <c r="AX26" s="272">
        <v>1.9571907451000001E-2</v>
      </c>
      <c r="AY26" s="272">
        <v>1.9903463722000001E-2</v>
      </c>
      <c r="AZ26" s="272">
        <v>1.881076047E-2</v>
      </c>
      <c r="BA26" s="272">
        <v>2.1836834153000001E-2</v>
      </c>
      <c r="BB26" s="767">
        <v>2.1870896503999999E-2</v>
      </c>
      <c r="BC26" s="272">
        <v>2.2334900000000001E-2</v>
      </c>
      <c r="BD26" s="272">
        <v>2.2112699999999999E-2</v>
      </c>
      <c r="BE26" s="272">
        <v>2.3170799999999998E-2</v>
      </c>
      <c r="BF26" s="360">
        <v>2.3100800000000001E-2</v>
      </c>
      <c r="BG26" s="360">
        <v>2.1410700000000001E-2</v>
      </c>
      <c r="BH26" s="360">
        <v>2.0787E-2</v>
      </c>
      <c r="BI26" s="360">
        <v>1.8990199999999999E-2</v>
      </c>
      <c r="BJ26" s="360">
        <v>1.9366399999999999E-2</v>
      </c>
      <c r="BK26" s="360">
        <v>2.0724699999999999E-2</v>
      </c>
      <c r="BL26" s="360">
        <v>1.9991399999999999E-2</v>
      </c>
      <c r="BM26" s="360">
        <v>2.3009399999999999E-2</v>
      </c>
      <c r="BN26" s="360">
        <v>2.3241299999999999E-2</v>
      </c>
      <c r="BO26" s="360">
        <v>2.4310100000000001E-2</v>
      </c>
      <c r="BP26" s="360">
        <v>2.3710200000000001E-2</v>
      </c>
      <c r="BQ26" s="360">
        <v>2.48057E-2</v>
      </c>
      <c r="BR26" s="360">
        <v>2.4639100000000001E-2</v>
      </c>
      <c r="BS26" s="360">
        <v>2.26874E-2</v>
      </c>
      <c r="BT26" s="360">
        <v>2.19432E-2</v>
      </c>
      <c r="BU26" s="360">
        <v>1.99539E-2</v>
      </c>
      <c r="BV26" s="360">
        <v>2.0283900000000001E-2</v>
      </c>
    </row>
    <row r="27" spans="1:74" ht="12" customHeight="1" x14ac:dyDescent="0.2">
      <c r="A27" s="603"/>
      <c r="B27" s="170" t="s">
        <v>491</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768"/>
      <c r="BC27" s="238"/>
      <c r="BD27" s="238"/>
      <c r="BE27" s="238"/>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3" t="s">
        <v>763</v>
      </c>
      <c r="B28" s="604" t="s">
        <v>595</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3.3540979999999998E-3</v>
      </c>
      <c r="AN28" s="272">
        <v>3.1377050000000002E-3</v>
      </c>
      <c r="AO28" s="272">
        <v>3.3540979999999998E-3</v>
      </c>
      <c r="AP28" s="272">
        <v>3.2459020000000002E-3</v>
      </c>
      <c r="AQ28" s="272">
        <v>3.3540979999999998E-3</v>
      </c>
      <c r="AR28" s="272">
        <v>3.2459020000000002E-3</v>
      </c>
      <c r="AS28" s="272">
        <v>3.3540979999999998E-3</v>
      </c>
      <c r="AT28" s="272">
        <v>3.3540979999999998E-3</v>
      </c>
      <c r="AU28" s="272">
        <v>3.2459020000000002E-3</v>
      </c>
      <c r="AV28" s="272">
        <v>3.3540979999999998E-3</v>
      </c>
      <c r="AW28" s="272">
        <v>3.2459020000000002E-3</v>
      </c>
      <c r="AX28" s="272">
        <v>3.3540979999999998E-3</v>
      </c>
      <c r="AY28" s="272">
        <v>3.3632879999999999E-3</v>
      </c>
      <c r="AZ28" s="272">
        <v>3.0378079999999999E-3</v>
      </c>
      <c r="BA28" s="272">
        <v>3.3632879999999999E-3</v>
      </c>
      <c r="BB28" s="767">
        <v>3.254795E-3</v>
      </c>
      <c r="BC28" s="272">
        <v>3.3632879999999999E-3</v>
      </c>
      <c r="BD28" s="272">
        <v>3.8703223473000002E-3</v>
      </c>
      <c r="BE28" s="272">
        <v>3.9993327341999998E-3</v>
      </c>
      <c r="BF28" s="360">
        <v>3.9993299999999997E-3</v>
      </c>
      <c r="BG28" s="360">
        <v>3.87032E-3</v>
      </c>
      <c r="BH28" s="360">
        <v>3.9993299999999997E-3</v>
      </c>
      <c r="BI28" s="360">
        <v>3.87032E-3</v>
      </c>
      <c r="BJ28" s="360">
        <v>3.9993299999999997E-3</v>
      </c>
      <c r="BK28" s="360">
        <v>4.3890400000000003E-3</v>
      </c>
      <c r="BL28" s="360">
        <v>4.1058800000000001E-3</v>
      </c>
      <c r="BM28" s="360">
        <v>4.3890400000000003E-3</v>
      </c>
      <c r="BN28" s="360">
        <v>4.2474599999999998E-3</v>
      </c>
      <c r="BO28" s="360">
        <v>4.3890400000000003E-3</v>
      </c>
      <c r="BP28" s="360">
        <v>4.2474599999999998E-3</v>
      </c>
      <c r="BQ28" s="360">
        <v>4.3890400000000003E-3</v>
      </c>
      <c r="BR28" s="360">
        <v>4.3890400000000003E-3</v>
      </c>
      <c r="BS28" s="360">
        <v>4.2474599999999998E-3</v>
      </c>
      <c r="BT28" s="360">
        <v>4.3890400000000003E-3</v>
      </c>
      <c r="BU28" s="360">
        <v>4.2474599999999998E-3</v>
      </c>
      <c r="BV28" s="360">
        <v>4.3890400000000003E-3</v>
      </c>
    </row>
    <row r="29" spans="1:74" ht="12" customHeight="1" x14ac:dyDescent="0.2">
      <c r="A29" s="603" t="s">
        <v>26</v>
      </c>
      <c r="B29" s="604" t="s">
        <v>1290</v>
      </c>
      <c r="C29" s="272">
        <v>4.977324E-3</v>
      </c>
      <c r="D29" s="272">
        <v>5.3652939999999996E-3</v>
      </c>
      <c r="E29" s="272">
        <v>7.392493E-3</v>
      </c>
      <c r="F29" s="272">
        <v>8.1475829999999999E-3</v>
      </c>
      <c r="G29" s="272">
        <v>8.9946009999999996E-3</v>
      </c>
      <c r="H29" s="272">
        <v>9.0756250000000004E-3</v>
      </c>
      <c r="I29" s="272">
        <v>9.5273890000000007E-3</v>
      </c>
      <c r="J29" s="272">
        <v>9.4284339999999994E-3</v>
      </c>
      <c r="K29" s="272">
        <v>8.5993630000000005E-3</v>
      </c>
      <c r="L29" s="272">
        <v>7.8374350000000002E-3</v>
      </c>
      <c r="M29" s="272">
        <v>6.4289239999999999E-3</v>
      </c>
      <c r="N29" s="272">
        <v>6.1024749999999996E-3</v>
      </c>
      <c r="O29" s="272">
        <v>5.928099E-3</v>
      </c>
      <c r="P29" s="272">
        <v>6.281628E-3</v>
      </c>
      <c r="Q29" s="272">
        <v>8.6209300000000006E-3</v>
      </c>
      <c r="R29" s="272">
        <v>9.4315670000000001E-3</v>
      </c>
      <c r="S29" s="272">
        <v>1.0454016E-2</v>
      </c>
      <c r="T29" s="272">
        <v>1.0595179E-2</v>
      </c>
      <c r="U29" s="272">
        <v>1.1090134999999999E-2</v>
      </c>
      <c r="V29" s="272">
        <v>1.1043183E-2</v>
      </c>
      <c r="W29" s="272">
        <v>1.0237763E-2</v>
      </c>
      <c r="X29" s="272">
        <v>9.5383159999999998E-3</v>
      </c>
      <c r="Y29" s="272">
        <v>7.8966690000000003E-3</v>
      </c>
      <c r="Z29" s="272">
        <v>7.6615019999999997E-3</v>
      </c>
      <c r="AA29" s="272">
        <v>6.4773950000000004E-3</v>
      </c>
      <c r="AB29" s="272">
        <v>7.1103E-3</v>
      </c>
      <c r="AC29" s="272">
        <v>1.0018984999999999E-2</v>
      </c>
      <c r="AD29" s="272">
        <v>1.1284776999999999E-2</v>
      </c>
      <c r="AE29" s="272">
        <v>1.2484303E-2</v>
      </c>
      <c r="AF29" s="272">
        <v>1.2705614E-2</v>
      </c>
      <c r="AG29" s="272">
        <v>1.3497439999999999E-2</v>
      </c>
      <c r="AH29" s="272">
        <v>1.3460532000000001E-2</v>
      </c>
      <c r="AI29" s="272">
        <v>1.2230127E-2</v>
      </c>
      <c r="AJ29" s="272">
        <v>1.1070589E-2</v>
      </c>
      <c r="AK29" s="272">
        <v>9.1540230000000007E-3</v>
      </c>
      <c r="AL29" s="272">
        <v>8.4471790000000008E-3</v>
      </c>
      <c r="AM29" s="272">
        <v>8.090926E-3</v>
      </c>
      <c r="AN29" s="272">
        <v>9.5790170000000004E-3</v>
      </c>
      <c r="AO29" s="272">
        <v>1.2813051000000001E-2</v>
      </c>
      <c r="AP29" s="272">
        <v>1.4473051000000001E-2</v>
      </c>
      <c r="AQ29" s="272">
        <v>1.6044023000000001E-2</v>
      </c>
      <c r="AR29" s="272">
        <v>1.6580754999999999E-2</v>
      </c>
      <c r="AS29" s="272">
        <v>1.7261180000000001E-2</v>
      </c>
      <c r="AT29" s="272">
        <v>1.6749799999999999E-2</v>
      </c>
      <c r="AU29" s="272">
        <v>1.4915354E-2</v>
      </c>
      <c r="AV29" s="272">
        <v>1.3358426E-2</v>
      </c>
      <c r="AW29" s="272">
        <v>1.0921800000000001E-2</v>
      </c>
      <c r="AX29" s="272">
        <v>9.9046729999999993E-3</v>
      </c>
      <c r="AY29" s="272">
        <v>9.7984460000000006E-3</v>
      </c>
      <c r="AZ29" s="272">
        <v>1.1023019E-2</v>
      </c>
      <c r="BA29" s="272">
        <v>1.5756635000000001E-2</v>
      </c>
      <c r="BB29" s="767">
        <v>1.7583805000000001E-2</v>
      </c>
      <c r="BC29" s="272">
        <v>1.9863200000000001E-2</v>
      </c>
      <c r="BD29" s="272">
        <v>2.0147700000000001E-2</v>
      </c>
      <c r="BE29" s="272">
        <v>2.1064800000000002E-2</v>
      </c>
      <c r="BF29" s="360">
        <v>2.0646999999999999E-2</v>
      </c>
      <c r="BG29" s="360">
        <v>1.85893E-2</v>
      </c>
      <c r="BH29" s="360">
        <v>1.6817100000000001E-2</v>
      </c>
      <c r="BI29" s="360">
        <v>1.3820799999999999E-2</v>
      </c>
      <c r="BJ29" s="360">
        <v>1.26883E-2</v>
      </c>
      <c r="BK29" s="360">
        <v>1.24367E-2</v>
      </c>
      <c r="BL29" s="360">
        <v>1.3766199999999999E-2</v>
      </c>
      <c r="BM29" s="360">
        <v>1.9351699999999999E-2</v>
      </c>
      <c r="BN29" s="360">
        <v>2.1894E-2</v>
      </c>
      <c r="BO29" s="360">
        <v>2.4173900000000002E-2</v>
      </c>
      <c r="BP29" s="360">
        <v>2.4689900000000001E-2</v>
      </c>
      <c r="BQ29" s="360">
        <v>2.5776500000000001E-2</v>
      </c>
      <c r="BR29" s="360">
        <v>2.5228199999999999E-2</v>
      </c>
      <c r="BS29" s="360">
        <v>2.2716699999999999E-2</v>
      </c>
      <c r="BT29" s="360">
        <v>2.05334E-2</v>
      </c>
      <c r="BU29" s="360">
        <v>1.6878400000000002E-2</v>
      </c>
      <c r="BV29" s="360">
        <v>1.54818E-2</v>
      </c>
    </row>
    <row r="30" spans="1:74" ht="12" customHeight="1" x14ac:dyDescent="0.2">
      <c r="A30" s="603" t="s">
        <v>932</v>
      </c>
      <c r="B30" s="604" t="s">
        <v>1288</v>
      </c>
      <c r="C30" s="272">
        <v>4.9260274E-2</v>
      </c>
      <c r="D30" s="272">
        <v>4.4493151000000002E-2</v>
      </c>
      <c r="E30" s="272">
        <v>4.9260274E-2</v>
      </c>
      <c r="F30" s="272">
        <v>4.7671233E-2</v>
      </c>
      <c r="G30" s="272">
        <v>4.9260274E-2</v>
      </c>
      <c r="H30" s="272">
        <v>4.7671233E-2</v>
      </c>
      <c r="I30" s="272">
        <v>4.9260274E-2</v>
      </c>
      <c r="J30" s="272">
        <v>4.9260274E-2</v>
      </c>
      <c r="K30" s="272">
        <v>4.7671233E-2</v>
      </c>
      <c r="L30" s="272">
        <v>4.9260274E-2</v>
      </c>
      <c r="M30" s="272">
        <v>4.7671233E-2</v>
      </c>
      <c r="N30" s="272">
        <v>4.9260274E-2</v>
      </c>
      <c r="O30" s="272">
        <v>5.0146958999999998E-2</v>
      </c>
      <c r="P30" s="272">
        <v>4.5294027000000001E-2</v>
      </c>
      <c r="Q30" s="272">
        <v>5.0146958999999998E-2</v>
      </c>
      <c r="R30" s="272">
        <v>4.8529315000000003E-2</v>
      </c>
      <c r="S30" s="272">
        <v>5.0146958999999998E-2</v>
      </c>
      <c r="T30" s="272">
        <v>4.8529315000000003E-2</v>
      </c>
      <c r="U30" s="272">
        <v>5.0146958999999998E-2</v>
      </c>
      <c r="V30" s="272">
        <v>5.0146958999999998E-2</v>
      </c>
      <c r="W30" s="272">
        <v>4.8529315000000003E-2</v>
      </c>
      <c r="X30" s="272">
        <v>5.0146958999999998E-2</v>
      </c>
      <c r="Y30" s="272">
        <v>4.8529315000000003E-2</v>
      </c>
      <c r="Z30" s="272">
        <v>5.0146958999999998E-2</v>
      </c>
      <c r="AA30" s="272">
        <v>3.7359483999999998E-2</v>
      </c>
      <c r="AB30" s="272">
        <v>3.3744049999999998E-2</v>
      </c>
      <c r="AC30" s="272">
        <v>3.7359483999999998E-2</v>
      </c>
      <c r="AD30" s="272">
        <v>3.615434E-2</v>
      </c>
      <c r="AE30" s="272">
        <v>3.7359483999999998E-2</v>
      </c>
      <c r="AF30" s="272">
        <v>3.615434E-2</v>
      </c>
      <c r="AG30" s="272">
        <v>3.7359483999999998E-2</v>
      </c>
      <c r="AH30" s="272">
        <v>3.7359483999999998E-2</v>
      </c>
      <c r="AI30" s="272">
        <v>3.615434E-2</v>
      </c>
      <c r="AJ30" s="272">
        <v>3.7359483999999998E-2</v>
      </c>
      <c r="AK30" s="272">
        <v>3.615434E-2</v>
      </c>
      <c r="AL30" s="272">
        <v>3.7359483999999998E-2</v>
      </c>
      <c r="AM30" s="272">
        <v>3.1557026000000002E-2</v>
      </c>
      <c r="AN30" s="272">
        <v>2.9521089E-2</v>
      </c>
      <c r="AO30" s="272">
        <v>3.1557026000000002E-2</v>
      </c>
      <c r="AP30" s="272">
        <v>3.0539057000000001E-2</v>
      </c>
      <c r="AQ30" s="272">
        <v>3.1557026000000002E-2</v>
      </c>
      <c r="AR30" s="272">
        <v>3.0539057000000001E-2</v>
      </c>
      <c r="AS30" s="272">
        <v>3.1557026000000002E-2</v>
      </c>
      <c r="AT30" s="272">
        <v>3.1557026000000002E-2</v>
      </c>
      <c r="AU30" s="272">
        <v>3.0539057000000001E-2</v>
      </c>
      <c r="AV30" s="272">
        <v>3.1557026000000002E-2</v>
      </c>
      <c r="AW30" s="272">
        <v>3.0539057000000001E-2</v>
      </c>
      <c r="AX30" s="272">
        <v>3.1557026000000002E-2</v>
      </c>
      <c r="AY30" s="272">
        <v>3.2371283000000001E-2</v>
      </c>
      <c r="AZ30" s="272">
        <v>2.9238579000000001E-2</v>
      </c>
      <c r="BA30" s="272">
        <v>3.2371283000000001E-2</v>
      </c>
      <c r="BB30" s="767">
        <v>3.1327048000000003E-2</v>
      </c>
      <c r="BC30" s="272">
        <v>3.2371283000000001E-2</v>
      </c>
      <c r="BD30" s="272">
        <v>3.2356741000000001E-2</v>
      </c>
      <c r="BE30" s="272">
        <v>3.3435298351000002E-2</v>
      </c>
      <c r="BF30" s="360">
        <v>3.3435300000000001E-2</v>
      </c>
      <c r="BG30" s="360">
        <v>3.2356700000000002E-2</v>
      </c>
      <c r="BH30" s="360">
        <v>3.3435300000000001E-2</v>
      </c>
      <c r="BI30" s="360">
        <v>3.2356700000000002E-2</v>
      </c>
      <c r="BJ30" s="360">
        <v>3.3435300000000001E-2</v>
      </c>
      <c r="BK30" s="360">
        <v>3.5001499999999998E-2</v>
      </c>
      <c r="BL30" s="360">
        <v>3.2743300000000003E-2</v>
      </c>
      <c r="BM30" s="360">
        <v>3.5001499999999998E-2</v>
      </c>
      <c r="BN30" s="360">
        <v>3.3872399999999997E-2</v>
      </c>
      <c r="BO30" s="360">
        <v>3.5001499999999998E-2</v>
      </c>
      <c r="BP30" s="360">
        <v>3.3872399999999997E-2</v>
      </c>
      <c r="BQ30" s="360">
        <v>3.5001499999999998E-2</v>
      </c>
      <c r="BR30" s="360">
        <v>3.5001499999999998E-2</v>
      </c>
      <c r="BS30" s="360">
        <v>3.3872399999999997E-2</v>
      </c>
      <c r="BT30" s="360">
        <v>3.5001499999999998E-2</v>
      </c>
      <c r="BU30" s="360">
        <v>3.3872399999999997E-2</v>
      </c>
      <c r="BV30" s="360">
        <v>3.5001499999999998E-2</v>
      </c>
    </row>
    <row r="31" spans="1:74" ht="12" customHeight="1" x14ac:dyDescent="0.2">
      <c r="A31" s="602" t="s">
        <v>27</v>
      </c>
      <c r="B31" s="604" t="s">
        <v>488</v>
      </c>
      <c r="C31" s="272">
        <v>5.7600885999999997E-2</v>
      </c>
      <c r="D31" s="272">
        <v>5.2896252999999997E-2</v>
      </c>
      <c r="E31" s="272">
        <v>6.0016054999999999E-2</v>
      </c>
      <c r="F31" s="272">
        <v>5.9073610999999998E-2</v>
      </c>
      <c r="G31" s="272">
        <v>6.1618162999999997E-2</v>
      </c>
      <c r="H31" s="272">
        <v>6.0001653000000002E-2</v>
      </c>
      <c r="I31" s="272">
        <v>6.2150951000000003E-2</v>
      </c>
      <c r="J31" s="272">
        <v>6.2051995999999998E-2</v>
      </c>
      <c r="K31" s="272">
        <v>5.9525390999999997E-2</v>
      </c>
      <c r="L31" s="272">
        <v>6.0460997000000002E-2</v>
      </c>
      <c r="M31" s="272">
        <v>5.7354952000000001E-2</v>
      </c>
      <c r="N31" s="272">
        <v>5.8726037000000002E-2</v>
      </c>
      <c r="O31" s="272">
        <v>5.9438346000000003E-2</v>
      </c>
      <c r="P31" s="272">
        <v>5.4613463000000001E-2</v>
      </c>
      <c r="Q31" s="272">
        <v>6.2131177000000003E-2</v>
      </c>
      <c r="R31" s="272">
        <v>6.1215677000000003E-2</v>
      </c>
      <c r="S31" s="272">
        <v>6.3964262999999993E-2</v>
      </c>
      <c r="T31" s="272">
        <v>6.2379288999999997E-2</v>
      </c>
      <c r="U31" s="272">
        <v>6.4600381999999998E-2</v>
      </c>
      <c r="V31" s="272">
        <v>6.4553429999999995E-2</v>
      </c>
      <c r="W31" s="272">
        <v>6.2021872999999998E-2</v>
      </c>
      <c r="X31" s="272">
        <v>6.3048563000000002E-2</v>
      </c>
      <c r="Y31" s="272">
        <v>5.9680779000000003E-2</v>
      </c>
      <c r="Z31" s="272">
        <v>6.1171748999999997E-2</v>
      </c>
      <c r="AA31" s="272">
        <v>4.7200167000000001E-2</v>
      </c>
      <c r="AB31" s="272">
        <v>4.3892158000000001E-2</v>
      </c>
      <c r="AC31" s="272">
        <v>5.0741756999999998E-2</v>
      </c>
      <c r="AD31" s="272">
        <v>5.0693912000000001E-2</v>
      </c>
      <c r="AE31" s="272">
        <v>5.3207075E-2</v>
      </c>
      <c r="AF31" s="272">
        <v>5.2114749000000002E-2</v>
      </c>
      <c r="AG31" s="272">
        <v>5.4220211999999997E-2</v>
      </c>
      <c r="AH31" s="272">
        <v>5.4183304000000002E-2</v>
      </c>
      <c r="AI31" s="272">
        <v>5.1639261999999998E-2</v>
      </c>
      <c r="AJ31" s="272">
        <v>5.1793361000000003E-2</v>
      </c>
      <c r="AK31" s="272">
        <v>4.8563158000000002E-2</v>
      </c>
      <c r="AL31" s="272">
        <v>4.9169951000000003E-2</v>
      </c>
      <c r="AM31" s="272">
        <v>4.300205E-2</v>
      </c>
      <c r="AN31" s="272">
        <v>4.2237811E-2</v>
      </c>
      <c r="AO31" s="272">
        <v>4.7724175000000001E-2</v>
      </c>
      <c r="AP31" s="272">
        <v>4.8258009999999997E-2</v>
      </c>
      <c r="AQ31" s="272">
        <v>5.0955146999999999E-2</v>
      </c>
      <c r="AR31" s="272">
        <v>5.0365713999999999E-2</v>
      </c>
      <c r="AS31" s="272">
        <v>5.2172304000000003E-2</v>
      </c>
      <c r="AT31" s="272">
        <v>5.1660923999999997E-2</v>
      </c>
      <c r="AU31" s="272">
        <v>4.8700313000000002E-2</v>
      </c>
      <c r="AV31" s="272">
        <v>4.8269550000000001E-2</v>
      </c>
      <c r="AW31" s="272">
        <v>4.4706758999999999E-2</v>
      </c>
      <c r="AX31" s="272">
        <v>4.4815796999999997E-2</v>
      </c>
      <c r="AY31" s="272">
        <v>4.5533017000000002E-2</v>
      </c>
      <c r="AZ31" s="272">
        <v>4.3299405999999999E-2</v>
      </c>
      <c r="BA31" s="272">
        <v>5.1491205999999998E-2</v>
      </c>
      <c r="BB31" s="767">
        <v>5.2165648000000002E-2</v>
      </c>
      <c r="BC31" s="272">
        <v>5.55977E-2</v>
      </c>
      <c r="BD31" s="272">
        <v>5.6374800000000003E-2</v>
      </c>
      <c r="BE31" s="272">
        <v>5.8499500000000003E-2</v>
      </c>
      <c r="BF31" s="360">
        <v>5.80817E-2</v>
      </c>
      <c r="BG31" s="360">
        <v>5.4816299999999998E-2</v>
      </c>
      <c r="BH31" s="360">
        <v>5.42517E-2</v>
      </c>
      <c r="BI31" s="360">
        <v>5.0047899999999999E-2</v>
      </c>
      <c r="BJ31" s="360">
        <v>5.0122899999999998E-2</v>
      </c>
      <c r="BK31" s="360">
        <v>5.1827199999999997E-2</v>
      </c>
      <c r="BL31" s="360">
        <v>5.0615500000000001E-2</v>
      </c>
      <c r="BM31" s="360">
        <v>5.8742200000000001E-2</v>
      </c>
      <c r="BN31" s="360">
        <v>6.0013900000000002E-2</v>
      </c>
      <c r="BO31" s="360">
        <v>6.3564399999999993E-2</v>
      </c>
      <c r="BP31" s="360">
        <v>6.2809799999999999E-2</v>
      </c>
      <c r="BQ31" s="360">
        <v>6.5167000000000003E-2</v>
      </c>
      <c r="BR31" s="360">
        <v>6.4618800000000004E-2</v>
      </c>
      <c r="BS31" s="360">
        <v>6.0836599999999998E-2</v>
      </c>
      <c r="BT31" s="360">
        <v>5.9923999999999998E-2</v>
      </c>
      <c r="BU31" s="360">
        <v>5.49983E-2</v>
      </c>
      <c r="BV31" s="360">
        <v>5.4872299999999999E-2</v>
      </c>
    </row>
    <row r="32" spans="1:74" ht="12" customHeight="1" x14ac:dyDescent="0.2">
      <c r="A32" s="602"/>
      <c r="B32" s="170" t="s">
        <v>492</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769"/>
      <c r="BC32" s="239"/>
      <c r="BD32" s="239"/>
      <c r="BE32" s="239"/>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2" t="s">
        <v>48</v>
      </c>
      <c r="B33" s="604" t="s">
        <v>1292</v>
      </c>
      <c r="C33" s="272">
        <v>8.8928478623999992E-3</v>
      </c>
      <c r="D33" s="272">
        <v>1.0387205050000001E-2</v>
      </c>
      <c r="E33" s="272">
        <v>1.3227823299E-2</v>
      </c>
      <c r="F33" s="272">
        <v>1.3933357182000001E-2</v>
      </c>
      <c r="G33" s="272">
        <v>1.4048205899999999E-2</v>
      </c>
      <c r="H33" s="272">
        <v>1.8009927046000001E-2</v>
      </c>
      <c r="I33" s="272">
        <v>1.6806922615999999E-2</v>
      </c>
      <c r="J33" s="272">
        <v>1.7937558996999999E-2</v>
      </c>
      <c r="K33" s="272">
        <v>2.1209689430000001E-2</v>
      </c>
      <c r="L33" s="272">
        <v>2.4537574802000001E-2</v>
      </c>
      <c r="M33" s="272">
        <v>2.1354409171E-2</v>
      </c>
      <c r="N33" s="272">
        <v>2.5139422758000001E-2</v>
      </c>
      <c r="O33" s="272">
        <v>1.1812645379E-2</v>
      </c>
      <c r="P33" s="272">
        <v>1.0606495244E-2</v>
      </c>
      <c r="Q33" s="272">
        <v>1.5686886268000001E-2</v>
      </c>
      <c r="R33" s="272">
        <v>1.484943536E-2</v>
      </c>
      <c r="S33" s="272">
        <v>1.6691441578999999E-2</v>
      </c>
      <c r="T33" s="272">
        <v>1.6070156503000001E-2</v>
      </c>
      <c r="U33" s="272">
        <v>1.6944659553999999E-2</v>
      </c>
      <c r="V33" s="272">
        <v>2.1473154001E-2</v>
      </c>
      <c r="W33" s="272">
        <v>1.9926064183000001E-2</v>
      </c>
      <c r="X33" s="272">
        <v>1.8404681623000001E-2</v>
      </c>
      <c r="Y33" s="272">
        <v>1.6568232735000001E-2</v>
      </c>
      <c r="Z33" s="272">
        <v>1.8973217939E-2</v>
      </c>
      <c r="AA33" s="272">
        <v>6.7339049971000004E-3</v>
      </c>
      <c r="AB33" s="272">
        <v>1.2654656812999999E-2</v>
      </c>
      <c r="AC33" s="272">
        <v>1.4761842387E-2</v>
      </c>
      <c r="AD33" s="272">
        <v>1.6947440987999999E-2</v>
      </c>
      <c r="AE33" s="272">
        <v>1.9436498151000001E-2</v>
      </c>
      <c r="AF33" s="272">
        <v>2.2589878498E-2</v>
      </c>
      <c r="AG33" s="272">
        <v>2.1172680219000001E-2</v>
      </c>
      <c r="AH33" s="272">
        <v>2.1933465284E-2</v>
      </c>
      <c r="AI33" s="272">
        <v>2.2070553885E-2</v>
      </c>
      <c r="AJ33" s="272">
        <v>1.9844607399E-2</v>
      </c>
      <c r="AK33" s="272">
        <v>1.7366868374000002E-2</v>
      </c>
      <c r="AL33" s="272">
        <v>1.9722202545000001E-2</v>
      </c>
      <c r="AM33" s="272">
        <v>1.5158467336000001E-2</v>
      </c>
      <c r="AN33" s="272">
        <v>1.7207486349999999E-2</v>
      </c>
      <c r="AO33" s="272">
        <v>1.8978523407999999E-2</v>
      </c>
      <c r="AP33" s="272">
        <v>1.8292265961E-2</v>
      </c>
      <c r="AQ33" s="272">
        <v>2.3691576235000001E-2</v>
      </c>
      <c r="AR33" s="272">
        <v>2.3856520966000001E-2</v>
      </c>
      <c r="AS33" s="272">
        <v>2.8507366591000002E-2</v>
      </c>
      <c r="AT33" s="272">
        <v>3.0099402229E-2</v>
      </c>
      <c r="AU33" s="272">
        <v>2.9231206704999999E-2</v>
      </c>
      <c r="AV33" s="272">
        <v>2.7678843729000001E-2</v>
      </c>
      <c r="AW33" s="272">
        <v>2.9703849069000001E-2</v>
      </c>
      <c r="AX33" s="272">
        <v>2.692099546E-2</v>
      </c>
      <c r="AY33" s="272">
        <v>1.4682947284999999E-2</v>
      </c>
      <c r="AZ33" s="272">
        <v>1.4884081177E-2</v>
      </c>
      <c r="BA33" s="272">
        <v>2.1925871549000001E-2</v>
      </c>
      <c r="BB33" s="767">
        <v>2.2871467045E-2</v>
      </c>
      <c r="BC33" s="272">
        <v>2.8288038836E-2</v>
      </c>
      <c r="BD33" s="272">
        <v>2.8478900000000001E-2</v>
      </c>
      <c r="BE33" s="272">
        <v>2.9735399999999999E-2</v>
      </c>
      <c r="BF33" s="360">
        <v>3.0791900000000001E-2</v>
      </c>
      <c r="BG33" s="360">
        <v>2.97019E-2</v>
      </c>
      <c r="BH33" s="360">
        <v>3.20608E-2</v>
      </c>
      <c r="BI33" s="360">
        <v>3.0637000000000001E-2</v>
      </c>
      <c r="BJ33" s="360">
        <v>3.2239299999999999E-2</v>
      </c>
      <c r="BK33" s="360">
        <v>2.4234100000000001E-2</v>
      </c>
      <c r="BL33" s="360">
        <v>2.1034600000000001E-2</v>
      </c>
      <c r="BM33" s="360">
        <v>2.4319E-2</v>
      </c>
      <c r="BN33" s="360">
        <v>2.4014199999999999E-2</v>
      </c>
      <c r="BO33" s="360">
        <v>2.5554199999999999E-2</v>
      </c>
      <c r="BP33" s="360">
        <v>2.7849499999999999E-2</v>
      </c>
      <c r="BQ33" s="360">
        <v>2.99729E-2</v>
      </c>
      <c r="BR33" s="360">
        <v>3.01179E-2</v>
      </c>
      <c r="BS33" s="360">
        <v>2.96341E-2</v>
      </c>
      <c r="BT33" s="360">
        <v>3.0935299999999999E-2</v>
      </c>
      <c r="BU33" s="360">
        <v>2.97906E-2</v>
      </c>
      <c r="BV33" s="360">
        <v>3.0541499999999999E-2</v>
      </c>
    </row>
    <row r="34" spans="1:74" ht="12" customHeight="1" x14ac:dyDescent="0.2">
      <c r="A34" s="602" t="s">
        <v>493</v>
      </c>
      <c r="B34" s="604" t="s">
        <v>1291</v>
      </c>
      <c r="C34" s="272">
        <v>8.3220699408000004E-2</v>
      </c>
      <c r="D34" s="272">
        <v>7.7027845711999998E-2</v>
      </c>
      <c r="E34" s="272">
        <v>8.8635025078000002E-2</v>
      </c>
      <c r="F34" s="272">
        <v>8.8737206260999998E-2</v>
      </c>
      <c r="G34" s="272">
        <v>9.3013553420999998E-2</v>
      </c>
      <c r="H34" s="272">
        <v>9.2592294227999999E-2</v>
      </c>
      <c r="I34" s="272">
        <v>9.1425824111000004E-2</v>
      </c>
      <c r="J34" s="272">
        <v>9.1218975711999994E-2</v>
      </c>
      <c r="K34" s="272">
        <v>8.9558018722000005E-2</v>
      </c>
      <c r="L34" s="272">
        <v>9.3362626359000001E-2</v>
      </c>
      <c r="M34" s="272">
        <v>8.9007681165000005E-2</v>
      </c>
      <c r="N34" s="272">
        <v>9.2062148605000005E-2</v>
      </c>
      <c r="O34" s="272">
        <v>8.6563356564999999E-2</v>
      </c>
      <c r="P34" s="272">
        <v>8.2025010334000004E-2</v>
      </c>
      <c r="Q34" s="272">
        <v>8.7389542284999996E-2</v>
      </c>
      <c r="R34" s="272">
        <v>8.9260558397000006E-2</v>
      </c>
      <c r="S34" s="272">
        <v>9.3475435152999997E-2</v>
      </c>
      <c r="T34" s="272">
        <v>9.1573026907999996E-2</v>
      </c>
      <c r="U34" s="272">
        <v>9.5354526903999995E-2</v>
      </c>
      <c r="V34" s="272">
        <v>9.4922008902999996E-2</v>
      </c>
      <c r="W34" s="272">
        <v>8.8327682446999997E-2</v>
      </c>
      <c r="X34" s="272">
        <v>9.5832104735999998E-2</v>
      </c>
      <c r="Y34" s="272">
        <v>9.1282670792999995E-2</v>
      </c>
      <c r="Z34" s="272">
        <v>9.3668347422999995E-2</v>
      </c>
      <c r="AA34" s="272">
        <v>8.7136241582000007E-2</v>
      </c>
      <c r="AB34" s="272">
        <v>8.2407735878999994E-2</v>
      </c>
      <c r="AC34" s="272">
        <v>9.1855703262999994E-2</v>
      </c>
      <c r="AD34" s="272">
        <v>8.7918699259999997E-2</v>
      </c>
      <c r="AE34" s="272">
        <v>9.6111954934000002E-2</v>
      </c>
      <c r="AF34" s="272">
        <v>9.3888005836000002E-2</v>
      </c>
      <c r="AG34" s="272">
        <v>9.6535291578000004E-2</v>
      </c>
      <c r="AH34" s="272">
        <v>9.7127685756000004E-2</v>
      </c>
      <c r="AI34" s="272">
        <v>9.3344700301000005E-2</v>
      </c>
      <c r="AJ34" s="272">
        <v>9.3990589484999998E-2</v>
      </c>
      <c r="AK34" s="272">
        <v>9.1801719200000007E-2</v>
      </c>
      <c r="AL34" s="272">
        <v>9.2395936102000004E-2</v>
      </c>
      <c r="AM34" s="272">
        <v>8.8563373685000002E-2</v>
      </c>
      <c r="AN34" s="272">
        <v>9.0665145380000006E-2</v>
      </c>
      <c r="AO34" s="272">
        <v>9.7339216263000003E-2</v>
      </c>
      <c r="AP34" s="272">
        <v>9.0163692776000004E-2</v>
      </c>
      <c r="AQ34" s="272">
        <v>9.6829715455000007E-2</v>
      </c>
      <c r="AR34" s="272">
        <v>9.6467258456000002E-2</v>
      </c>
      <c r="AS34" s="272">
        <v>9.9717689316999994E-2</v>
      </c>
      <c r="AT34" s="272">
        <v>0.10052929497</v>
      </c>
      <c r="AU34" s="272">
        <v>9.3028708434999996E-2</v>
      </c>
      <c r="AV34" s="272">
        <v>9.3968226232999996E-2</v>
      </c>
      <c r="AW34" s="272">
        <v>9.4916245223000004E-2</v>
      </c>
      <c r="AX34" s="272">
        <v>9.8897143509999993E-2</v>
      </c>
      <c r="AY34" s="272">
        <v>8.8352072813999996E-2</v>
      </c>
      <c r="AZ34" s="272">
        <v>8.4357491669000001E-2</v>
      </c>
      <c r="BA34" s="272">
        <v>9.4357876854000003E-2</v>
      </c>
      <c r="BB34" s="767">
        <v>9.2158386117999994E-2</v>
      </c>
      <c r="BC34" s="272">
        <v>9.9547899999999995E-2</v>
      </c>
      <c r="BD34" s="272">
        <v>9.9141699999999999E-2</v>
      </c>
      <c r="BE34" s="272">
        <v>0.1000756</v>
      </c>
      <c r="BF34" s="360">
        <v>0.1010988</v>
      </c>
      <c r="BG34" s="360">
        <v>9.6100699999999997E-2</v>
      </c>
      <c r="BH34" s="360">
        <v>9.6657400000000004E-2</v>
      </c>
      <c r="BI34" s="360">
        <v>9.4536400000000007E-2</v>
      </c>
      <c r="BJ34" s="360">
        <v>9.7622500000000001E-2</v>
      </c>
      <c r="BK34" s="360">
        <v>8.9609499999999995E-2</v>
      </c>
      <c r="BL34" s="360">
        <v>8.3549600000000002E-2</v>
      </c>
      <c r="BM34" s="360">
        <v>9.6969799999999995E-2</v>
      </c>
      <c r="BN34" s="360">
        <v>9.2906799999999998E-2</v>
      </c>
      <c r="BO34" s="360">
        <v>9.9867300000000006E-2</v>
      </c>
      <c r="BP34" s="360">
        <v>9.7658300000000003E-2</v>
      </c>
      <c r="BQ34" s="360">
        <v>0.10050779999999999</v>
      </c>
      <c r="BR34" s="360">
        <v>0.10029739999999999</v>
      </c>
      <c r="BS34" s="360">
        <v>9.5353800000000002E-2</v>
      </c>
      <c r="BT34" s="360">
        <v>9.7045400000000004E-2</v>
      </c>
      <c r="BU34" s="360">
        <v>9.49348E-2</v>
      </c>
      <c r="BV34" s="360">
        <v>9.6850000000000006E-2</v>
      </c>
    </row>
    <row r="35" spans="1:74" ht="12" customHeight="1" x14ac:dyDescent="0.2">
      <c r="A35" s="602" t="s">
        <v>494</v>
      </c>
      <c r="B35" s="604" t="s">
        <v>488</v>
      </c>
      <c r="C35" s="272">
        <v>9.2113547271000004E-2</v>
      </c>
      <c r="D35" s="272">
        <v>8.7415050761999999E-2</v>
      </c>
      <c r="E35" s="272">
        <v>0.10186284838</v>
      </c>
      <c r="F35" s="272">
        <v>0.10267056344</v>
      </c>
      <c r="G35" s="272">
        <v>0.10706175932000001</v>
      </c>
      <c r="H35" s="272">
        <v>0.11060222127</v>
      </c>
      <c r="I35" s="272">
        <v>0.10823274673</v>
      </c>
      <c r="J35" s="272">
        <v>0.10915653471</v>
      </c>
      <c r="K35" s="272">
        <v>0.11076770815</v>
      </c>
      <c r="L35" s="272">
        <v>0.11790020116</v>
      </c>
      <c r="M35" s="272">
        <v>0.11036209034</v>
      </c>
      <c r="N35" s="272">
        <v>0.11720157136000001</v>
      </c>
      <c r="O35" s="272">
        <v>9.8376001943999994E-2</v>
      </c>
      <c r="P35" s="272">
        <v>9.2631505577999998E-2</v>
      </c>
      <c r="Q35" s="272">
        <v>0.10307642855</v>
      </c>
      <c r="R35" s="272">
        <v>0.10410999376000001</v>
      </c>
      <c r="S35" s="272">
        <v>0.11016687673</v>
      </c>
      <c r="T35" s="272">
        <v>0.10764318341</v>
      </c>
      <c r="U35" s="272">
        <v>0.11229918646000001</v>
      </c>
      <c r="V35" s="272">
        <v>0.1163951629</v>
      </c>
      <c r="W35" s="272">
        <v>0.10825374662999999</v>
      </c>
      <c r="X35" s="272">
        <v>0.11423678635999999</v>
      </c>
      <c r="Y35" s="272">
        <v>0.10785090353</v>
      </c>
      <c r="Z35" s="272">
        <v>0.11264156536</v>
      </c>
      <c r="AA35" s="272">
        <v>9.3870146579000002E-2</v>
      </c>
      <c r="AB35" s="272">
        <v>9.5062392691999995E-2</v>
      </c>
      <c r="AC35" s="272">
        <v>0.10661754565000001</v>
      </c>
      <c r="AD35" s="272">
        <v>0.10486614025</v>
      </c>
      <c r="AE35" s="272">
        <v>0.11554845309</v>
      </c>
      <c r="AF35" s="272">
        <v>0.11647788433</v>
      </c>
      <c r="AG35" s="272">
        <v>0.11770797180000001</v>
      </c>
      <c r="AH35" s="272">
        <v>0.11906115103999999</v>
      </c>
      <c r="AI35" s="272">
        <v>0.11541525419</v>
      </c>
      <c r="AJ35" s="272">
        <v>0.11383519688</v>
      </c>
      <c r="AK35" s="272">
        <v>0.10916858757</v>
      </c>
      <c r="AL35" s="272">
        <v>0.11211813865</v>
      </c>
      <c r="AM35" s="272">
        <v>0.10372184102</v>
      </c>
      <c r="AN35" s="272">
        <v>0.10787263173</v>
      </c>
      <c r="AO35" s="272">
        <v>0.11631773967</v>
      </c>
      <c r="AP35" s="272">
        <v>0.10845595874</v>
      </c>
      <c r="AQ35" s="272">
        <v>0.12052129169</v>
      </c>
      <c r="AR35" s="272">
        <v>0.12032377942</v>
      </c>
      <c r="AS35" s="272">
        <v>0.12822505591</v>
      </c>
      <c r="AT35" s="272">
        <v>0.1306286972</v>
      </c>
      <c r="AU35" s="272">
        <v>0.12225991513999999</v>
      </c>
      <c r="AV35" s="272">
        <v>0.12164706996000001</v>
      </c>
      <c r="AW35" s="272">
        <v>0.12462009429</v>
      </c>
      <c r="AX35" s="272">
        <v>0.12581813896999999</v>
      </c>
      <c r="AY35" s="272">
        <v>0.1030350201</v>
      </c>
      <c r="AZ35" s="272">
        <v>9.9241572846000006E-2</v>
      </c>
      <c r="BA35" s="272">
        <v>0.1162837484</v>
      </c>
      <c r="BB35" s="767">
        <v>0.11502985316</v>
      </c>
      <c r="BC35" s="272">
        <v>0.12478110000000001</v>
      </c>
      <c r="BD35" s="272">
        <v>0.1276206</v>
      </c>
      <c r="BE35" s="272">
        <v>0.12981090000000001</v>
      </c>
      <c r="BF35" s="360">
        <v>0.1318908</v>
      </c>
      <c r="BG35" s="360">
        <v>0.12580259999999999</v>
      </c>
      <c r="BH35" s="360">
        <v>0.1287182</v>
      </c>
      <c r="BI35" s="360">
        <v>0.12517339999999999</v>
      </c>
      <c r="BJ35" s="360">
        <v>0.1298618</v>
      </c>
      <c r="BK35" s="360">
        <v>0.1138436</v>
      </c>
      <c r="BL35" s="360">
        <v>0.1045842</v>
      </c>
      <c r="BM35" s="360">
        <v>0.1212888</v>
      </c>
      <c r="BN35" s="360">
        <v>0.1169211</v>
      </c>
      <c r="BO35" s="360">
        <v>0.12542139999999999</v>
      </c>
      <c r="BP35" s="360">
        <v>0.1255078</v>
      </c>
      <c r="BQ35" s="360">
        <v>0.13048070000000001</v>
      </c>
      <c r="BR35" s="360">
        <v>0.13041539999999999</v>
      </c>
      <c r="BS35" s="360">
        <v>0.1249879</v>
      </c>
      <c r="BT35" s="360">
        <v>0.1279807</v>
      </c>
      <c r="BU35" s="360">
        <v>0.1247254</v>
      </c>
      <c r="BV35" s="360">
        <v>0.12739139999999999</v>
      </c>
    </row>
    <row r="36" spans="1:74" s="169" customFormat="1" ht="12" customHeight="1" x14ac:dyDescent="0.2">
      <c r="A36" s="132"/>
      <c r="B36" s="170" t="s">
        <v>495</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770"/>
      <c r="BC36" s="171"/>
      <c r="BD36" s="171"/>
      <c r="BE36" s="17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2" t="s">
        <v>48</v>
      </c>
      <c r="B37" s="604" t="s">
        <v>1292</v>
      </c>
      <c r="C37" s="272">
        <v>8.8928478623999992E-3</v>
      </c>
      <c r="D37" s="272">
        <v>1.0387205050000001E-2</v>
      </c>
      <c r="E37" s="272">
        <v>1.3227823299E-2</v>
      </c>
      <c r="F37" s="272">
        <v>1.3933357182000001E-2</v>
      </c>
      <c r="G37" s="272">
        <v>1.4048205899999999E-2</v>
      </c>
      <c r="H37" s="272">
        <v>1.8009927046000001E-2</v>
      </c>
      <c r="I37" s="272">
        <v>1.6806922615999999E-2</v>
      </c>
      <c r="J37" s="272">
        <v>1.7937558996999999E-2</v>
      </c>
      <c r="K37" s="272">
        <v>2.1209689430000001E-2</v>
      </c>
      <c r="L37" s="272">
        <v>2.4537574802000001E-2</v>
      </c>
      <c r="M37" s="272">
        <v>2.1354409171E-2</v>
      </c>
      <c r="N37" s="272">
        <v>2.5139422758000001E-2</v>
      </c>
      <c r="O37" s="272">
        <v>1.1812645379E-2</v>
      </c>
      <c r="P37" s="272">
        <v>1.0606495244E-2</v>
      </c>
      <c r="Q37" s="272">
        <v>1.5686886268000001E-2</v>
      </c>
      <c r="R37" s="272">
        <v>1.484943536E-2</v>
      </c>
      <c r="S37" s="272">
        <v>1.6691441578999999E-2</v>
      </c>
      <c r="T37" s="272">
        <v>1.6070156503000001E-2</v>
      </c>
      <c r="U37" s="272">
        <v>1.6944659553999999E-2</v>
      </c>
      <c r="V37" s="272">
        <v>2.1473154001E-2</v>
      </c>
      <c r="W37" s="272">
        <v>1.9926064183000001E-2</v>
      </c>
      <c r="X37" s="272">
        <v>1.8404681623000001E-2</v>
      </c>
      <c r="Y37" s="272">
        <v>1.6568232735000001E-2</v>
      </c>
      <c r="Z37" s="272">
        <v>1.8973217939E-2</v>
      </c>
      <c r="AA37" s="272">
        <v>6.7339049971000004E-3</v>
      </c>
      <c r="AB37" s="272">
        <v>1.2654656812999999E-2</v>
      </c>
      <c r="AC37" s="272">
        <v>1.4761842387E-2</v>
      </c>
      <c r="AD37" s="272">
        <v>1.6947440987999999E-2</v>
      </c>
      <c r="AE37" s="272">
        <v>1.9436498151000001E-2</v>
      </c>
      <c r="AF37" s="272">
        <v>2.2589878498E-2</v>
      </c>
      <c r="AG37" s="272">
        <v>2.1172680219000001E-2</v>
      </c>
      <c r="AH37" s="272">
        <v>2.1933465284E-2</v>
      </c>
      <c r="AI37" s="272">
        <v>2.2070553885E-2</v>
      </c>
      <c r="AJ37" s="272">
        <v>1.9844607399E-2</v>
      </c>
      <c r="AK37" s="272">
        <v>1.7366868374000002E-2</v>
      </c>
      <c r="AL37" s="272">
        <v>1.9722202545000001E-2</v>
      </c>
      <c r="AM37" s="272">
        <v>1.5158467336000001E-2</v>
      </c>
      <c r="AN37" s="272">
        <v>1.7207486349999999E-2</v>
      </c>
      <c r="AO37" s="272">
        <v>1.8978523407999999E-2</v>
      </c>
      <c r="AP37" s="272">
        <v>1.8292265961E-2</v>
      </c>
      <c r="AQ37" s="272">
        <v>2.3691576235000001E-2</v>
      </c>
      <c r="AR37" s="272">
        <v>2.3856520966000001E-2</v>
      </c>
      <c r="AS37" s="272">
        <v>2.8507366591000002E-2</v>
      </c>
      <c r="AT37" s="272">
        <v>3.0099402229E-2</v>
      </c>
      <c r="AU37" s="272">
        <v>2.9231206704999999E-2</v>
      </c>
      <c r="AV37" s="272">
        <v>2.7678843729000001E-2</v>
      </c>
      <c r="AW37" s="272">
        <v>2.9703849069000001E-2</v>
      </c>
      <c r="AX37" s="272">
        <v>2.692099546E-2</v>
      </c>
      <c r="AY37" s="272">
        <v>1.4682947284999999E-2</v>
      </c>
      <c r="AZ37" s="272">
        <v>1.4884081177E-2</v>
      </c>
      <c r="BA37" s="272">
        <v>2.1925871549000001E-2</v>
      </c>
      <c r="BB37" s="767">
        <v>2.2871467045E-2</v>
      </c>
      <c r="BC37" s="272">
        <v>2.8288038836E-2</v>
      </c>
      <c r="BD37" s="272">
        <v>2.8478900000000001E-2</v>
      </c>
      <c r="BE37" s="272">
        <v>2.9735399999999999E-2</v>
      </c>
      <c r="BF37" s="360">
        <v>3.0791900000000001E-2</v>
      </c>
      <c r="BG37" s="360">
        <v>2.97019E-2</v>
      </c>
      <c r="BH37" s="360">
        <v>3.20608E-2</v>
      </c>
      <c r="BI37" s="360">
        <v>3.0637000000000001E-2</v>
      </c>
      <c r="BJ37" s="360">
        <v>3.2239299999999999E-2</v>
      </c>
      <c r="BK37" s="360">
        <v>2.4234100000000001E-2</v>
      </c>
      <c r="BL37" s="360">
        <v>2.1034600000000001E-2</v>
      </c>
      <c r="BM37" s="360">
        <v>2.4319E-2</v>
      </c>
      <c r="BN37" s="360">
        <v>2.4014199999999999E-2</v>
      </c>
      <c r="BO37" s="360">
        <v>2.5554199999999999E-2</v>
      </c>
      <c r="BP37" s="360">
        <v>2.7849499999999999E-2</v>
      </c>
      <c r="BQ37" s="360">
        <v>2.99729E-2</v>
      </c>
      <c r="BR37" s="360">
        <v>3.01179E-2</v>
      </c>
      <c r="BS37" s="360">
        <v>2.96341E-2</v>
      </c>
      <c r="BT37" s="360">
        <v>3.0935299999999999E-2</v>
      </c>
      <c r="BU37" s="360">
        <v>2.97906E-2</v>
      </c>
      <c r="BV37" s="360">
        <v>3.0541499999999999E-2</v>
      </c>
    </row>
    <row r="38" spans="1:74" s="169" customFormat="1" ht="12" customHeight="1" x14ac:dyDescent="0.2">
      <c r="A38" s="603" t="s">
        <v>1219</v>
      </c>
      <c r="B38" s="604" t="s">
        <v>1289</v>
      </c>
      <c r="C38" s="272">
        <v>5.5419782000000001E-2</v>
      </c>
      <c r="D38" s="272">
        <v>5.0314919999999999E-2</v>
      </c>
      <c r="E38" s="272">
        <v>5.7376755000000002E-2</v>
      </c>
      <c r="F38" s="272">
        <v>5.7334465000000001E-2</v>
      </c>
      <c r="G38" s="272">
        <v>6.0927228999999999E-2</v>
      </c>
      <c r="H38" s="272">
        <v>5.9912959000000002E-2</v>
      </c>
      <c r="I38" s="272">
        <v>6.0375643999999999E-2</v>
      </c>
      <c r="J38" s="272">
        <v>5.8966605999999998E-2</v>
      </c>
      <c r="K38" s="272">
        <v>5.7321946999999998E-2</v>
      </c>
      <c r="L38" s="272">
        <v>6.2789190999999994E-2</v>
      </c>
      <c r="M38" s="272">
        <v>6.2606360999999999E-2</v>
      </c>
      <c r="N38" s="272">
        <v>6.5940108999999997E-2</v>
      </c>
      <c r="O38" s="272">
        <v>6.2529896000000001E-2</v>
      </c>
      <c r="P38" s="272">
        <v>5.6066194E-2</v>
      </c>
      <c r="Q38" s="272">
        <v>6.2441349E-2</v>
      </c>
      <c r="R38" s="272">
        <v>6.1541433999999999E-2</v>
      </c>
      <c r="S38" s="272">
        <v>6.4140648999999994E-2</v>
      </c>
      <c r="T38" s="272">
        <v>6.3656784999999994E-2</v>
      </c>
      <c r="U38" s="272">
        <v>6.5407233999999995E-2</v>
      </c>
      <c r="V38" s="272">
        <v>6.3740805999999997E-2</v>
      </c>
      <c r="W38" s="272">
        <v>6.1842695000000003E-2</v>
      </c>
      <c r="X38" s="272">
        <v>6.3761329000000005E-2</v>
      </c>
      <c r="Y38" s="272">
        <v>6.3525557999999996E-2</v>
      </c>
      <c r="Z38" s="272">
        <v>6.8460199999999999E-2</v>
      </c>
      <c r="AA38" s="272">
        <v>6.5405716000000003E-2</v>
      </c>
      <c r="AB38" s="272">
        <v>5.8925323000000002E-2</v>
      </c>
      <c r="AC38" s="272">
        <v>6.4861656000000004E-2</v>
      </c>
      <c r="AD38" s="272">
        <v>6.1445791999999999E-2</v>
      </c>
      <c r="AE38" s="272">
        <v>6.5349715000000003E-2</v>
      </c>
      <c r="AF38" s="272">
        <v>6.5436615000000004E-2</v>
      </c>
      <c r="AG38" s="272">
        <v>6.6674594000000004E-2</v>
      </c>
      <c r="AH38" s="272">
        <v>6.5622429999999995E-2</v>
      </c>
      <c r="AI38" s="272">
        <v>6.2935771000000001E-2</v>
      </c>
      <c r="AJ38" s="272">
        <v>6.5789846999999999E-2</v>
      </c>
      <c r="AK38" s="272">
        <v>6.5272060000000007E-2</v>
      </c>
      <c r="AL38" s="272">
        <v>6.8322696000000002E-2</v>
      </c>
      <c r="AM38" s="272">
        <v>6.6008289999999997E-2</v>
      </c>
      <c r="AN38" s="272">
        <v>6.2443722E-2</v>
      </c>
      <c r="AO38" s="272">
        <v>6.7159158999999996E-2</v>
      </c>
      <c r="AP38" s="272">
        <v>6.1160241999999997E-2</v>
      </c>
      <c r="AQ38" s="272">
        <v>6.5925575E-2</v>
      </c>
      <c r="AR38" s="272">
        <v>6.6039099000000004E-2</v>
      </c>
      <c r="AS38" s="272">
        <v>6.8246627000000004E-2</v>
      </c>
      <c r="AT38" s="272">
        <v>6.9188052999999999E-2</v>
      </c>
      <c r="AU38" s="272">
        <v>6.5235850999999997E-2</v>
      </c>
      <c r="AV38" s="272">
        <v>6.7255341999999996E-2</v>
      </c>
      <c r="AW38" s="272">
        <v>6.6750651999999994E-2</v>
      </c>
      <c r="AX38" s="272">
        <v>7.0864409000000003E-2</v>
      </c>
      <c r="AY38" s="272">
        <v>6.9662123000000006E-2</v>
      </c>
      <c r="AZ38" s="272">
        <v>6.2105559999999997E-2</v>
      </c>
      <c r="BA38" s="272">
        <v>6.9518545000000001E-2</v>
      </c>
      <c r="BB38" s="767">
        <v>6.3819209000000002E-2</v>
      </c>
      <c r="BC38" s="272">
        <v>6.9072499999999995E-2</v>
      </c>
      <c r="BD38" s="272">
        <v>6.9842799999999997E-2</v>
      </c>
      <c r="BE38" s="272">
        <v>6.8946300000000002E-2</v>
      </c>
      <c r="BF38" s="360">
        <v>6.9431199999999998E-2</v>
      </c>
      <c r="BG38" s="360">
        <v>6.7565399999999998E-2</v>
      </c>
      <c r="BH38" s="360">
        <v>6.7007899999999995E-2</v>
      </c>
      <c r="BI38" s="360">
        <v>6.83589E-2</v>
      </c>
      <c r="BJ38" s="360">
        <v>7.0971300000000001E-2</v>
      </c>
      <c r="BK38" s="360">
        <v>6.8364999999999995E-2</v>
      </c>
      <c r="BL38" s="360">
        <v>6.0076400000000002E-2</v>
      </c>
      <c r="BM38" s="360">
        <v>6.8653599999999995E-2</v>
      </c>
      <c r="BN38" s="360">
        <v>6.4408199999999999E-2</v>
      </c>
      <c r="BO38" s="360">
        <v>6.8752900000000006E-2</v>
      </c>
      <c r="BP38" s="360">
        <v>6.7173800000000006E-2</v>
      </c>
      <c r="BQ38" s="360">
        <v>6.8893300000000005E-2</v>
      </c>
      <c r="BR38" s="360">
        <v>6.8255899999999994E-2</v>
      </c>
      <c r="BS38" s="360">
        <v>6.6362500000000005E-2</v>
      </c>
      <c r="BT38" s="360">
        <v>6.63937E-2</v>
      </c>
      <c r="BU38" s="360">
        <v>6.7668800000000001E-2</v>
      </c>
      <c r="BV38" s="360">
        <v>6.9461300000000004E-2</v>
      </c>
    </row>
    <row r="39" spans="1:74" s="169" customFormat="1" ht="12" customHeight="1" x14ac:dyDescent="0.2">
      <c r="A39" s="602" t="s">
        <v>47</v>
      </c>
      <c r="B39" s="604" t="s">
        <v>1291</v>
      </c>
      <c r="C39" s="272">
        <v>8.4790978857999993E-2</v>
      </c>
      <c r="D39" s="272">
        <v>7.8481274524E-2</v>
      </c>
      <c r="E39" s="272">
        <v>9.0307465887999996E-2</v>
      </c>
      <c r="F39" s="272">
        <v>9.0411576189999995E-2</v>
      </c>
      <c r="G39" s="272">
        <v>9.4768616040000003E-2</v>
      </c>
      <c r="H39" s="272">
        <v>9.4339406119999997E-2</v>
      </c>
      <c r="I39" s="272">
        <v>9.3150928522999998E-2</v>
      </c>
      <c r="J39" s="272">
        <v>9.2940173995E-2</v>
      </c>
      <c r="K39" s="272">
        <v>9.124787728E-2</v>
      </c>
      <c r="L39" s="272">
        <v>9.5124274923000005E-2</v>
      </c>
      <c r="M39" s="272">
        <v>9.068715812E-2</v>
      </c>
      <c r="N39" s="272">
        <v>9.3799259166999993E-2</v>
      </c>
      <c r="O39" s="272">
        <v>8.7972451383E-2</v>
      </c>
      <c r="P39" s="272">
        <v>8.3360224859999998E-2</v>
      </c>
      <c r="Q39" s="272">
        <v>8.8812086210999994E-2</v>
      </c>
      <c r="R39" s="272">
        <v>9.0713559060000004E-2</v>
      </c>
      <c r="S39" s="272">
        <v>9.4997044333999997E-2</v>
      </c>
      <c r="T39" s="272">
        <v>9.3063667399999994E-2</v>
      </c>
      <c r="U39" s="272">
        <v>9.6906724124000004E-2</v>
      </c>
      <c r="V39" s="272">
        <v>9.6467162629E-2</v>
      </c>
      <c r="W39" s="272">
        <v>8.9765496350000001E-2</v>
      </c>
      <c r="X39" s="272">
        <v>9.7392069661999994E-2</v>
      </c>
      <c r="Y39" s="272">
        <v>9.2768585579999993E-2</v>
      </c>
      <c r="Z39" s="272">
        <v>9.5193101394999993E-2</v>
      </c>
      <c r="AA39" s="272">
        <v>9.0565504995000004E-2</v>
      </c>
      <c r="AB39" s="272">
        <v>8.5650878E-2</v>
      </c>
      <c r="AC39" s="272">
        <v>9.5470658087000004E-2</v>
      </c>
      <c r="AD39" s="272">
        <v>9.1378714109999995E-2</v>
      </c>
      <c r="AE39" s="272">
        <v>9.9894393930999997E-2</v>
      </c>
      <c r="AF39" s="272">
        <v>9.7582935009999996E-2</v>
      </c>
      <c r="AG39" s="272">
        <v>0.10033438718</v>
      </c>
      <c r="AH39" s="272">
        <v>0.10095008117</v>
      </c>
      <c r="AI39" s="272">
        <v>9.7018216779999999E-2</v>
      </c>
      <c r="AJ39" s="272">
        <v>9.7689575697E-2</v>
      </c>
      <c r="AK39" s="272">
        <v>9.5414589709999997E-2</v>
      </c>
      <c r="AL39" s="272">
        <v>9.6032201834000006E-2</v>
      </c>
      <c r="AM39" s="272">
        <v>9.2048629115000002E-2</v>
      </c>
      <c r="AN39" s="272">
        <v>9.4233236119999994E-2</v>
      </c>
      <c r="AO39" s="272">
        <v>0.10116995569999999</v>
      </c>
      <c r="AP39" s="272">
        <v>9.371204759E-2</v>
      </c>
      <c r="AQ39" s="272">
        <v>0.10064041159000001</v>
      </c>
      <c r="AR39" s="272">
        <v>0.10026369212</v>
      </c>
      <c r="AS39" s="272">
        <v>0.1036420109</v>
      </c>
      <c r="AT39" s="272">
        <v>0.10448556339999999</v>
      </c>
      <c r="AU39" s="272">
        <v>9.668983297E-2</v>
      </c>
      <c r="AV39" s="272">
        <v>9.7666335083999994E-2</v>
      </c>
      <c r="AW39" s="272">
        <v>9.8651642230000003E-2</v>
      </c>
      <c r="AX39" s="272">
        <v>0.10278922161</v>
      </c>
      <c r="AY39" s="272">
        <v>9.1829228809999996E-2</v>
      </c>
      <c r="AZ39" s="272">
        <v>8.767738018E-2</v>
      </c>
      <c r="BA39" s="272">
        <v>9.8071327626999993E-2</v>
      </c>
      <c r="BB39" s="767">
        <v>9.5785229180000001E-2</v>
      </c>
      <c r="BC39" s="272">
        <v>0.10234100018</v>
      </c>
      <c r="BD39" s="272">
        <v>0.10215927355</v>
      </c>
      <c r="BE39" s="272">
        <v>0.10453856202</v>
      </c>
      <c r="BF39" s="360">
        <v>0.10507759999999999</v>
      </c>
      <c r="BG39" s="360">
        <v>9.9882700000000005E-2</v>
      </c>
      <c r="BH39" s="360">
        <v>0.10046140000000001</v>
      </c>
      <c r="BI39" s="360">
        <v>9.8256800000000005E-2</v>
      </c>
      <c r="BJ39" s="360">
        <v>0.1014644</v>
      </c>
      <c r="BK39" s="360">
        <v>9.3135999999999997E-2</v>
      </c>
      <c r="BL39" s="360">
        <v>8.6837700000000004E-2</v>
      </c>
      <c r="BM39" s="360">
        <v>0.1007861</v>
      </c>
      <c r="BN39" s="360">
        <v>9.6563200000000002E-2</v>
      </c>
      <c r="BO39" s="360">
        <v>0.1037975</v>
      </c>
      <c r="BP39" s="360">
        <v>0.1015016</v>
      </c>
      <c r="BQ39" s="360">
        <v>0.1044633</v>
      </c>
      <c r="BR39" s="360">
        <v>0.10424460000000001</v>
      </c>
      <c r="BS39" s="360">
        <v>9.9106399999999997E-2</v>
      </c>
      <c r="BT39" s="360">
        <v>0.1008646</v>
      </c>
      <c r="BU39" s="360">
        <v>9.8670999999999995E-2</v>
      </c>
      <c r="BV39" s="360">
        <v>0.1006615</v>
      </c>
    </row>
    <row r="40" spans="1:74" s="169" customFormat="1" ht="12" customHeight="1" x14ac:dyDescent="0.2">
      <c r="A40" s="599" t="s">
        <v>35</v>
      </c>
      <c r="B40" s="604" t="s">
        <v>595</v>
      </c>
      <c r="C40" s="272">
        <v>1.8577671E-2</v>
      </c>
      <c r="D40" s="272">
        <v>1.6666153999999999E-2</v>
      </c>
      <c r="E40" s="272">
        <v>1.8542711999999999E-2</v>
      </c>
      <c r="F40" s="272">
        <v>1.7375921999999999E-2</v>
      </c>
      <c r="G40" s="272">
        <v>1.7870025000000001E-2</v>
      </c>
      <c r="H40" s="272">
        <v>1.7415004000000001E-2</v>
      </c>
      <c r="I40" s="272">
        <v>1.8148344E-2</v>
      </c>
      <c r="J40" s="272">
        <v>1.8010517E-2</v>
      </c>
      <c r="K40" s="272">
        <v>1.7615796E-2</v>
      </c>
      <c r="L40" s="272">
        <v>1.8402297000000001E-2</v>
      </c>
      <c r="M40" s="272">
        <v>1.6959198000000002E-2</v>
      </c>
      <c r="N40" s="272">
        <v>1.8422526000000002E-2</v>
      </c>
      <c r="O40" s="272">
        <v>1.8279348000000001E-2</v>
      </c>
      <c r="P40" s="272">
        <v>1.6341527000000002E-2</v>
      </c>
      <c r="Q40" s="272">
        <v>1.8114351000000001E-2</v>
      </c>
      <c r="R40" s="272">
        <v>1.7710891999999999E-2</v>
      </c>
      <c r="S40" s="272">
        <v>1.8063902E-2</v>
      </c>
      <c r="T40" s="272">
        <v>1.7519175000000001E-2</v>
      </c>
      <c r="U40" s="272">
        <v>1.7942280000000001E-2</v>
      </c>
      <c r="V40" s="272">
        <v>1.8033925999999999E-2</v>
      </c>
      <c r="W40" s="272">
        <v>1.7653687000000001E-2</v>
      </c>
      <c r="X40" s="272">
        <v>1.8184966E-2</v>
      </c>
      <c r="Y40" s="272">
        <v>1.817626E-2</v>
      </c>
      <c r="Z40" s="272">
        <v>1.8469394E-2</v>
      </c>
      <c r="AA40" s="272">
        <v>1.8084835E-2</v>
      </c>
      <c r="AB40" s="272">
        <v>1.6614097000000001E-2</v>
      </c>
      <c r="AC40" s="272">
        <v>1.8383784E-2</v>
      </c>
      <c r="AD40" s="272">
        <v>1.7076932999999999E-2</v>
      </c>
      <c r="AE40" s="272">
        <v>1.8347967E-2</v>
      </c>
      <c r="AF40" s="272">
        <v>1.7348860000000001E-2</v>
      </c>
      <c r="AG40" s="272">
        <v>1.8036491000000002E-2</v>
      </c>
      <c r="AH40" s="272">
        <v>1.7919217000000001E-2</v>
      </c>
      <c r="AI40" s="272">
        <v>1.6428643999999999E-2</v>
      </c>
      <c r="AJ40" s="272">
        <v>1.7722488000000002E-2</v>
      </c>
      <c r="AK40" s="272">
        <v>1.7647260000000001E-2</v>
      </c>
      <c r="AL40" s="272">
        <v>1.8225306E-2</v>
      </c>
      <c r="AM40" s="272">
        <v>1.9090576000000001E-2</v>
      </c>
      <c r="AN40" s="272">
        <v>1.7817400000000001E-2</v>
      </c>
      <c r="AO40" s="272">
        <v>1.8987206999999999E-2</v>
      </c>
      <c r="AP40" s="272">
        <v>1.7688103E-2</v>
      </c>
      <c r="AQ40" s="272">
        <v>1.9132631000000001E-2</v>
      </c>
      <c r="AR40" s="272">
        <v>1.7913170999999999E-2</v>
      </c>
      <c r="AS40" s="272">
        <v>1.8649510000000001E-2</v>
      </c>
      <c r="AT40" s="272">
        <v>1.8831441000000001E-2</v>
      </c>
      <c r="AU40" s="272">
        <v>1.8723242000000001E-2</v>
      </c>
      <c r="AV40" s="272">
        <v>1.9255245000000001E-2</v>
      </c>
      <c r="AW40" s="272">
        <v>1.9244857000000001E-2</v>
      </c>
      <c r="AX40" s="272">
        <v>2.0474967E-2</v>
      </c>
      <c r="AY40" s="272">
        <v>1.9749208000000001E-2</v>
      </c>
      <c r="AZ40" s="272">
        <v>1.7631858E-2</v>
      </c>
      <c r="BA40" s="272">
        <v>1.9676187000000001E-2</v>
      </c>
      <c r="BB40" s="767">
        <v>1.9221108000000001E-2</v>
      </c>
      <c r="BC40" s="272">
        <v>1.9353100000000002E-2</v>
      </c>
      <c r="BD40" s="272">
        <v>1.89607E-2</v>
      </c>
      <c r="BE40" s="272">
        <v>1.9475300000000001E-2</v>
      </c>
      <c r="BF40" s="360">
        <v>1.9395099999999998E-2</v>
      </c>
      <c r="BG40" s="360">
        <v>1.8816099999999999E-2</v>
      </c>
      <c r="BH40" s="360">
        <v>1.92944E-2</v>
      </c>
      <c r="BI40" s="360">
        <v>1.88585E-2</v>
      </c>
      <c r="BJ40" s="360">
        <v>1.98014E-2</v>
      </c>
      <c r="BK40" s="360">
        <v>2.0321200000000001E-2</v>
      </c>
      <c r="BL40" s="360">
        <v>1.8490599999999999E-2</v>
      </c>
      <c r="BM40" s="360">
        <v>2.00666E-2</v>
      </c>
      <c r="BN40" s="360">
        <v>1.9130100000000001E-2</v>
      </c>
      <c r="BO40" s="360">
        <v>1.9670900000000002E-2</v>
      </c>
      <c r="BP40" s="360">
        <v>1.94252E-2</v>
      </c>
      <c r="BQ40" s="360">
        <v>1.9989199999999999E-2</v>
      </c>
      <c r="BR40" s="360">
        <v>1.9932499999999999E-2</v>
      </c>
      <c r="BS40" s="360">
        <v>1.9347199999999998E-2</v>
      </c>
      <c r="BT40" s="360">
        <v>1.9855299999999999E-2</v>
      </c>
      <c r="BU40" s="360">
        <v>1.9407000000000001E-2</v>
      </c>
      <c r="BV40" s="360">
        <v>2.03476E-2</v>
      </c>
    </row>
    <row r="41" spans="1:74" s="169" customFormat="1" ht="12" customHeight="1" x14ac:dyDescent="0.2">
      <c r="A41" s="599" t="s">
        <v>34</v>
      </c>
      <c r="B41" s="604" t="s">
        <v>54</v>
      </c>
      <c r="C41" s="272">
        <v>0.236888982</v>
      </c>
      <c r="D41" s="272">
        <v>0.19481257599999999</v>
      </c>
      <c r="E41" s="272">
        <v>0.19591831000000001</v>
      </c>
      <c r="F41" s="272">
        <v>0.239451476</v>
      </c>
      <c r="G41" s="272">
        <v>0.271442348</v>
      </c>
      <c r="H41" s="272">
        <v>0.26127137900000003</v>
      </c>
      <c r="I41" s="272">
        <v>0.26003586699999998</v>
      </c>
      <c r="J41" s="272">
        <v>0.20640346400000001</v>
      </c>
      <c r="K41" s="272">
        <v>0.16182635400000001</v>
      </c>
      <c r="L41" s="272">
        <v>0.16409178699999999</v>
      </c>
      <c r="M41" s="272">
        <v>0.16865467200000001</v>
      </c>
      <c r="N41" s="272">
        <v>0.20158510199999999</v>
      </c>
      <c r="O41" s="272">
        <v>0.20573738699999999</v>
      </c>
      <c r="P41" s="272">
        <v>0.16543718600000001</v>
      </c>
      <c r="Q41" s="272">
        <v>0.23068529900000001</v>
      </c>
      <c r="R41" s="272">
        <v>0.24193351199999999</v>
      </c>
      <c r="S41" s="272">
        <v>0.252432347</v>
      </c>
      <c r="T41" s="272">
        <v>0.24482427700000001</v>
      </c>
      <c r="U41" s="272">
        <v>0.23163889700000001</v>
      </c>
      <c r="V41" s="272">
        <v>0.188366916</v>
      </c>
      <c r="W41" s="272">
        <v>0.152866847</v>
      </c>
      <c r="X41" s="272">
        <v>0.16318410899999999</v>
      </c>
      <c r="Y41" s="272">
        <v>0.17712301699999999</v>
      </c>
      <c r="Z41" s="272">
        <v>0.21234678000000001</v>
      </c>
      <c r="AA41" s="272">
        <v>0.2249456</v>
      </c>
      <c r="AB41" s="272">
        <v>0.20768394200000001</v>
      </c>
      <c r="AC41" s="272">
        <v>0.226273751</v>
      </c>
      <c r="AD41" s="272">
        <v>0.20940703699999999</v>
      </c>
      <c r="AE41" s="272">
        <v>0.18754874799999999</v>
      </c>
      <c r="AF41" s="272">
        <v>0.19023884899999999</v>
      </c>
      <c r="AG41" s="272">
        <v>0.19583153</v>
      </c>
      <c r="AH41" s="272">
        <v>0.17819889799999999</v>
      </c>
      <c r="AI41" s="272">
        <v>0.14998112699999999</v>
      </c>
      <c r="AJ41" s="272">
        <v>0.15497871199999999</v>
      </c>
      <c r="AK41" s="272">
        <v>0.18020924599999999</v>
      </c>
      <c r="AL41" s="272">
        <v>0.215879872</v>
      </c>
      <c r="AM41" s="272">
        <v>0.23694869800000001</v>
      </c>
      <c r="AN41" s="272">
        <v>0.22505130100000001</v>
      </c>
      <c r="AO41" s="272">
        <v>0.251845074</v>
      </c>
      <c r="AP41" s="272">
        <v>0.237404584</v>
      </c>
      <c r="AQ41" s="272">
        <v>0.236352019</v>
      </c>
      <c r="AR41" s="272">
        <v>0.21342508199999999</v>
      </c>
      <c r="AS41" s="272">
        <v>0.19799902799999999</v>
      </c>
      <c r="AT41" s="272">
        <v>0.18040704499999999</v>
      </c>
      <c r="AU41" s="272">
        <v>0.15172212299999999</v>
      </c>
      <c r="AV41" s="272">
        <v>0.16074259499999999</v>
      </c>
      <c r="AW41" s="272">
        <v>0.17533542499999999</v>
      </c>
      <c r="AX41" s="272">
        <v>0.210030567</v>
      </c>
      <c r="AY41" s="272">
        <v>0.25817746499999999</v>
      </c>
      <c r="AZ41" s="272">
        <v>0.22935190499999999</v>
      </c>
      <c r="BA41" s="272">
        <v>0.28141545699999998</v>
      </c>
      <c r="BB41" s="767">
        <v>0.27245393800000001</v>
      </c>
      <c r="BC41" s="272">
        <v>0.29913840000000003</v>
      </c>
      <c r="BD41" s="272">
        <v>0.27823779999999998</v>
      </c>
      <c r="BE41" s="272">
        <v>0.24711820000000001</v>
      </c>
      <c r="BF41" s="360">
        <v>0.2060739</v>
      </c>
      <c r="BG41" s="360">
        <v>0.17169980000000001</v>
      </c>
      <c r="BH41" s="360">
        <v>0.16009950000000001</v>
      </c>
      <c r="BI41" s="360">
        <v>0.17142930000000001</v>
      </c>
      <c r="BJ41" s="360">
        <v>0.21216099999999999</v>
      </c>
      <c r="BK41" s="360">
        <v>0.23475560000000001</v>
      </c>
      <c r="BL41" s="360">
        <v>0.1943425</v>
      </c>
      <c r="BM41" s="360">
        <v>0.20695749999999999</v>
      </c>
      <c r="BN41" s="360">
        <v>0.2005275</v>
      </c>
      <c r="BO41" s="360">
        <v>0.22798669999999999</v>
      </c>
      <c r="BP41" s="360">
        <v>0.2541697</v>
      </c>
      <c r="BQ41" s="360">
        <v>0.25355220000000001</v>
      </c>
      <c r="BR41" s="360">
        <v>0.21139340000000001</v>
      </c>
      <c r="BS41" s="360">
        <v>0.17327020000000001</v>
      </c>
      <c r="BT41" s="360">
        <v>0.1535667</v>
      </c>
      <c r="BU41" s="360">
        <v>0.1719058</v>
      </c>
      <c r="BV41" s="360">
        <v>0.22025069999999999</v>
      </c>
    </row>
    <row r="42" spans="1:74" s="169" customFormat="1" ht="12" customHeight="1" x14ac:dyDescent="0.2">
      <c r="A42" s="599" t="s">
        <v>36</v>
      </c>
      <c r="B42" s="604" t="s">
        <v>1293</v>
      </c>
      <c r="C42" s="272">
        <v>1.0476767999999999E-2</v>
      </c>
      <c r="D42" s="272">
        <v>1.2234806000000001E-2</v>
      </c>
      <c r="E42" s="272">
        <v>1.7079746999999999E-2</v>
      </c>
      <c r="F42" s="272">
        <v>1.8672356000000001E-2</v>
      </c>
      <c r="G42" s="272">
        <v>2.077242E-2</v>
      </c>
      <c r="H42" s="272">
        <v>2.2020478999999999E-2</v>
      </c>
      <c r="I42" s="272">
        <v>2.2303921000000001E-2</v>
      </c>
      <c r="J42" s="272">
        <v>2.3253948E-2</v>
      </c>
      <c r="K42" s="272">
        <v>2.2045939000000001E-2</v>
      </c>
      <c r="L42" s="272">
        <v>2.1264425E-2</v>
      </c>
      <c r="M42" s="272">
        <v>1.7579251000000001E-2</v>
      </c>
      <c r="N42" s="272">
        <v>1.7330897000000001E-2</v>
      </c>
      <c r="O42" s="272">
        <v>1.6507022E-2</v>
      </c>
      <c r="P42" s="272">
        <v>1.7901813999999999E-2</v>
      </c>
      <c r="Q42" s="272">
        <v>2.6135939E-2</v>
      </c>
      <c r="R42" s="272">
        <v>2.8974021999999999E-2</v>
      </c>
      <c r="S42" s="272">
        <v>3.3025326000000001E-2</v>
      </c>
      <c r="T42" s="272">
        <v>3.4805221999999997E-2</v>
      </c>
      <c r="U42" s="272">
        <v>3.4235174E-2</v>
      </c>
      <c r="V42" s="272">
        <v>3.4967084000000002E-2</v>
      </c>
      <c r="W42" s="272">
        <v>3.3125894000000003E-2</v>
      </c>
      <c r="X42" s="272">
        <v>3.080635E-2</v>
      </c>
      <c r="Y42" s="272">
        <v>2.5001701000000001E-2</v>
      </c>
      <c r="Z42" s="272">
        <v>2.1307073999999999E-2</v>
      </c>
      <c r="AA42" s="272">
        <v>2.1034077000000002E-2</v>
      </c>
      <c r="AB42" s="272">
        <v>2.5046082000000001E-2</v>
      </c>
      <c r="AC42" s="272">
        <v>3.4903721999999998E-2</v>
      </c>
      <c r="AD42" s="272">
        <v>3.9550836999999998E-2</v>
      </c>
      <c r="AE42" s="272">
        <v>4.2508391999999999E-2</v>
      </c>
      <c r="AF42" s="272">
        <v>4.3201488000000003E-2</v>
      </c>
      <c r="AG42" s="272">
        <v>4.4930915000000002E-2</v>
      </c>
      <c r="AH42" s="272">
        <v>4.5238318E-2</v>
      </c>
      <c r="AI42" s="272">
        <v>3.8950739999999998E-2</v>
      </c>
      <c r="AJ42" s="272">
        <v>3.4269845E-2</v>
      </c>
      <c r="AK42" s="272">
        <v>2.9626791E-2</v>
      </c>
      <c r="AL42" s="272">
        <v>2.7201428E-2</v>
      </c>
      <c r="AM42" s="272">
        <v>2.6945838999999999E-2</v>
      </c>
      <c r="AN42" s="272">
        <v>3.7707602999999999E-2</v>
      </c>
      <c r="AO42" s="272">
        <v>4.5164325999999998E-2</v>
      </c>
      <c r="AP42" s="272">
        <v>4.9637682000000002E-2</v>
      </c>
      <c r="AQ42" s="272">
        <v>5.8011820999999998E-2</v>
      </c>
      <c r="AR42" s="272">
        <v>5.8662573000000003E-2</v>
      </c>
      <c r="AS42" s="272">
        <v>6.4135313999999999E-2</v>
      </c>
      <c r="AT42" s="272">
        <v>6.1966769999999997E-2</v>
      </c>
      <c r="AU42" s="272">
        <v>5.6809538999999999E-2</v>
      </c>
      <c r="AV42" s="272">
        <v>4.9952521999999999E-2</v>
      </c>
      <c r="AW42" s="272">
        <v>4.1581477999999998E-2</v>
      </c>
      <c r="AX42" s="272">
        <v>3.6520693E-2</v>
      </c>
      <c r="AY42" s="272">
        <v>3.5949845000000001E-2</v>
      </c>
      <c r="AZ42" s="272">
        <v>4.1091140999999998E-2</v>
      </c>
      <c r="BA42" s="272">
        <v>6.5958721999999997E-2</v>
      </c>
      <c r="BB42" s="767">
        <v>7.1657678000000002E-2</v>
      </c>
      <c r="BC42" s="272">
        <v>8.0973000000000003E-2</v>
      </c>
      <c r="BD42" s="272">
        <v>8.5332199999999997E-2</v>
      </c>
      <c r="BE42" s="272">
        <v>8.3633799999999994E-2</v>
      </c>
      <c r="BF42" s="360">
        <v>8.1930799999999998E-2</v>
      </c>
      <c r="BG42" s="360">
        <v>7.3417700000000002E-2</v>
      </c>
      <c r="BH42" s="360">
        <v>6.3906199999999996E-2</v>
      </c>
      <c r="BI42" s="360">
        <v>5.0121100000000002E-2</v>
      </c>
      <c r="BJ42" s="360">
        <v>4.3264200000000003E-2</v>
      </c>
      <c r="BK42" s="360">
        <v>4.2937900000000001E-2</v>
      </c>
      <c r="BL42" s="360">
        <v>5.2584899999999997E-2</v>
      </c>
      <c r="BM42" s="360">
        <v>7.7478099999999994E-2</v>
      </c>
      <c r="BN42" s="360">
        <v>8.7186799999999995E-2</v>
      </c>
      <c r="BO42" s="360">
        <v>9.8395700000000003E-2</v>
      </c>
      <c r="BP42" s="360">
        <v>0.10153330000000001</v>
      </c>
      <c r="BQ42" s="360">
        <v>0.1002579</v>
      </c>
      <c r="BR42" s="360">
        <v>9.8160999999999998E-2</v>
      </c>
      <c r="BS42" s="360">
        <v>8.7721599999999997E-2</v>
      </c>
      <c r="BT42" s="360">
        <v>7.6470300000000005E-2</v>
      </c>
      <c r="BU42" s="360">
        <v>5.94639E-2</v>
      </c>
      <c r="BV42" s="360">
        <v>4.9208399999999999E-2</v>
      </c>
    </row>
    <row r="43" spans="1:74" s="169" customFormat="1" ht="12" customHeight="1" x14ac:dyDescent="0.2">
      <c r="A43" s="557" t="s">
        <v>39</v>
      </c>
      <c r="B43" s="604" t="s">
        <v>1033</v>
      </c>
      <c r="C43" s="272">
        <v>4.1431516000000002E-2</v>
      </c>
      <c r="D43" s="272">
        <v>3.6991824E-2</v>
      </c>
      <c r="E43" s="272">
        <v>4.2159575999999997E-2</v>
      </c>
      <c r="F43" s="272">
        <v>4.0769808999999997E-2</v>
      </c>
      <c r="G43" s="272">
        <v>4.1470116000000001E-2</v>
      </c>
      <c r="H43" s="272">
        <v>4.0436619E-2</v>
      </c>
      <c r="I43" s="272">
        <v>4.1963236000000001E-2</v>
      </c>
      <c r="J43" s="272">
        <v>4.2197796000000003E-2</v>
      </c>
      <c r="K43" s="272">
        <v>3.9913839E-2</v>
      </c>
      <c r="L43" s="272">
        <v>4.1976326000000001E-2</v>
      </c>
      <c r="M43" s="272">
        <v>4.2267869E-2</v>
      </c>
      <c r="N43" s="272">
        <v>4.4857095999999999E-2</v>
      </c>
      <c r="O43" s="272">
        <v>4.4923225999999997E-2</v>
      </c>
      <c r="P43" s="272">
        <v>4.0826604000000002E-2</v>
      </c>
      <c r="Q43" s="272">
        <v>4.4531906000000003E-2</v>
      </c>
      <c r="R43" s="272">
        <v>4.3898889000000003E-2</v>
      </c>
      <c r="S43" s="272">
        <v>4.3127475999999998E-2</v>
      </c>
      <c r="T43" s="272">
        <v>4.2412339E-2</v>
      </c>
      <c r="U43" s="272">
        <v>4.4994416000000002E-2</v>
      </c>
      <c r="V43" s="272">
        <v>4.2954166000000002E-2</v>
      </c>
      <c r="W43" s="272">
        <v>4.0635078999999998E-2</v>
      </c>
      <c r="X43" s="272">
        <v>4.2466506000000001E-2</v>
      </c>
      <c r="Y43" s="272">
        <v>4.1548598999999999E-2</v>
      </c>
      <c r="Z43" s="272">
        <v>4.3557855999999999E-2</v>
      </c>
      <c r="AA43" s="272">
        <v>4.3144665999999998E-2</v>
      </c>
      <c r="AB43" s="272">
        <v>3.8435534E-2</v>
      </c>
      <c r="AC43" s="272">
        <v>4.2830515999999999E-2</v>
      </c>
      <c r="AD43" s="272">
        <v>4.1652399E-2</v>
      </c>
      <c r="AE43" s="272">
        <v>4.2338995999999997E-2</v>
      </c>
      <c r="AF43" s="272">
        <v>4.1985129000000003E-2</v>
      </c>
      <c r="AG43" s="272">
        <v>4.5608195999999997E-2</v>
      </c>
      <c r="AH43" s="272">
        <v>4.4070975999999998E-2</v>
      </c>
      <c r="AI43" s="272">
        <v>4.1866759000000003E-2</v>
      </c>
      <c r="AJ43" s="272">
        <v>4.4542845999999997E-2</v>
      </c>
      <c r="AK43" s="272">
        <v>4.5149569000000001E-2</v>
      </c>
      <c r="AL43" s="272">
        <v>4.6745026000000002E-2</v>
      </c>
      <c r="AM43" s="272">
        <v>4.4234386000000001E-2</v>
      </c>
      <c r="AN43" s="272">
        <v>4.1146864999999998E-2</v>
      </c>
      <c r="AO43" s="272">
        <v>4.4064855999999999E-2</v>
      </c>
      <c r="AP43" s="272">
        <v>4.4468090000000002E-2</v>
      </c>
      <c r="AQ43" s="272">
        <v>4.3492056000000001E-2</v>
      </c>
      <c r="AR43" s="272">
        <v>4.3326070000000001E-2</v>
      </c>
      <c r="AS43" s="272">
        <v>4.4992935999999997E-2</v>
      </c>
      <c r="AT43" s="272">
        <v>4.4590456000000001E-2</v>
      </c>
      <c r="AU43" s="272">
        <v>4.0901649999999998E-2</v>
      </c>
      <c r="AV43" s="272">
        <v>4.2518496000000003E-2</v>
      </c>
      <c r="AW43" s="272">
        <v>4.2708250000000003E-2</v>
      </c>
      <c r="AX43" s="272">
        <v>4.5418706000000003E-2</v>
      </c>
      <c r="AY43" s="272">
        <v>4.6733325999999999E-2</v>
      </c>
      <c r="AZ43" s="272">
        <v>4.1600343999999997E-2</v>
      </c>
      <c r="BA43" s="272">
        <v>4.5028326E-2</v>
      </c>
      <c r="BB43" s="767">
        <v>4.1606118999999997E-2</v>
      </c>
      <c r="BC43" s="272">
        <v>4.3914000000000002E-2</v>
      </c>
      <c r="BD43" s="272">
        <v>4.26232E-2</v>
      </c>
      <c r="BE43" s="272">
        <v>4.5860999999999999E-2</v>
      </c>
      <c r="BF43" s="360">
        <v>4.5155899999999999E-2</v>
      </c>
      <c r="BG43" s="360">
        <v>4.1989699999999998E-2</v>
      </c>
      <c r="BH43" s="360">
        <v>4.3106899999999997E-2</v>
      </c>
      <c r="BI43" s="360">
        <v>4.3430499999999997E-2</v>
      </c>
      <c r="BJ43" s="360">
        <v>4.5485999999999999E-2</v>
      </c>
      <c r="BK43" s="360">
        <v>4.4540499999999997E-2</v>
      </c>
      <c r="BL43" s="360">
        <v>4.0261600000000002E-2</v>
      </c>
      <c r="BM43" s="360">
        <v>4.4708699999999997E-2</v>
      </c>
      <c r="BN43" s="360">
        <v>4.2574399999999998E-2</v>
      </c>
      <c r="BO43" s="360">
        <v>4.4213599999999999E-2</v>
      </c>
      <c r="BP43" s="360">
        <v>4.3730699999999997E-2</v>
      </c>
      <c r="BQ43" s="360">
        <v>4.6756199999999998E-2</v>
      </c>
      <c r="BR43" s="360">
        <v>4.5830299999999997E-2</v>
      </c>
      <c r="BS43" s="360">
        <v>4.2547099999999997E-2</v>
      </c>
      <c r="BT43" s="360">
        <v>4.3544899999999997E-2</v>
      </c>
      <c r="BU43" s="360">
        <v>4.3820999999999999E-2</v>
      </c>
      <c r="BV43" s="360">
        <v>4.5840600000000002E-2</v>
      </c>
    </row>
    <row r="44" spans="1:74" s="169" customFormat="1" ht="12" customHeight="1" x14ac:dyDescent="0.2">
      <c r="A44" s="557" t="s">
        <v>38</v>
      </c>
      <c r="B44" s="604" t="s">
        <v>1288</v>
      </c>
      <c r="C44" s="272">
        <v>0.18532937899999999</v>
      </c>
      <c r="D44" s="272">
        <v>0.16658778399999999</v>
      </c>
      <c r="E44" s="272">
        <v>0.181588839</v>
      </c>
      <c r="F44" s="272">
        <v>0.17149376699999999</v>
      </c>
      <c r="G44" s="272">
        <v>0.17879098900000001</v>
      </c>
      <c r="H44" s="272">
        <v>0.17912784700000001</v>
      </c>
      <c r="I44" s="272">
        <v>0.190452069</v>
      </c>
      <c r="J44" s="272">
        <v>0.188042609</v>
      </c>
      <c r="K44" s="272">
        <v>0.17663361699999999</v>
      </c>
      <c r="L44" s="272">
        <v>0.18083106900000001</v>
      </c>
      <c r="M44" s="272">
        <v>0.18120863700000001</v>
      </c>
      <c r="N44" s="272">
        <v>0.18945687899999999</v>
      </c>
      <c r="O44" s="272">
        <v>0.190944263</v>
      </c>
      <c r="P44" s="272">
        <v>0.173552029</v>
      </c>
      <c r="Q44" s="272">
        <v>0.19023615299999999</v>
      </c>
      <c r="R44" s="272">
        <v>0.179827878</v>
      </c>
      <c r="S44" s="272">
        <v>0.182658983</v>
      </c>
      <c r="T44" s="272">
        <v>0.18724279799999999</v>
      </c>
      <c r="U44" s="272">
        <v>0.19316565299999999</v>
      </c>
      <c r="V44" s="272">
        <v>0.19442073300000001</v>
      </c>
      <c r="W44" s="272">
        <v>0.182759898</v>
      </c>
      <c r="X44" s="272">
        <v>0.18696733300000001</v>
      </c>
      <c r="Y44" s="272">
        <v>0.185561008</v>
      </c>
      <c r="Z44" s="272">
        <v>0.19456963299999999</v>
      </c>
      <c r="AA44" s="272">
        <v>0.18176957599999999</v>
      </c>
      <c r="AB44" s="272">
        <v>0.16407723599999999</v>
      </c>
      <c r="AC44" s="272">
        <v>0.172174096</v>
      </c>
      <c r="AD44" s="272">
        <v>0.167705942</v>
      </c>
      <c r="AE44" s="272">
        <v>0.17269498599999999</v>
      </c>
      <c r="AF44" s="272">
        <v>0.17055247200000001</v>
      </c>
      <c r="AG44" s="272">
        <v>0.17862124600000001</v>
      </c>
      <c r="AH44" s="272">
        <v>0.179457386</v>
      </c>
      <c r="AI44" s="272">
        <v>0.16985331200000001</v>
      </c>
      <c r="AJ44" s="272">
        <v>0.16736715599999999</v>
      </c>
      <c r="AK44" s="272">
        <v>0.16951586199999999</v>
      </c>
      <c r="AL44" s="272">
        <v>0.17702717600000001</v>
      </c>
      <c r="AM44" s="272">
        <v>0.17197817600000001</v>
      </c>
      <c r="AN44" s="272">
        <v>0.15983218799999999</v>
      </c>
      <c r="AO44" s="272">
        <v>0.163693476</v>
      </c>
      <c r="AP44" s="272">
        <v>0.153977367</v>
      </c>
      <c r="AQ44" s="272">
        <v>0.16040660600000001</v>
      </c>
      <c r="AR44" s="272">
        <v>0.162746327</v>
      </c>
      <c r="AS44" s="272">
        <v>0.16777003600000001</v>
      </c>
      <c r="AT44" s="272">
        <v>0.168039626</v>
      </c>
      <c r="AU44" s="272">
        <v>0.158732337</v>
      </c>
      <c r="AV44" s="272">
        <v>0.15782468599999999</v>
      </c>
      <c r="AW44" s="272">
        <v>0.162039557</v>
      </c>
      <c r="AX44" s="272">
        <v>0.17226582600000001</v>
      </c>
      <c r="AY44" s="272">
        <v>0.16966935499999999</v>
      </c>
      <c r="AZ44" s="272">
        <v>0.154814484</v>
      </c>
      <c r="BA44" s="272">
        <v>0.168990905</v>
      </c>
      <c r="BB44" s="767">
        <v>0.15831965100000001</v>
      </c>
      <c r="BC44" s="272">
        <v>0.15851390000000001</v>
      </c>
      <c r="BD44" s="272">
        <v>0.16084419999999999</v>
      </c>
      <c r="BE44" s="272">
        <v>0.16900090000000001</v>
      </c>
      <c r="BF44" s="360">
        <v>0.16787540000000001</v>
      </c>
      <c r="BG44" s="360">
        <v>0.15983910000000001</v>
      </c>
      <c r="BH44" s="360">
        <v>0.1627941</v>
      </c>
      <c r="BI44" s="360">
        <v>0.15921730000000001</v>
      </c>
      <c r="BJ44" s="360">
        <v>0.16682079999999999</v>
      </c>
      <c r="BK44" s="360">
        <v>0.16987630000000001</v>
      </c>
      <c r="BL44" s="360">
        <v>0.154087</v>
      </c>
      <c r="BM44" s="360">
        <v>0.16276389999999999</v>
      </c>
      <c r="BN44" s="360">
        <v>0.1562965</v>
      </c>
      <c r="BO44" s="360">
        <v>0.15839230000000001</v>
      </c>
      <c r="BP44" s="360">
        <v>0.1600142</v>
      </c>
      <c r="BQ44" s="360">
        <v>0.168847</v>
      </c>
      <c r="BR44" s="360">
        <v>0.1683471</v>
      </c>
      <c r="BS44" s="360">
        <v>0.1605867</v>
      </c>
      <c r="BT44" s="360">
        <v>0.16375719999999999</v>
      </c>
      <c r="BU44" s="360">
        <v>0.1604025</v>
      </c>
      <c r="BV44" s="360">
        <v>0.1682825</v>
      </c>
    </row>
    <row r="45" spans="1:74" s="169" customFormat="1" ht="12" customHeight="1" x14ac:dyDescent="0.2">
      <c r="A45" s="599" t="s">
        <v>108</v>
      </c>
      <c r="B45" s="604" t="s">
        <v>596</v>
      </c>
      <c r="C45" s="272">
        <v>0.14053297308000001</v>
      </c>
      <c r="D45" s="272">
        <v>0.13422440012</v>
      </c>
      <c r="E45" s="272">
        <v>0.1502488428</v>
      </c>
      <c r="F45" s="272">
        <v>0.16666466598999999</v>
      </c>
      <c r="G45" s="272">
        <v>0.15484686119999999</v>
      </c>
      <c r="H45" s="272">
        <v>0.13110813981</v>
      </c>
      <c r="I45" s="272">
        <v>0.10579228285</v>
      </c>
      <c r="J45" s="272">
        <v>9.1874841439999994E-2</v>
      </c>
      <c r="K45" s="272">
        <v>0.11132317801</v>
      </c>
      <c r="L45" s="272">
        <v>0.13001226965000001</v>
      </c>
      <c r="M45" s="272">
        <v>0.15065236214</v>
      </c>
      <c r="N45" s="272">
        <v>0.13314282379</v>
      </c>
      <c r="O45" s="272">
        <v>0.17017790830000001</v>
      </c>
      <c r="P45" s="272">
        <v>0.13310724756</v>
      </c>
      <c r="Q45" s="272">
        <v>0.16853708279999999</v>
      </c>
      <c r="R45" s="272">
        <v>0.17708811935999999</v>
      </c>
      <c r="S45" s="272">
        <v>0.14826629831999999</v>
      </c>
      <c r="T45" s="272">
        <v>0.15012682914</v>
      </c>
      <c r="U45" s="272">
        <v>0.11579772179</v>
      </c>
      <c r="V45" s="272">
        <v>9.6641871288000003E-2</v>
      </c>
      <c r="W45" s="272">
        <v>0.10945832981</v>
      </c>
      <c r="X45" s="272">
        <v>0.13782138226000001</v>
      </c>
      <c r="Y45" s="272">
        <v>0.17923984169000001</v>
      </c>
      <c r="Z45" s="272">
        <v>0.13976340981999999</v>
      </c>
      <c r="AA45" s="272">
        <v>0.14114795642</v>
      </c>
      <c r="AB45" s="272">
        <v>0.13892428272999999</v>
      </c>
      <c r="AC45" s="272">
        <v>0.14251520392</v>
      </c>
      <c r="AD45" s="272">
        <v>0.1663484277</v>
      </c>
      <c r="AE45" s="272">
        <v>0.15969395133</v>
      </c>
      <c r="AF45" s="272">
        <v>0.12496374714</v>
      </c>
      <c r="AG45" s="272">
        <v>0.12734931806999999</v>
      </c>
      <c r="AH45" s="272">
        <v>0.12180090842000001</v>
      </c>
      <c r="AI45" s="272">
        <v>0.13010209361</v>
      </c>
      <c r="AJ45" s="272">
        <v>0.15249174344999999</v>
      </c>
      <c r="AK45" s="272">
        <v>0.18324081340000001</v>
      </c>
      <c r="AL45" s="272">
        <v>0.18712703825999999</v>
      </c>
      <c r="AM45" s="272">
        <v>0.17252461624000001</v>
      </c>
      <c r="AN45" s="272">
        <v>0.18809334825999999</v>
      </c>
      <c r="AO45" s="272">
        <v>0.20462187414999999</v>
      </c>
      <c r="AP45" s="272">
        <v>0.19312980761000001</v>
      </c>
      <c r="AQ45" s="272">
        <v>0.17497623230000001</v>
      </c>
      <c r="AR45" s="272">
        <v>0.15191072194999999</v>
      </c>
      <c r="AS45" s="272">
        <v>0.16380513820000001</v>
      </c>
      <c r="AT45" s="272">
        <v>0.12624958005</v>
      </c>
      <c r="AU45" s="272">
        <v>0.15297248185000001</v>
      </c>
      <c r="AV45" s="272">
        <v>0.18975632972000001</v>
      </c>
      <c r="AW45" s="272">
        <v>0.18008400709</v>
      </c>
      <c r="AX45" s="272">
        <v>0.21405239728</v>
      </c>
      <c r="AY45" s="272">
        <v>0.18948171010000001</v>
      </c>
      <c r="AZ45" s="272">
        <v>0.20198693073000001</v>
      </c>
      <c r="BA45" s="272">
        <v>0.23834193596</v>
      </c>
      <c r="BB45" s="767">
        <v>0.23653590188000001</v>
      </c>
      <c r="BC45" s="272">
        <v>0.20787815407999999</v>
      </c>
      <c r="BD45" s="272">
        <v>0.18405730000000001</v>
      </c>
      <c r="BE45" s="272">
        <v>0.1475313</v>
      </c>
      <c r="BF45" s="360">
        <v>0.13609370000000001</v>
      </c>
      <c r="BG45" s="360">
        <v>0.14785909999999999</v>
      </c>
      <c r="BH45" s="360">
        <v>0.18877440000000001</v>
      </c>
      <c r="BI45" s="360">
        <v>0.21851309999999999</v>
      </c>
      <c r="BJ45" s="360">
        <v>0.20048189999999999</v>
      </c>
      <c r="BK45" s="360">
        <v>0.2107414</v>
      </c>
      <c r="BL45" s="360">
        <v>0.19387979999999999</v>
      </c>
      <c r="BM45" s="360">
        <v>0.22909499999999999</v>
      </c>
      <c r="BN45" s="360">
        <v>0.23876729999999999</v>
      </c>
      <c r="BO45" s="360">
        <v>0.2192095</v>
      </c>
      <c r="BP45" s="360">
        <v>0.19763130000000001</v>
      </c>
      <c r="BQ45" s="360">
        <v>0.16009689999999999</v>
      </c>
      <c r="BR45" s="360">
        <v>0.1468756</v>
      </c>
      <c r="BS45" s="360">
        <v>0.15831100000000001</v>
      </c>
      <c r="BT45" s="360">
        <v>0.2020393</v>
      </c>
      <c r="BU45" s="360">
        <v>0.23469090000000001</v>
      </c>
      <c r="BV45" s="360">
        <v>0.23300460000000001</v>
      </c>
    </row>
    <row r="46" spans="1:74" ht="12" customHeight="1" x14ac:dyDescent="0.2">
      <c r="A46" s="605" t="s">
        <v>28</v>
      </c>
      <c r="B46" s="606" t="s">
        <v>982</v>
      </c>
      <c r="C46" s="273">
        <v>0.78187976704999995</v>
      </c>
      <c r="D46" s="273">
        <v>0.70020384882999998</v>
      </c>
      <c r="E46" s="273">
        <v>0.76576519648999997</v>
      </c>
      <c r="F46" s="273">
        <v>0.81535254052999995</v>
      </c>
      <c r="G46" s="273">
        <v>0.85410349935999996</v>
      </c>
      <c r="H46" s="273">
        <v>0.82280094576999996</v>
      </c>
      <c r="I46" s="273">
        <v>0.80814654871000002</v>
      </c>
      <c r="J46" s="273">
        <v>0.73875402190999995</v>
      </c>
      <c r="K46" s="273">
        <v>0.69834152568999996</v>
      </c>
      <c r="L46" s="273">
        <v>0.73830310413</v>
      </c>
      <c r="M46" s="273">
        <v>0.75137428384000005</v>
      </c>
      <c r="N46" s="273">
        <v>0.7891087296</v>
      </c>
      <c r="O46" s="273">
        <v>0.80829729764000002</v>
      </c>
      <c r="P46" s="273">
        <v>0.69657841301000001</v>
      </c>
      <c r="Q46" s="273">
        <v>0.84429845726999997</v>
      </c>
      <c r="R46" s="273">
        <v>0.85557564295999999</v>
      </c>
      <c r="S46" s="273">
        <v>0.85234400908999997</v>
      </c>
      <c r="T46" s="273">
        <v>0.84865033061999995</v>
      </c>
      <c r="U46" s="273">
        <v>0.81591768367999995</v>
      </c>
      <c r="V46" s="273">
        <v>0.75596214133999995</v>
      </c>
      <c r="W46" s="273">
        <v>0.70702696735000004</v>
      </c>
      <c r="X46" s="273">
        <v>0.75803519037</v>
      </c>
      <c r="Y46" s="273">
        <v>0.79874627152</v>
      </c>
      <c r="Z46" s="273">
        <v>0.81193257832999999</v>
      </c>
      <c r="AA46" s="273">
        <v>0.79209073267999996</v>
      </c>
      <c r="AB46" s="273">
        <v>0.74722094112000004</v>
      </c>
      <c r="AC46" s="273">
        <v>0.81106160166999997</v>
      </c>
      <c r="AD46" s="273">
        <v>0.81030741428999997</v>
      </c>
      <c r="AE46" s="273">
        <v>0.80647173711999998</v>
      </c>
      <c r="AF46" s="273">
        <v>0.77255956545000004</v>
      </c>
      <c r="AG46" s="273">
        <v>0.79716181575</v>
      </c>
      <c r="AH46" s="273">
        <v>0.77382076530999999</v>
      </c>
      <c r="AI46" s="273">
        <v>0.72795081207000001</v>
      </c>
      <c r="AJ46" s="273">
        <v>0.75353367687999995</v>
      </c>
      <c r="AK46" s="273">
        <v>0.80251006652000001</v>
      </c>
      <c r="AL46" s="273">
        <v>0.85541193302999996</v>
      </c>
      <c r="AM46" s="273">
        <v>0.84402156464</v>
      </c>
      <c r="AN46" s="273">
        <v>0.84252466516000002</v>
      </c>
      <c r="AO46" s="273">
        <v>0.91428400636999996</v>
      </c>
      <c r="AP46" s="273">
        <v>0.86794552832000005</v>
      </c>
      <c r="AQ46" s="273">
        <v>0.88094149678</v>
      </c>
      <c r="AR46" s="273">
        <v>0.83644245650000004</v>
      </c>
      <c r="AS46" s="273">
        <v>0.85598022250000005</v>
      </c>
      <c r="AT46" s="273">
        <v>0.80212125796</v>
      </c>
      <c r="AU46" s="273">
        <v>0.76943573937999998</v>
      </c>
      <c r="AV46" s="273">
        <v>0.81119933537</v>
      </c>
      <c r="AW46" s="273">
        <v>0.81495174315999996</v>
      </c>
      <c r="AX46" s="273">
        <v>0.89827628780000002</v>
      </c>
      <c r="AY46" s="273">
        <v>0.89481702753000003</v>
      </c>
      <c r="AZ46" s="273">
        <v>0.8498454312</v>
      </c>
      <c r="BA46" s="273">
        <v>1.0069746662000001</v>
      </c>
      <c r="BB46" s="771">
        <v>0.98015984415000001</v>
      </c>
      <c r="BC46" s="273">
        <v>1.0015039999999999</v>
      </c>
      <c r="BD46" s="273">
        <v>0.96902690000000002</v>
      </c>
      <c r="BE46" s="273">
        <v>0.91283119999999995</v>
      </c>
      <c r="BF46" s="358">
        <v>0.85938780000000004</v>
      </c>
      <c r="BG46" s="358">
        <v>0.8085272</v>
      </c>
      <c r="BH46" s="358">
        <v>0.83543259999999997</v>
      </c>
      <c r="BI46" s="358">
        <v>0.85716820000000005</v>
      </c>
      <c r="BJ46" s="358">
        <v>0.89117480000000004</v>
      </c>
      <c r="BK46" s="358">
        <v>0.90729519999999997</v>
      </c>
      <c r="BL46" s="358">
        <v>0.81989060000000002</v>
      </c>
      <c r="BM46" s="358">
        <v>0.93241839999999998</v>
      </c>
      <c r="BN46" s="358">
        <v>0.92685580000000001</v>
      </c>
      <c r="BO46" s="358">
        <v>0.96308479999999996</v>
      </c>
      <c r="BP46" s="358">
        <v>0.97011990000000003</v>
      </c>
      <c r="BQ46" s="358">
        <v>0.94982549999999999</v>
      </c>
      <c r="BR46" s="358">
        <v>0.89021919999999999</v>
      </c>
      <c r="BS46" s="358">
        <v>0.83419739999999998</v>
      </c>
      <c r="BT46" s="358">
        <v>0.85494689999999995</v>
      </c>
      <c r="BU46" s="358">
        <v>0.88384470000000004</v>
      </c>
      <c r="BV46" s="358">
        <v>0.93579020000000002</v>
      </c>
    </row>
    <row r="47" spans="1:74" ht="12" customHeight="1" x14ac:dyDescent="0.2">
      <c r="A47" s="605"/>
      <c r="B47" s="607" t="s">
        <v>1018</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720"/>
      <c r="BG47" s="608"/>
      <c r="BH47" s="608"/>
      <c r="BI47" s="608"/>
      <c r="BJ47" s="608"/>
      <c r="BK47" s="608"/>
      <c r="BL47" s="608"/>
      <c r="BM47" s="608"/>
      <c r="BN47" s="608"/>
      <c r="BO47" s="608"/>
      <c r="BP47" s="608"/>
      <c r="BQ47" s="608"/>
      <c r="BR47" s="608"/>
      <c r="BS47" s="608"/>
      <c r="BT47" s="608"/>
      <c r="BU47" s="608"/>
      <c r="BV47" s="608"/>
    </row>
    <row r="48" spans="1:74" s="612" customFormat="1" ht="12" customHeight="1" x14ac:dyDescent="0.2">
      <c r="A48" s="609"/>
      <c r="B48" s="610" t="s">
        <v>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1"/>
      <c r="BG48" s="611"/>
      <c r="BH48" s="611"/>
      <c r="BI48" s="611"/>
      <c r="BJ48" s="611"/>
      <c r="BK48" s="611"/>
      <c r="BL48" s="611"/>
      <c r="BM48" s="611"/>
      <c r="BN48" s="611"/>
      <c r="BO48" s="611"/>
      <c r="BP48" s="611"/>
      <c r="BQ48" s="611"/>
      <c r="BR48" s="611"/>
      <c r="BS48" s="611"/>
      <c r="BT48" s="611"/>
      <c r="BU48" s="611"/>
      <c r="BV48" s="611"/>
    </row>
    <row r="49" spans="1:74" s="612" customFormat="1" ht="12" customHeight="1" x14ac:dyDescent="0.2">
      <c r="A49" s="609"/>
      <c r="B49" s="610" t="s">
        <v>1294</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721"/>
      <c r="BG49" s="611"/>
      <c r="BH49" s="611"/>
      <c r="BI49" s="611"/>
      <c r="BJ49" s="611"/>
      <c r="BK49" s="611"/>
      <c r="BL49" s="611"/>
      <c r="BM49" s="611"/>
      <c r="BN49" s="611"/>
      <c r="BO49" s="611"/>
      <c r="BP49" s="611"/>
      <c r="BQ49" s="611"/>
      <c r="BR49" s="611"/>
      <c r="BS49" s="611"/>
      <c r="BT49" s="611"/>
      <c r="BU49" s="611"/>
      <c r="BV49" s="611"/>
    </row>
    <row r="50" spans="1:74" s="612" customFormat="1" ht="12.75" x14ac:dyDescent="0.2">
      <c r="A50" s="609"/>
      <c r="B50" s="610" t="s">
        <v>1034</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1"/>
      <c r="BG50" s="611"/>
      <c r="BH50" s="611"/>
      <c r="BI50" s="611"/>
      <c r="BJ50" s="611"/>
      <c r="BK50" s="611"/>
      <c r="BL50" s="611"/>
      <c r="BM50" s="611"/>
      <c r="BN50" s="611"/>
      <c r="BO50" s="611"/>
      <c r="BP50" s="611"/>
      <c r="BQ50" s="611"/>
      <c r="BR50" s="611"/>
      <c r="BS50" s="611"/>
      <c r="BT50" s="611"/>
      <c r="BU50" s="611"/>
      <c r="BV50" s="611"/>
    </row>
    <row r="51" spans="1:74" s="612" customFormat="1" x14ac:dyDescent="0.2">
      <c r="A51" s="609"/>
      <c r="B51" s="613" t="s">
        <v>1295</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722"/>
      <c r="BG51" s="613"/>
      <c r="BH51" s="613"/>
      <c r="BI51" s="613"/>
      <c r="BJ51" s="613"/>
      <c r="BK51" s="613"/>
      <c r="BL51" s="613"/>
      <c r="BM51" s="613"/>
      <c r="BN51" s="613"/>
      <c r="BO51" s="613"/>
      <c r="BP51" s="613"/>
      <c r="BQ51" s="613"/>
      <c r="BR51" s="613"/>
      <c r="BS51" s="613"/>
      <c r="BT51" s="613"/>
      <c r="BU51" s="613"/>
      <c r="BV51" s="613"/>
    </row>
    <row r="52" spans="1:74" s="612" customFormat="1" ht="12.75" x14ac:dyDescent="0.2">
      <c r="A52" s="609"/>
      <c r="B52" s="610" t="s">
        <v>1296</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1"/>
      <c r="BG52" s="611"/>
      <c r="BH52" s="611"/>
      <c r="BI52" s="611"/>
      <c r="BJ52" s="611"/>
      <c r="BK52" s="611"/>
      <c r="BL52" s="611"/>
      <c r="BM52" s="611"/>
      <c r="BN52" s="611"/>
      <c r="BO52" s="611"/>
      <c r="BP52" s="611"/>
      <c r="BQ52" s="611"/>
      <c r="BR52" s="611"/>
      <c r="BS52" s="611"/>
      <c r="BT52" s="611"/>
      <c r="BU52" s="611"/>
      <c r="BV52" s="611"/>
    </row>
    <row r="53" spans="1:74" s="612" customFormat="1" ht="12.75" x14ac:dyDescent="0.2">
      <c r="A53" s="609"/>
      <c r="B53" s="879" t="s">
        <v>1297</v>
      </c>
      <c r="C53" s="823"/>
      <c r="D53" s="823"/>
      <c r="E53" s="823"/>
      <c r="F53" s="823"/>
      <c r="G53" s="823"/>
      <c r="H53" s="823"/>
      <c r="I53" s="823"/>
      <c r="J53" s="823"/>
      <c r="K53" s="823"/>
      <c r="L53" s="823"/>
      <c r="M53" s="823"/>
      <c r="N53" s="823"/>
      <c r="O53" s="823"/>
      <c r="P53" s="823"/>
      <c r="Q53" s="819"/>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1"/>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4" t="s">
        <v>496</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611"/>
      <c r="BE54" s="611"/>
      <c r="BF54" s="721"/>
      <c r="BG54" s="611"/>
      <c r="BH54" s="611"/>
      <c r="BI54" s="611"/>
      <c r="BJ54" s="611"/>
      <c r="BK54" s="611"/>
      <c r="BL54" s="611"/>
      <c r="BM54" s="611"/>
      <c r="BN54" s="611"/>
      <c r="BO54" s="611"/>
      <c r="BP54" s="611"/>
      <c r="BQ54" s="611"/>
      <c r="BR54" s="611"/>
      <c r="BS54" s="611"/>
      <c r="BT54" s="611"/>
      <c r="BU54" s="611"/>
      <c r="BV54" s="611"/>
    </row>
    <row r="55" spans="1:74" s="612" customFormat="1" ht="22.35" customHeight="1" x14ac:dyDescent="0.2">
      <c r="A55" s="609"/>
      <c r="B55" s="615" t="s">
        <v>497</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721"/>
      <c r="BG55" s="611"/>
      <c r="BH55" s="611"/>
      <c r="BI55" s="611"/>
      <c r="BJ55" s="611"/>
      <c r="BK55" s="611"/>
      <c r="BL55" s="611"/>
      <c r="BM55" s="611"/>
      <c r="BN55" s="611"/>
      <c r="BO55" s="611"/>
      <c r="BP55" s="611"/>
      <c r="BQ55" s="611"/>
      <c r="BR55" s="611"/>
      <c r="BS55" s="611"/>
      <c r="BT55" s="611"/>
      <c r="BU55" s="611"/>
      <c r="BV55" s="611"/>
    </row>
    <row r="56" spans="1:74" s="612" customFormat="1" ht="12" customHeight="1" x14ac:dyDescent="0.2">
      <c r="A56" s="609"/>
      <c r="B56" s="616" t="s">
        <v>1047</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723"/>
      <c r="BG56" s="617"/>
      <c r="BH56" s="617"/>
      <c r="BI56" s="617"/>
      <c r="BJ56" s="617"/>
      <c r="BK56" s="617"/>
      <c r="BL56" s="617"/>
      <c r="BM56" s="617"/>
      <c r="BN56" s="617"/>
      <c r="BO56" s="617"/>
      <c r="BP56" s="617"/>
      <c r="BQ56" s="617"/>
      <c r="BR56" s="617"/>
      <c r="BS56" s="617"/>
      <c r="BT56" s="617"/>
      <c r="BU56" s="617"/>
      <c r="BV56" s="617"/>
    </row>
    <row r="57" spans="1:74" s="612" customFormat="1" ht="12" customHeight="1" x14ac:dyDescent="0.2">
      <c r="A57" s="609"/>
      <c r="B57" s="839" t="s">
        <v>1156</v>
      </c>
      <c r="C57" s="819"/>
      <c r="D57" s="819"/>
      <c r="E57" s="819"/>
      <c r="F57" s="819"/>
      <c r="G57" s="819"/>
      <c r="H57" s="819"/>
      <c r="I57" s="819"/>
      <c r="J57" s="819"/>
      <c r="K57" s="819"/>
      <c r="L57" s="819"/>
      <c r="M57" s="819"/>
      <c r="N57" s="819"/>
      <c r="O57" s="819"/>
      <c r="P57" s="819"/>
      <c r="Q57" s="819"/>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723"/>
      <c r="BG57" s="618"/>
      <c r="BH57" s="618"/>
      <c r="BI57" s="618"/>
      <c r="BJ57" s="618"/>
      <c r="BK57" s="618"/>
      <c r="BL57" s="618"/>
      <c r="BM57" s="618"/>
      <c r="BN57" s="618"/>
      <c r="BO57" s="618"/>
      <c r="BP57" s="618"/>
      <c r="BQ57" s="618"/>
      <c r="BR57" s="618"/>
      <c r="BS57" s="618"/>
      <c r="BT57" s="618"/>
      <c r="BU57" s="618"/>
      <c r="BV57" s="618"/>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C5" activePane="bottomRight" state="frozen"/>
      <selection pane="topRight" activeCell="C1" sqref="C1"/>
      <selection pane="bottomLeft" activeCell="A5" sqref="A5"/>
      <selection pane="bottomRight" activeCell="L45" sqref="L45"/>
    </sheetView>
  </sheetViews>
  <sheetFormatPr defaultColWidth="9.140625" defaultRowHeight="12" customHeight="1" x14ac:dyDescent="0.25"/>
  <cols>
    <col min="1" max="1" width="12.42578125" style="775" customWidth="1"/>
    <col min="2" max="2" width="26" style="775" customWidth="1"/>
    <col min="3" max="74" width="6.5703125" style="775" customWidth="1"/>
    <col min="75" max="16384" width="9.140625" style="775"/>
  </cols>
  <sheetData>
    <row r="1" spans="1:74" ht="12.75" customHeight="1" x14ac:dyDescent="0.25">
      <c r="A1" s="880" t="s">
        <v>997</v>
      </c>
      <c r="B1" s="778" t="s">
        <v>1298</v>
      </c>
      <c r="C1" s="776"/>
      <c r="D1" s="776"/>
      <c r="E1" s="776"/>
      <c r="F1" s="776"/>
      <c r="G1" s="776"/>
      <c r="H1" s="776"/>
      <c r="I1" s="776"/>
      <c r="J1" s="776"/>
      <c r="K1" s="776"/>
      <c r="L1" s="776"/>
      <c r="M1" s="776"/>
      <c r="N1" s="776"/>
      <c r="O1" s="776"/>
      <c r="P1" s="776"/>
      <c r="Q1" s="776"/>
    </row>
    <row r="2" spans="1:74" ht="12.75" customHeight="1" x14ac:dyDescent="0.25">
      <c r="A2" s="880"/>
      <c r="B2" s="777" t="str">
        <f>"U.S. Energy Information Administration  |  Short-Term Energy Outlook - "&amp;Dates!$D$1</f>
        <v>U.S. Energy Information Administration  |  Short-Term Energy Outlook - August 2017</v>
      </c>
      <c r="C2" s="776"/>
      <c r="D2" s="776"/>
      <c r="E2" s="776"/>
      <c r="F2" s="776"/>
      <c r="G2" s="776"/>
      <c r="H2" s="776"/>
      <c r="I2" s="776"/>
      <c r="J2" s="776"/>
      <c r="K2" s="776"/>
      <c r="L2" s="776"/>
      <c r="M2" s="776"/>
      <c r="N2" s="776"/>
      <c r="O2" s="776"/>
      <c r="P2" s="776"/>
      <c r="Q2" s="776"/>
    </row>
    <row r="3" spans="1:74" ht="12.75" customHeight="1" x14ac:dyDescent="0.25">
      <c r="A3" s="781"/>
      <c r="B3" s="782"/>
      <c r="C3" s="881">
        <f>Dates!D3</f>
        <v>2013</v>
      </c>
      <c r="D3" s="882"/>
      <c r="E3" s="882"/>
      <c r="F3" s="882"/>
      <c r="G3" s="882"/>
      <c r="H3" s="882"/>
      <c r="I3" s="882"/>
      <c r="J3" s="882"/>
      <c r="K3" s="882"/>
      <c r="L3" s="882"/>
      <c r="M3" s="882"/>
      <c r="N3" s="883"/>
      <c r="O3" s="881">
        <f>C3+1</f>
        <v>2014</v>
      </c>
      <c r="P3" s="882"/>
      <c r="Q3" s="882"/>
      <c r="R3" s="882"/>
      <c r="S3" s="882"/>
      <c r="T3" s="882"/>
      <c r="U3" s="882"/>
      <c r="V3" s="882"/>
      <c r="W3" s="882"/>
      <c r="X3" s="882"/>
      <c r="Y3" s="882"/>
      <c r="Z3" s="883"/>
      <c r="AA3" s="881">
        <f>O3+1</f>
        <v>2015</v>
      </c>
      <c r="AB3" s="882"/>
      <c r="AC3" s="882"/>
      <c r="AD3" s="882"/>
      <c r="AE3" s="882"/>
      <c r="AF3" s="882"/>
      <c r="AG3" s="882"/>
      <c r="AH3" s="882"/>
      <c r="AI3" s="882"/>
      <c r="AJ3" s="882"/>
      <c r="AK3" s="882"/>
      <c r="AL3" s="883"/>
      <c r="AM3" s="881">
        <f>AA3+1</f>
        <v>2016</v>
      </c>
      <c r="AN3" s="882"/>
      <c r="AO3" s="882"/>
      <c r="AP3" s="882"/>
      <c r="AQ3" s="882"/>
      <c r="AR3" s="882"/>
      <c r="AS3" s="882"/>
      <c r="AT3" s="882"/>
      <c r="AU3" s="882"/>
      <c r="AV3" s="882"/>
      <c r="AW3" s="882"/>
      <c r="AX3" s="883"/>
      <c r="AY3" s="881">
        <f>AM3+1</f>
        <v>2017</v>
      </c>
      <c r="AZ3" s="882"/>
      <c r="BA3" s="882"/>
      <c r="BB3" s="882"/>
      <c r="BC3" s="882"/>
      <c r="BD3" s="882"/>
      <c r="BE3" s="882"/>
      <c r="BF3" s="882"/>
      <c r="BG3" s="882"/>
      <c r="BH3" s="882"/>
      <c r="BI3" s="882"/>
      <c r="BJ3" s="883"/>
      <c r="BK3" s="881">
        <f>AY3+1</f>
        <v>2018</v>
      </c>
      <c r="BL3" s="882"/>
      <c r="BM3" s="882"/>
      <c r="BN3" s="882"/>
      <c r="BO3" s="882"/>
      <c r="BP3" s="882"/>
      <c r="BQ3" s="882"/>
      <c r="BR3" s="882"/>
      <c r="BS3" s="882"/>
      <c r="BT3" s="882"/>
      <c r="BU3" s="882"/>
      <c r="BV3" s="883"/>
    </row>
    <row r="4" spans="1:74" ht="12.75" customHeight="1" x14ac:dyDescent="0.25">
      <c r="A4" s="781"/>
      <c r="B4" s="783"/>
      <c r="C4" s="784" t="s">
        <v>608</v>
      </c>
      <c r="D4" s="784" t="s">
        <v>609</v>
      </c>
      <c r="E4" s="784" t="s">
        <v>610</v>
      </c>
      <c r="F4" s="784" t="s">
        <v>611</v>
      </c>
      <c r="G4" s="784" t="s">
        <v>612</v>
      </c>
      <c r="H4" s="784" t="s">
        <v>613</v>
      </c>
      <c r="I4" s="784" t="s">
        <v>614</v>
      </c>
      <c r="J4" s="784" t="s">
        <v>615</v>
      </c>
      <c r="K4" s="784" t="s">
        <v>616</v>
      </c>
      <c r="L4" s="784" t="s">
        <v>617</v>
      </c>
      <c r="M4" s="784" t="s">
        <v>618</v>
      </c>
      <c r="N4" s="784" t="s">
        <v>619</v>
      </c>
      <c r="O4" s="784" t="s">
        <v>608</v>
      </c>
      <c r="P4" s="784" t="s">
        <v>609</v>
      </c>
      <c r="Q4" s="784" t="s">
        <v>610</v>
      </c>
      <c r="R4" s="784" t="s">
        <v>611</v>
      </c>
      <c r="S4" s="784" t="s">
        <v>612</v>
      </c>
      <c r="T4" s="784" t="s">
        <v>613</v>
      </c>
      <c r="U4" s="784" t="s">
        <v>614</v>
      </c>
      <c r="V4" s="784" t="s">
        <v>615</v>
      </c>
      <c r="W4" s="784" t="s">
        <v>616</v>
      </c>
      <c r="X4" s="784" t="s">
        <v>617</v>
      </c>
      <c r="Y4" s="784" t="s">
        <v>618</v>
      </c>
      <c r="Z4" s="784" t="s">
        <v>619</v>
      </c>
      <c r="AA4" s="784" t="s">
        <v>608</v>
      </c>
      <c r="AB4" s="784" t="s">
        <v>609</v>
      </c>
      <c r="AC4" s="784" t="s">
        <v>610</v>
      </c>
      <c r="AD4" s="784" t="s">
        <v>611</v>
      </c>
      <c r="AE4" s="784" t="s">
        <v>612</v>
      </c>
      <c r="AF4" s="784" t="s">
        <v>613</v>
      </c>
      <c r="AG4" s="784" t="s">
        <v>614</v>
      </c>
      <c r="AH4" s="784" t="s">
        <v>615</v>
      </c>
      <c r="AI4" s="784" t="s">
        <v>616</v>
      </c>
      <c r="AJ4" s="784" t="s">
        <v>617</v>
      </c>
      <c r="AK4" s="784" t="s">
        <v>618</v>
      </c>
      <c r="AL4" s="784" t="s">
        <v>619</v>
      </c>
      <c r="AM4" s="784" t="s">
        <v>608</v>
      </c>
      <c r="AN4" s="784" t="s">
        <v>609</v>
      </c>
      <c r="AO4" s="784" t="s">
        <v>610</v>
      </c>
      <c r="AP4" s="784" t="s">
        <v>611</v>
      </c>
      <c r="AQ4" s="784" t="s">
        <v>612</v>
      </c>
      <c r="AR4" s="784" t="s">
        <v>613</v>
      </c>
      <c r="AS4" s="784" t="s">
        <v>614</v>
      </c>
      <c r="AT4" s="784" t="s">
        <v>615</v>
      </c>
      <c r="AU4" s="784" t="s">
        <v>616</v>
      </c>
      <c r="AV4" s="784" t="s">
        <v>617</v>
      </c>
      <c r="AW4" s="784" t="s">
        <v>618</v>
      </c>
      <c r="AX4" s="784" t="s">
        <v>619</v>
      </c>
      <c r="AY4" s="784" t="s">
        <v>608</v>
      </c>
      <c r="AZ4" s="784" t="s">
        <v>609</v>
      </c>
      <c r="BA4" s="784" t="s">
        <v>610</v>
      </c>
      <c r="BB4" s="784" t="s">
        <v>611</v>
      </c>
      <c r="BC4" s="784" t="s">
        <v>612</v>
      </c>
      <c r="BD4" s="784" t="s">
        <v>613</v>
      </c>
      <c r="BE4" s="784" t="s">
        <v>614</v>
      </c>
      <c r="BF4" s="784" t="s">
        <v>615</v>
      </c>
      <c r="BG4" s="784" t="s">
        <v>616</v>
      </c>
      <c r="BH4" s="784" t="s">
        <v>617</v>
      </c>
      <c r="BI4" s="784" t="s">
        <v>618</v>
      </c>
      <c r="BJ4" s="784" t="s">
        <v>619</v>
      </c>
      <c r="BK4" s="784" t="s">
        <v>608</v>
      </c>
      <c r="BL4" s="784" t="s">
        <v>609</v>
      </c>
      <c r="BM4" s="784" t="s">
        <v>610</v>
      </c>
      <c r="BN4" s="784" t="s">
        <v>611</v>
      </c>
      <c r="BO4" s="784" t="s">
        <v>612</v>
      </c>
      <c r="BP4" s="784" t="s">
        <v>613</v>
      </c>
      <c r="BQ4" s="784" t="s">
        <v>614</v>
      </c>
      <c r="BR4" s="784" t="s">
        <v>615</v>
      </c>
      <c r="BS4" s="784" t="s">
        <v>616</v>
      </c>
      <c r="BT4" s="784" t="s">
        <v>617</v>
      </c>
      <c r="BU4" s="784" t="s">
        <v>618</v>
      </c>
      <c r="BV4" s="784" t="s">
        <v>619</v>
      </c>
    </row>
    <row r="5" spans="1:74" ht="12" customHeight="1" x14ac:dyDescent="0.25">
      <c r="A5" s="781"/>
      <c r="B5" s="780" t="s">
        <v>1306</v>
      </c>
      <c r="C5" s="776"/>
      <c r="D5" s="776"/>
      <c r="E5" s="776"/>
      <c r="F5" s="776"/>
      <c r="G5" s="776"/>
      <c r="H5" s="776"/>
      <c r="I5" s="776"/>
      <c r="J5" s="776"/>
      <c r="K5" s="776"/>
      <c r="L5" s="776"/>
      <c r="M5" s="776"/>
      <c r="N5" s="776"/>
      <c r="O5" s="776"/>
      <c r="P5" s="776"/>
      <c r="Q5" s="776"/>
    </row>
    <row r="6" spans="1:74" ht="12" customHeight="1" x14ac:dyDescent="0.25">
      <c r="A6" s="781"/>
      <c r="B6" s="780" t="s">
        <v>1307</v>
      </c>
      <c r="C6" s="776"/>
      <c r="D6" s="776"/>
      <c r="E6" s="776"/>
      <c r="F6" s="776"/>
      <c r="G6" s="776"/>
      <c r="H6" s="776"/>
      <c r="I6" s="776"/>
      <c r="J6" s="776"/>
      <c r="K6" s="776"/>
      <c r="L6" s="776"/>
      <c r="M6" s="776"/>
      <c r="N6" s="776"/>
      <c r="O6" s="776"/>
      <c r="P6" s="776"/>
      <c r="Q6" s="776"/>
    </row>
    <row r="7" spans="1:74" ht="12" customHeight="1" x14ac:dyDescent="0.25">
      <c r="A7" s="781" t="s">
        <v>1299</v>
      </c>
      <c r="B7" s="779" t="s">
        <v>1308</v>
      </c>
      <c r="C7" s="791">
        <v>6869.6</v>
      </c>
      <c r="D7" s="791">
        <v>6877.6</v>
      </c>
      <c r="E7" s="791">
        <v>6888.9</v>
      </c>
      <c r="F7" s="791">
        <v>6941.4</v>
      </c>
      <c r="G7" s="791">
        <v>6953.6</v>
      </c>
      <c r="H7" s="791">
        <v>6959.8</v>
      </c>
      <c r="I7" s="791">
        <v>6965.3</v>
      </c>
      <c r="J7" s="791">
        <v>6969.2</v>
      </c>
      <c r="K7" s="791">
        <v>6969.5</v>
      </c>
      <c r="L7" s="791">
        <v>6978.2</v>
      </c>
      <c r="M7" s="791">
        <v>7185.4</v>
      </c>
      <c r="N7" s="791">
        <v>7337.6</v>
      </c>
      <c r="O7" s="791">
        <v>7340.3</v>
      </c>
      <c r="P7" s="791">
        <v>7345.7</v>
      </c>
      <c r="Q7" s="791">
        <v>7354</v>
      </c>
      <c r="R7" s="791">
        <v>7363.9</v>
      </c>
      <c r="S7" s="791">
        <v>7364.7</v>
      </c>
      <c r="T7" s="791">
        <v>7367.6</v>
      </c>
      <c r="U7" s="791">
        <v>7374.6</v>
      </c>
      <c r="V7" s="791">
        <v>7399.8</v>
      </c>
      <c r="W7" s="791">
        <v>7399.8</v>
      </c>
      <c r="X7" s="791">
        <v>7442.2</v>
      </c>
      <c r="Y7" s="791">
        <v>7447.9</v>
      </c>
      <c r="Z7" s="791">
        <v>7447.9</v>
      </c>
      <c r="AA7" s="791">
        <v>7450.3</v>
      </c>
      <c r="AB7" s="791">
        <v>7456.7</v>
      </c>
      <c r="AC7" s="791">
        <v>7460.9</v>
      </c>
      <c r="AD7" s="791">
        <v>7458.8</v>
      </c>
      <c r="AE7" s="791">
        <v>7458.8</v>
      </c>
      <c r="AF7" s="791">
        <v>7458.8</v>
      </c>
      <c r="AG7" s="791">
        <v>7483.8</v>
      </c>
      <c r="AH7" s="791">
        <v>7483.8</v>
      </c>
      <c r="AI7" s="791">
        <v>7442.6</v>
      </c>
      <c r="AJ7" s="791">
        <v>7442.6</v>
      </c>
      <c r="AK7" s="791">
        <v>7389.7</v>
      </c>
      <c r="AL7" s="791">
        <v>7381.7</v>
      </c>
      <c r="AM7" s="791">
        <v>7321.5</v>
      </c>
      <c r="AN7" s="791">
        <v>7321.5</v>
      </c>
      <c r="AO7" s="791">
        <v>7323</v>
      </c>
      <c r="AP7" s="791">
        <v>7346.8</v>
      </c>
      <c r="AQ7" s="791">
        <v>7344.8</v>
      </c>
      <c r="AR7" s="791">
        <v>7344.8</v>
      </c>
      <c r="AS7" s="791">
        <v>7346.4</v>
      </c>
      <c r="AT7" s="791">
        <v>7328.4</v>
      </c>
      <c r="AU7" s="791">
        <v>7321.9</v>
      </c>
      <c r="AV7" s="791">
        <v>7333.2</v>
      </c>
      <c r="AW7" s="791">
        <v>7354</v>
      </c>
      <c r="AX7" s="791">
        <v>7354</v>
      </c>
      <c r="AY7" s="791">
        <v>7342.6</v>
      </c>
      <c r="AZ7" s="791">
        <v>7341</v>
      </c>
      <c r="BA7" s="791">
        <v>7349.4</v>
      </c>
      <c r="BB7" s="791">
        <v>7371.4</v>
      </c>
      <c r="BC7" s="791">
        <v>7373.8</v>
      </c>
      <c r="BD7" s="791">
        <v>7388.3</v>
      </c>
      <c r="BE7" s="791">
        <v>7441.5</v>
      </c>
      <c r="BF7" s="795">
        <v>7441.5</v>
      </c>
      <c r="BG7" s="795">
        <v>7429.5</v>
      </c>
      <c r="BH7" s="795">
        <v>7428.1</v>
      </c>
      <c r="BI7" s="795">
        <v>7428.1</v>
      </c>
      <c r="BJ7" s="795">
        <v>7428.8</v>
      </c>
      <c r="BK7" s="795">
        <v>7432</v>
      </c>
      <c r="BL7" s="795">
        <v>7432</v>
      </c>
      <c r="BM7" s="795">
        <v>7486.2</v>
      </c>
      <c r="BN7" s="795">
        <v>7486.2</v>
      </c>
      <c r="BO7" s="795">
        <v>7486.2</v>
      </c>
      <c r="BP7" s="795">
        <v>7579.7</v>
      </c>
      <c r="BQ7" s="795">
        <v>7579.7</v>
      </c>
      <c r="BR7" s="795">
        <v>7579.7</v>
      </c>
      <c r="BS7" s="795">
        <v>7579.7</v>
      </c>
      <c r="BT7" s="795">
        <v>7579.7</v>
      </c>
      <c r="BU7" s="795">
        <v>7579.7</v>
      </c>
      <c r="BV7" s="795">
        <v>7582.4</v>
      </c>
    </row>
    <row r="8" spans="1:74" ht="12" customHeight="1" x14ac:dyDescent="0.25">
      <c r="A8" s="781" t="s">
        <v>1300</v>
      </c>
      <c r="B8" s="779" t="s">
        <v>1309</v>
      </c>
      <c r="C8" s="791">
        <v>4012.5</v>
      </c>
      <c r="D8" s="791">
        <v>4020.5</v>
      </c>
      <c r="E8" s="791">
        <v>4031.8</v>
      </c>
      <c r="F8" s="791">
        <v>4029.8</v>
      </c>
      <c r="G8" s="791">
        <v>4042</v>
      </c>
      <c r="H8" s="791">
        <v>4048.2</v>
      </c>
      <c r="I8" s="791">
        <v>4053.7</v>
      </c>
      <c r="J8" s="791">
        <v>4057.6</v>
      </c>
      <c r="K8" s="791">
        <v>4069.9</v>
      </c>
      <c r="L8" s="791">
        <v>4078.6</v>
      </c>
      <c r="M8" s="791">
        <v>4084.2</v>
      </c>
      <c r="N8" s="791">
        <v>4102.1000000000004</v>
      </c>
      <c r="O8" s="791">
        <v>4108.5</v>
      </c>
      <c r="P8" s="791">
        <v>4113.8999999999996</v>
      </c>
      <c r="Q8" s="791">
        <v>4122.2</v>
      </c>
      <c r="R8" s="791">
        <v>4132.1000000000004</v>
      </c>
      <c r="S8" s="791">
        <v>4132.8999999999996</v>
      </c>
      <c r="T8" s="791">
        <v>4135.8</v>
      </c>
      <c r="U8" s="791">
        <v>4142.8</v>
      </c>
      <c r="V8" s="791">
        <v>4168</v>
      </c>
      <c r="W8" s="791">
        <v>4168</v>
      </c>
      <c r="X8" s="791">
        <v>4163.8999999999996</v>
      </c>
      <c r="Y8" s="791">
        <v>4169.6000000000004</v>
      </c>
      <c r="Z8" s="791">
        <v>4169.6000000000004</v>
      </c>
      <c r="AA8" s="791">
        <v>4172</v>
      </c>
      <c r="AB8" s="791">
        <v>4178.3999999999996</v>
      </c>
      <c r="AC8" s="791">
        <v>4182.6000000000004</v>
      </c>
      <c r="AD8" s="791">
        <v>4180.5</v>
      </c>
      <c r="AE8" s="791">
        <v>4180.5</v>
      </c>
      <c r="AF8" s="791">
        <v>4180.5</v>
      </c>
      <c r="AG8" s="791">
        <v>4205.5</v>
      </c>
      <c r="AH8" s="791">
        <v>4205.5</v>
      </c>
      <c r="AI8" s="791">
        <v>4207.3</v>
      </c>
      <c r="AJ8" s="791">
        <v>4207.3</v>
      </c>
      <c r="AK8" s="791">
        <v>4204.3999999999996</v>
      </c>
      <c r="AL8" s="791">
        <v>4196.3999999999996</v>
      </c>
      <c r="AM8" s="791">
        <v>4141.8999999999996</v>
      </c>
      <c r="AN8" s="791">
        <v>4141.8999999999996</v>
      </c>
      <c r="AO8" s="791">
        <v>4143.3999999999996</v>
      </c>
      <c r="AP8" s="791">
        <v>4167.2</v>
      </c>
      <c r="AQ8" s="791">
        <v>4165.2</v>
      </c>
      <c r="AR8" s="791">
        <v>4165.2</v>
      </c>
      <c r="AS8" s="791">
        <v>4166.8</v>
      </c>
      <c r="AT8" s="791">
        <v>4166.8</v>
      </c>
      <c r="AU8" s="791">
        <v>4160.3</v>
      </c>
      <c r="AV8" s="791">
        <v>4164.6000000000004</v>
      </c>
      <c r="AW8" s="791">
        <v>4185.3999999999996</v>
      </c>
      <c r="AX8" s="791">
        <v>4185.3999999999996</v>
      </c>
      <c r="AY8" s="791">
        <v>4190.2</v>
      </c>
      <c r="AZ8" s="791">
        <v>4188.6000000000004</v>
      </c>
      <c r="BA8" s="791">
        <v>4197</v>
      </c>
      <c r="BB8" s="791">
        <v>4219</v>
      </c>
      <c r="BC8" s="791">
        <v>4221.3999999999996</v>
      </c>
      <c r="BD8" s="791">
        <v>4235.8999999999996</v>
      </c>
      <c r="BE8" s="791">
        <v>4239.1000000000004</v>
      </c>
      <c r="BF8" s="795">
        <v>4239.1000000000004</v>
      </c>
      <c r="BG8" s="795">
        <v>4227.1000000000004</v>
      </c>
      <c r="BH8" s="795">
        <v>4225.7</v>
      </c>
      <c r="BI8" s="795">
        <v>4225.7</v>
      </c>
      <c r="BJ8" s="795">
        <v>4226.3999999999996</v>
      </c>
      <c r="BK8" s="795">
        <v>4229.6000000000004</v>
      </c>
      <c r="BL8" s="795">
        <v>4229.6000000000004</v>
      </c>
      <c r="BM8" s="795">
        <v>4283.8</v>
      </c>
      <c r="BN8" s="795">
        <v>4283.8</v>
      </c>
      <c r="BO8" s="795">
        <v>4283.8</v>
      </c>
      <c r="BP8" s="795">
        <v>4283.8</v>
      </c>
      <c r="BQ8" s="795">
        <v>4283.8</v>
      </c>
      <c r="BR8" s="795">
        <v>4283.8</v>
      </c>
      <c r="BS8" s="795">
        <v>4283.8</v>
      </c>
      <c r="BT8" s="795">
        <v>4283.8</v>
      </c>
      <c r="BU8" s="795">
        <v>4283.8</v>
      </c>
      <c r="BV8" s="795">
        <v>4286.5</v>
      </c>
    </row>
    <row r="9" spans="1:74" ht="12" customHeight="1" x14ac:dyDescent="0.25">
      <c r="A9" s="781" t="s">
        <v>1301</v>
      </c>
      <c r="B9" s="779" t="s">
        <v>1310</v>
      </c>
      <c r="C9" s="791">
        <v>2857.1</v>
      </c>
      <c r="D9" s="791">
        <v>2857.1</v>
      </c>
      <c r="E9" s="791">
        <v>2857.1</v>
      </c>
      <c r="F9" s="791">
        <v>2911.6</v>
      </c>
      <c r="G9" s="791">
        <v>2911.6</v>
      </c>
      <c r="H9" s="791">
        <v>2911.6</v>
      </c>
      <c r="I9" s="791">
        <v>2911.6</v>
      </c>
      <c r="J9" s="791">
        <v>2911.6</v>
      </c>
      <c r="K9" s="791">
        <v>2899.6</v>
      </c>
      <c r="L9" s="791">
        <v>2899.6</v>
      </c>
      <c r="M9" s="791">
        <v>3101.2</v>
      </c>
      <c r="N9" s="791">
        <v>3235.5</v>
      </c>
      <c r="O9" s="791">
        <v>3231.8</v>
      </c>
      <c r="P9" s="791">
        <v>3231.8</v>
      </c>
      <c r="Q9" s="791">
        <v>3231.8</v>
      </c>
      <c r="R9" s="791">
        <v>3231.8</v>
      </c>
      <c r="S9" s="791">
        <v>3231.8</v>
      </c>
      <c r="T9" s="791">
        <v>3231.8</v>
      </c>
      <c r="U9" s="791">
        <v>3231.8</v>
      </c>
      <c r="V9" s="791">
        <v>3231.8</v>
      </c>
      <c r="W9" s="791">
        <v>3231.8</v>
      </c>
      <c r="X9" s="791">
        <v>3278.3</v>
      </c>
      <c r="Y9" s="791">
        <v>3278.3</v>
      </c>
      <c r="Z9" s="791">
        <v>3278.3</v>
      </c>
      <c r="AA9" s="791">
        <v>3278.3</v>
      </c>
      <c r="AB9" s="791">
        <v>3278.3</v>
      </c>
      <c r="AC9" s="791">
        <v>3278.3</v>
      </c>
      <c r="AD9" s="791">
        <v>3278.3</v>
      </c>
      <c r="AE9" s="791">
        <v>3278.3</v>
      </c>
      <c r="AF9" s="791">
        <v>3278.3</v>
      </c>
      <c r="AG9" s="791">
        <v>3278.3</v>
      </c>
      <c r="AH9" s="791">
        <v>3278.3</v>
      </c>
      <c r="AI9" s="791">
        <v>3235.3</v>
      </c>
      <c r="AJ9" s="791">
        <v>3235.3</v>
      </c>
      <c r="AK9" s="791">
        <v>3185.3</v>
      </c>
      <c r="AL9" s="791">
        <v>3185.3</v>
      </c>
      <c r="AM9" s="791">
        <v>3179.6</v>
      </c>
      <c r="AN9" s="791">
        <v>3179.6</v>
      </c>
      <c r="AO9" s="791">
        <v>3179.6</v>
      </c>
      <c r="AP9" s="791">
        <v>3179.6</v>
      </c>
      <c r="AQ9" s="791">
        <v>3179.6</v>
      </c>
      <c r="AR9" s="791">
        <v>3179.6</v>
      </c>
      <c r="AS9" s="791">
        <v>3179.6</v>
      </c>
      <c r="AT9" s="791">
        <v>3161.6</v>
      </c>
      <c r="AU9" s="791">
        <v>3161.6</v>
      </c>
      <c r="AV9" s="791">
        <v>3168.6</v>
      </c>
      <c r="AW9" s="791">
        <v>3168.6</v>
      </c>
      <c r="AX9" s="791">
        <v>3168.6</v>
      </c>
      <c r="AY9" s="791">
        <v>3152.4</v>
      </c>
      <c r="AZ9" s="791">
        <v>3152.4</v>
      </c>
      <c r="BA9" s="791">
        <v>3152.4</v>
      </c>
      <c r="BB9" s="791">
        <v>3152.4</v>
      </c>
      <c r="BC9" s="791">
        <v>3152.4</v>
      </c>
      <c r="BD9" s="791">
        <v>3152.4</v>
      </c>
      <c r="BE9" s="791">
        <v>3202.4</v>
      </c>
      <c r="BF9" s="795">
        <v>3202.4</v>
      </c>
      <c r="BG9" s="795">
        <v>3202.4</v>
      </c>
      <c r="BH9" s="795">
        <v>3202.4</v>
      </c>
      <c r="BI9" s="795">
        <v>3202.4</v>
      </c>
      <c r="BJ9" s="795">
        <v>3202.4</v>
      </c>
      <c r="BK9" s="795">
        <v>3202.4</v>
      </c>
      <c r="BL9" s="795">
        <v>3202.4</v>
      </c>
      <c r="BM9" s="795">
        <v>3202.4</v>
      </c>
      <c r="BN9" s="795">
        <v>3202.4</v>
      </c>
      <c r="BO9" s="795">
        <v>3202.4</v>
      </c>
      <c r="BP9" s="795">
        <v>3295.9</v>
      </c>
      <c r="BQ9" s="795">
        <v>3295.9</v>
      </c>
      <c r="BR9" s="795">
        <v>3295.9</v>
      </c>
      <c r="BS9" s="795">
        <v>3295.9</v>
      </c>
      <c r="BT9" s="795">
        <v>3295.9</v>
      </c>
      <c r="BU9" s="795">
        <v>3295.9</v>
      </c>
      <c r="BV9" s="795">
        <v>3295.9</v>
      </c>
    </row>
    <row r="10" spans="1:74" ht="12" customHeight="1" x14ac:dyDescent="0.25">
      <c r="A10" s="781" t="s">
        <v>1302</v>
      </c>
      <c r="B10" s="779" t="s">
        <v>1311</v>
      </c>
      <c r="C10" s="791">
        <v>79095.100000000006</v>
      </c>
      <c r="D10" s="791">
        <v>79106.2</v>
      </c>
      <c r="E10" s="791">
        <v>79172.3</v>
      </c>
      <c r="F10" s="791">
        <v>79122</v>
      </c>
      <c r="G10" s="791">
        <v>79121.7</v>
      </c>
      <c r="H10" s="791">
        <v>79133</v>
      </c>
      <c r="I10" s="791">
        <v>79185.600000000006</v>
      </c>
      <c r="J10" s="791">
        <v>79193.8</v>
      </c>
      <c r="K10" s="791">
        <v>79196.2</v>
      </c>
      <c r="L10" s="791">
        <v>79214.899999999994</v>
      </c>
      <c r="M10" s="791">
        <v>79345.899999999994</v>
      </c>
      <c r="N10" s="791">
        <v>79353.399999999994</v>
      </c>
      <c r="O10" s="791">
        <v>79361.399999999994</v>
      </c>
      <c r="P10" s="791">
        <v>79372.600000000006</v>
      </c>
      <c r="Q10" s="791">
        <v>79348.600000000006</v>
      </c>
      <c r="R10" s="791">
        <v>79356.600000000006</v>
      </c>
      <c r="S10" s="791">
        <v>79359</v>
      </c>
      <c r="T10" s="791">
        <v>79489.7</v>
      </c>
      <c r="U10" s="791">
        <v>79489.7</v>
      </c>
      <c r="V10" s="791">
        <v>79378.899999999994</v>
      </c>
      <c r="W10" s="791">
        <v>79378.899999999994</v>
      </c>
      <c r="X10" s="791">
        <v>79394.8</v>
      </c>
      <c r="Y10" s="791">
        <v>79394.8</v>
      </c>
      <c r="Z10" s="791">
        <v>79394.8</v>
      </c>
      <c r="AA10" s="791">
        <v>79377.100000000006</v>
      </c>
      <c r="AB10" s="791">
        <v>79407.100000000006</v>
      </c>
      <c r="AC10" s="791">
        <v>79407.100000000006</v>
      </c>
      <c r="AD10" s="791">
        <v>79407.100000000006</v>
      </c>
      <c r="AE10" s="791">
        <v>79410.100000000006</v>
      </c>
      <c r="AF10" s="791">
        <v>79530.600000000006</v>
      </c>
      <c r="AG10" s="791">
        <v>79530.600000000006</v>
      </c>
      <c r="AH10" s="791">
        <v>79426.8</v>
      </c>
      <c r="AI10" s="791">
        <v>79427.8</v>
      </c>
      <c r="AJ10" s="791">
        <v>79427.8</v>
      </c>
      <c r="AK10" s="791">
        <v>79427.8</v>
      </c>
      <c r="AL10" s="791">
        <v>79425.399999999994</v>
      </c>
      <c r="AM10" s="791">
        <v>79444.3</v>
      </c>
      <c r="AN10" s="791">
        <v>79501.3</v>
      </c>
      <c r="AO10" s="791">
        <v>79530.600000000006</v>
      </c>
      <c r="AP10" s="791">
        <v>79568</v>
      </c>
      <c r="AQ10" s="791">
        <v>79568</v>
      </c>
      <c r="AR10" s="791">
        <v>79597.3</v>
      </c>
      <c r="AS10" s="791">
        <v>79722.2</v>
      </c>
      <c r="AT10" s="791">
        <v>79618.399999999994</v>
      </c>
      <c r="AU10" s="791">
        <v>79618.399999999994</v>
      </c>
      <c r="AV10" s="791">
        <v>79660.899999999994</v>
      </c>
      <c r="AW10" s="791">
        <v>79660.899999999994</v>
      </c>
      <c r="AX10" s="791">
        <v>79662.899999999994</v>
      </c>
      <c r="AY10" s="791">
        <v>79662.899999999994</v>
      </c>
      <c r="AZ10" s="791">
        <v>79662.899999999994</v>
      </c>
      <c r="BA10" s="791">
        <v>79665.3</v>
      </c>
      <c r="BB10" s="791">
        <v>79665.8</v>
      </c>
      <c r="BC10" s="791">
        <v>79665.8</v>
      </c>
      <c r="BD10" s="791">
        <v>79673.100000000006</v>
      </c>
      <c r="BE10" s="791">
        <v>79723.7</v>
      </c>
      <c r="BF10" s="795">
        <v>79767.199999999997</v>
      </c>
      <c r="BG10" s="795">
        <v>79761.8</v>
      </c>
      <c r="BH10" s="795">
        <v>79777.8</v>
      </c>
      <c r="BI10" s="795">
        <v>79783.8</v>
      </c>
      <c r="BJ10" s="795">
        <v>79851.3</v>
      </c>
      <c r="BK10" s="795">
        <v>79861.3</v>
      </c>
      <c r="BL10" s="795">
        <v>79861.8</v>
      </c>
      <c r="BM10" s="795">
        <v>79861.8</v>
      </c>
      <c r="BN10" s="795">
        <v>79861.8</v>
      </c>
      <c r="BO10" s="795">
        <v>79867.100000000006</v>
      </c>
      <c r="BP10" s="795">
        <v>79877.5</v>
      </c>
      <c r="BQ10" s="795">
        <v>79998.7</v>
      </c>
      <c r="BR10" s="795">
        <v>80004.5</v>
      </c>
      <c r="BS10" s="795">
        <v>80004.5</v>
      </c>
      <c r="BT10" s="795">
        <v>80007.199999999997</v>
      </c>
      <c r="BU10" s="795">
        <v>80008.399999999994</v>
      </c>
      <c r="BV10" s="795">
        <v>80171.600000000006</v>
      </c>
    </row>
    <row r="11" spans="1:74" ht="12" customHeight="1" x14ac:dyDescent="0.25">
      <c r="A11" s="781" t="s">
        <v>1303</v>
      </c>
      <c r="B11" s="779" t="s">
        <v>95</v>
      </c>
      <c r="C11" s="791">
        <v>2422.4</v>
      </c>
      <c r="D11" s="791">
        <v>2422.4</v>
      </c>
      <c r="E11" s="791">
        <v>2411.4</v>
      </c>
      <c r="F11" s="791">
        <v>2425.4</v>
      </c>
      <c r="G11" s="791">
        <v>2425.4</v>
      </c>
      <c r="H11" s="791">
        <v>2425.4</v>
      </c>
      <c r="I11" s="791">
        <v>2425.4</v>
      </c>
      <c r="J11" s="791">
        <v>2425.4</v>
      </c>
      <c r="K11" s="791">
        <v>2425.4</v>
      </c>
      <c r="L11" s="791">
        <v>2425.4</v>
      </c>
      <c r="M11" s="791">
        <v>2425.4</v>
      </c>
      <c r="N11" s="791">
        <v>2482</v>
      </c>
      <c r="O11" s="791">
        <v>2493.5</v>
      </c>
      <c r="P11" s="791">
        <v>2493.5</v>
      </c>
      <c r="Q11" s="791">
        <v>2493.5</v>
      </c>
      <c r="R11" s="791">
        <v>2493.5</v>
      </c>
      <c r="S11" s="791">
        <v>2493.5</v>
      </c>
      <c r="T11" s="791">
        <v>2493.5</v>
      </c>
      <c r="U11" s="791">
        <v>2493.5</v>
      </c>
      <c r="V11" s="791">
        <v>2493.5</v>
      </c>
      <c r="W11" s="791">
        <v>2493.5</v>
      </c>
      <c r="X11" s="791">
        <v>2493.5</v>
      </c>
      <c r="Y11" s="791">
        <v>2493.5</v>
      </c>
      <c r="Z11" s="791">
        <v>2493.5</v>
      </c>
      <c r="AA11" s="791">
        <v>2493.5</v>
      </c>
      <c r="AB11" s="791">
        <v>2523.5</v>
      </c>
      <c r="AC11" s="791">
        <v>2523.5</v>
      </c>
      <c r="AD11" s="791">
        <v>2523.5</v>
      </c>
      <c r="AE11" s="791">
        <v>2523.5</v>
      </c>
      <c r="AF11" s="791">
        <v>2523.5</v>
      </c>
      <c r="AG11" s="791">
        <v>2523.5</v>
      </c>
      <c r="AH11" s="791">
        <v>2523.5</v>
      </c>
      <c r="AI11" s="791">
        <v>2539.6999999999998</v>
      </c>
      <c r="AJ11" s="791">
        <v>2541.5</v>
      </c>
      <c r="AK11" s="791">
        <v>2541.5</v>
      </c>
      <c r="AL11" s="791">
        <v>2541.5</v>
      </c>
      <c r="AM11" s="791">
        <v>2513</v>
      </c>
      <c r="AN11" s="791">
        <v>2513</v>
      </c>
      <c r="AO11" s="791">
        <v>2513</v>
      </c>
      <c r="AP11" s="791">
        <v>2513</v>
      </c>
      <c r="AQ11" s="791">
        <v>2513</v>
      </c>
      <c r="AR11" s="791">
        <v>2513</v>
      </c>
      <c r="AS11" s="791">
        <v>2513</v>
      </c>
      <c r="AT11" s="791">
        <v>2513</v>
      </c>
      <c r="AU11" s="791">
        <v>2513</v>
      </c>
      <c r="AV11" s="791">
        <v>2513</v>
      </c>
      <c r="AW11" s="791">
        <v>2513</v>
      </c>
      <c r="AX11" s="791">
        <v>2513</v>
      </c>
      <c r="AY11" s="791">
        <v>2513</v>
      </c>
      <c r="AZ11" s="791">
        <v>2513</v>
      </c>
      <c r="BA11" s="791">
        <v>2453</v>
      </c>
      <c r="BB11" s="791">
        <v>2453</v>
      </c>
      <c r="BC11" s="791">
        <v>2453</v>
      </c>
      <c r="BD11" s="791">
        <v>2453</v>
      </c>
      <c r="BE11" s="791">
        <v>2453</v>
      </c>
      <c r="BF11" s="795">
        <v>2453</v>
      </c>
      <c r="BG11" s="795">
        <v>2453</v>
      </c>
      <c r="BH11" s="795">
        <v>2453</v>
      </c>
      <c r="BI11" s="795">
        <v>2453</v>
      </c>
      <c r="BJ11" s="795">
        <v>2490</v>
      </c>
      <c r="BK11" s="795">
        <v>2490</v>
      </c>
      <c r="BL11" s="795">
        <v>2490</v>
      </c>
      <c r="BM11" s="795">
        <v>2490</v>
      </c>
      <c r="BN11" s="795">
        <v>2490</v>
      </c>
      <c r="BO11" s="795">
        <v>2490</v>
      </c>
      <c r="BP11" s="795">
        <v>2490</v>
      </c>
      <c r="BQ11" s="795">
        <v>2490</v>
      </c>
      <c r="BR11" s="795">
        <v>2490</v>
      </c>
      <c r="BS11" s="795">
        <v>2490</v>
      </c>
      <c r="BT11" s="795">
        <v>2490</v>
      </c>
      <c r="BU11" s="795">
        <v>2490</v>
      </c>
      <c r="BV11" s="795">
        <v>2521</v>
      </c>
    </row>
    <row r="12" spans="1:74" ht="12" customHeight="1" x14ac:dyDescent="0.25">
      <c r="A12" s="781" t="s">
        <v>1304</v>
      </c>
      <c r="B12" s="779" t="s">
        <v>1312</v>
      </c>
      <c r="C12" s="791">
        <v>3281.9</v>
      </c>
      <c r="D12" s="791">
        <v>3385.5</v>
      </c>
      <c r="E12" s="791">
        <v>3478.4</v>
      </c>
      <c r="F12" s="791">
        <v>3655.3</v>
      </c>
      <c r="G12" s="791">
        <v>3712.1</v>
      </c>
      <c r="H12" s="791">
        <v>3961.5</v>
      </c>
      <c r="I12" s="791">
        <v>4046.6</v>
      </c>
      <c r="J12" s="791">
        <v>4186.2</v>
      </c>
      <c r="K12" s="791">
        <v>4273.2</v>
      </c>
      <c r="L12" s="791">
        <v>4918.6000000000004</v>
      </c>
      <c r="M12" s="791">
        <v>5672.6</v>
      </c>
      <c r="N12" s="791">
        <v>6555.7</v>
      </c>
      <c r="O12" s="791">
        <v>6835.9</v>
      </c>
      <c r="P12" s="791">
        <v>6987.1</v>
      </c>
      <c r="Q12" s="791">
        <v>7244.4</v>
      </c>
      <c r="R12" s="791">
        <v>7468.5</v>
      </c>
      <c r="S12" s="791">
        <v>7646.3</v>
      </c>
      <c r="T12" s="791">
        <v>7836.6</v>
      </c>
      <c r="U12" s="791">
        <v>8013.5</v>
      </c>
      <c r="V12" s="791">
        <v>8419.4</v>
      </c>
      <c r="W12" s="791">
        <v>8526</v>
      </c>
      <c r="X12" s="791">
        <v>8893.7999999999993</v>
      </c>
      <c r="Y12" s="791">
        <v>9322.7000000000007</v>
      </c>
      <c r="Z12" s="791">
        <v>10266.9</v>
      </c>
      <c r="AA12" s="791">
        <v>10422.6</v>
      </c>
      <c r="AB12" s="791">
        <v>10576.4</v>
      </c>
      <c r="AC12" s="791">
        <v>10631.8</v>
      </c>
      <c r="AD12" s="791">
        <v>10702.2</v>
      </c>
      <c r="AE12" s="791">
        <v>10895.9</v>
      </c>
      <c r="AF12" s="791">
        <v>11173.3</v>
      </c>
      <c r="AG12" s="791">
        <v>11253.7</v>
      </c>
      <c r="AH12" s="791">
        <v>11491.6</v>
      </c>
      <c r="AI12" s="791">
        <v>11602.8</v>
      </c>
      <c r="AJ12" s="791">
        <v>11709.3</v>
      </c>
      <c r="AK12" s="791">
        <v>12155.3</v>
      </c>
      <c r="AL12" s="791">
        <v>13603.6</v>
      </c>
      <c r="AM12" s="791">
        <v>13919.5</v>
      </c>
      <c r="AN12" s="791">
        <v>14064.2</v>
      </c>
      <c r="AO12" s="791">
        <v>14273.7</v>
      </c>
      <c r="AP12" s="791">
        <v>14748.7</v>
      </c>
      <c r="AQ12" s="791">
        <v>14863</v>
      </c>
      <c r="AR12" s="791">
        <v>15076.4</v>
      </c>
      <c r="AS12" s="791">
        <v>15802.5</v>
      </c>
      <c r="AT12" s="791">
        <v>16740.2</v>
      </c>
      <c r="AU12" s="791">
        <v>17506.7</v>
      </c>
      <c r="AV12" s="791">
        <v>17915.7</v>
      </c>
      <c r="AW12" s="791">
        <v>18612.400000000001</v>
      </c>
      <c r="AX12" s="791">
        <v>21589.7</v>
      </c>
      <c r="AY12" s="791">
        <v>21920.2</v>
      </c>
      <c r="AZ12" s="791">
        <v>22101.5</v>
      </c>
      <c r="BA12" s="791">
        <v>22433</v>
      </c>
      <c r="BB12" s="791">
        <v>22937.3</v>
      </c>
      <c r="BC12" s="791">
        <v>23213.5</v>
      </c>
      <c r="BD12" s="791">
        <v>23410.2</v>
      </c>
      <c r="BE12" s="791">
        <v>23721</v>
      </c>
      <c r="BF12" s="795">
        <v>24110</v>
      </c>
      <c r="BG12" s="795">
        <v>24492.3</v>
      </c>
      <c r="BH12" s="795">
        <v>25131.5</v>
      </c>
      <c r="BI12" s="795">
        <v>26319.9</v>
      </c>
      <c r="BJ12" s="795">
        <v>29331.5</v>
      </c>
      <c r="BK12" s="795">
        <v>29451.5</v>
      </c>
      <c r="BL12" s="795">
        <v>29486</v>
      </c>
      <c r="BM12" s="795">
        <v>29989.4</v>
      </c>
      <c r="BN12" s="795">
        <v>30159.4</v>
      </c>
      <c r="BO12" s="795">
        <v>30364.400000000001</v>
      </c>
      <c r="BP12" s="795">
        <v>30523.9</v>
      </c>
      <c r="BQ12" s="795">
        <v>30849.200000000001</v>
      </c>
      <c r="BR12" s="795">
        <v>30967.4</v>
      </c>
      <c r="BS12" s="795">
        <v>31097.1</v>
      </c>
      <c r="BT12" s="795">
        <v>31098.6</v>
      </c>
      <c r="BU12" s="795">
        <v>31193.5</v>
      </c>
      <c r="BV12" s="795">
        <v>32377.7</v>
      </c>
    </row>
    <row r="13" spans="1:74" ht="12" customHeight="1" x14ac:dyDescent="0.25">
      <c r="A13" s="781" t="s">
        <v>1305</v>
      </c>
      <c r="B13" s="779" t="s">
        <v>97</v>
      </c>
      <c r="C13" s="791">
        <v>59142.7</v>
      </c>
      <c r="D13" s="791">
        <v>59142.7</v>
      </c>
      <c r="E13" s="791">
        <v>59142.7</v>
      </c>
      <c r="F13" s="791">
        <v>59142.7</v>
      </c>
      <c r="G13" s="791">
        <v>59141.1</v>
      </c>
      <c r="H13" s="791">
        <v>59141.1</v>
      </c>
      <c r="I13" s="791">
        <v>59142.9</v>
      </c>
      <c r="J13" s="791">
        <v>59142.9</v>
      </c>
      <c r="K13" s="791">
        <v>59166</v>
      </c>
      <c r="L13" s="791">
        <v>59248.800000000003</v>
      </c>
      <c r="M13" s="791">
        <v>59443.5</v>
      </c>
      <c r="N13" s="791">
        <v>59959.1</v>
      </c>
      <c r="O13" s="791">
        <v>60236.7</v>
      </c>
      <c r="P13" s="791">
        <v>60331.3</v>
      </c>
      <c r="Q13" s="791">
        <v>60381.3</v>
      </c>
      <c r="R13" s="791">
        <v>60381.3</v>
      </c>
      <c r="S13" s="791">
        <v>60599.6</v>
      </c>
      <c r="T13" s="791">
        <v>60609.3</v>
      </c>
      <c r="U13" s="791">
        <v>60988.3</v>
      </c>
      <c r="V13" s="791">
        <v>61705.2</v>
      </c>
      <c r="W13" s="791">
        <v>61774.7</v>
      </c>
      <c r="X13" s="791">
        <v>61859.9</v>
      </c>
      <c r="Y13" s="791">
        <v>62188.800000000003</v>
      </c>
      <c r="Z13" s="791">
        <v>64698.3</v>
      </c>
      <c r="AA13" s="791">
        <v>65133.8</v>
      </c>
      <c r="AB13" s="791">
        <v>65133.8</v>
      </c>
      <c r="AC13" s="791">
        <v>65231.8</v>
      </c>
      <c r="AD13" s="791">
        <v>66257.7</v>
      </c>
      <c r="AE13" s="791">
        <v>66537.7</v>
      </c>
      <c r="AF13" s="791">
        <v>66802.600000000006</v>
      </c>
      <c r="AG13" s="791">
        <v>67105.2</v>
      </c>
      <c r="AH13" s="791">
        <v>68698.8</v>
      </c>
      <c r="AI13" s="791">
        <v>69009.2</v>
      </c>
      <c r="AJ13" s="791">
        <v>69894.100000000006</v>
      </c>
      <c r="AK13" s="791">
        <v>70135</v>
      </c>
      <c r="AL13" s="791">
        <v>72500.100000000006</v>
      </c>
      <c r="AM13" s="791">
        <v>72925.899999999994</v>
      </c>
      <c r="AN13" s="791">
        <v>72925.899999999994</v>
      </c>
      <c r="AO13" s="791">
        <v>73284.5</v>
      </c>
      <c r="AP13" s="791">
        <v>73472.100000000006</v>
      </c>
      <c r="AQ13" s="791">
        <v>73745.899999999994</v>
      </c>
      <c r="AR13" s="791">
        <v>74166.3</v>
      </c>
      <c r="AS13" s="791">
        <v>74607.899999999994</v>
      </c>
      <c r="AT13" s="791">
        <v>74629.3</v>
      </c>
      <c r="AU13" s="791">
        <v>74719.8</v>
      </c>
      <c r="AV13" s="791">
        <v>75352.7</v>
      </c>
      <c r="AW13" s="791">
        <v>76229.600000000006</v>
      </c>
      <c r="AX13" s="791">
        <v>81163.5</v>
      </c>
      <c r="AY13" s="791">
        <v>81538.8</v>
      </c>
      <c r="AZ13" s="791">
        <v>81786.600000000006</v>
      </c>
      <c r="BA13" s="791">
        <v>82863.8</v>
      </c>
      <c r="BB13" s="791">
        <v>83015</v>
      </c>
      <c r="BC13" s="791">
        <v>83178</v>
      </c>
      <c r="BD13" s="791">
        <v>83326.2</v>
      </c>
      <c r="BE13" s="791">
        <v>83609.100000000006</v>
      </c>
      <c r="BF13" s="795">
        <v>83990.7</v>
      </c>
      <c r="BG13" s="795">
        <v>84767.7</v>
      </c>
      <c r="BH13" s="795">
        <v>85355.7</v>
      </c>
      <c r="BI13" s="795">
        <v>85808.1</v>
      </c>
      <c r="BJ13" s="795">
        <v>88194.7</v>
      </c>
      <c r="BK13" s="795">
        <v>88238.7</v>
      </c>
      <c r="BL13" s="795">
        <v>88240.6</v>
      </c>
      <c r="BM13" s="795">
        <v>88314</v>
      </c>
      <c r="BN13" s="795">
        <v>89262</v>
      </c>
      <c r="BO13" s="795">
        <v>89262</v>
      </c>
      <c r="BP13" s="795">
        <v>89565</v>
      </c>
      <c r="BQ13" s="795">
        <v>90455</v>
      </c>
      <c r="BR13" s="795">
        <v>90455</v>
      </c>
      <c r="BS13" s="795">
        <v>90554</v>
      </c>
      <c r="BT13" s="795">
        <v>91210</v>
      </c>
      <c r="BU13" s="795">
        <v>91989.9</v>
      </c>
      <c r="BV13" s="795">
        <v>102003.9</v>
      </c>
    </row>
    <row r="14" spans="1:74" ht="12" customHeight="1" x14ac:dyDescent="0.25">
      <c r="A14" s="781"/>
      <c r="B14" s="780" t="s">
        <v>1313</v>
      </c>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780"/>
      <c r="AQ14" s="780"/>
      <c r="AR14" s="780"/>
      <c r="AS14" s="780"/>
      <c r="AT14" s="780"/>
      <c r="AU14" s="780"/>
      <c r="AV14" s="780"/>
      <c r="AW14" s="780"/>
      <c r="AX14" s="780"/>
      <c r="AY14" s="780"/>
      <c r="AZ14" s="780"/>
      <c r="BA14" s="780"/>
      <c r="BB14" s="780"/>
      <c r="BC14" s="780"/>
      <c r="BD14" s="780"/>
      <c r="BE14" s="780"/>
      <c r="BF14" s="796"/>
      <c r="BG14" s="796"/>
      <c r="BH14" s="796"/>
      <c r="BI14" s="796"/>
      <c r="BJ14" s="796"/>
      <c r="BK14" s="796"/>
      <c r="BL14" s="796"/>
      <c r="BM14" s="796"/>
      <c r="BN14" s="796"/>
      <c r="BO14" s="796"/>
      <c r="BP14" s="796"/>
      <c r="BQ14" s="796"/>
      <c r="BR14" s="796"/>
      <c r="BS14" s="796"/>
      <c r="BT14" s="796"/>
      <c r="BU14" s="796"/>
      <c r="BV14" s="796"/>
    </row>
    <row r="15" spans="1:74" ht="12" customHeight="1" x14ac:dyDescent="0.25">
      <c r="A15" s="781" t="s">
        <v>1314</v>
      </c>
      <c r="B15" s="779" t="s">
        <v>1308</v>
      </c>
      <c r="C15" s="791">
        <v>6550.1</v>
      </c>
      <c r="D15" s="791">
        <v>6578.1</v>
      </c>
      <c r="E15" s="791">
        <v>6584.9</v>
      </c>
      <c r="F15" s="791">
        <v>6590.1</v>
      </c>
      <c r="G15" s="791">
        <v>6590.1</v>
      </c>
      <c r="H15" s="791">
        <v>6580</v>
      </c>
      <c r="I15" s="791">
        <v>6580</v>
      </c>
      <c r="J15" s="791">
        <v>6582.2</v>
      </c>
      <c r="K15" s="791">
        <v>6616.9</v>
      </c>
      <c r="L15" s="791">
        <v>6641.2</v>
      </c>
      <c r="M15" s="791">
        <v>6722.8</v>
      </c>
      <c r="N15" s="791">
        <v>6720.1</v>
      </c>
      <c r="O15" s="791">
        <v>6720.1</v>
      </c>
      <c r="P15" s="791">
        <v>6720.1</v>
      </c>
      <c r="Q15" s="791">
        <v>6759.1</v>
      </c>
      <c r="R15" s="791">
        <v>6761.4</v>
      </c>
      <c r="S15" s="791">
        <v>6675.6</v>
      </c>
      <c r="T15" s="791">
        <v>6675.6</v>
      </c>
      <c r="U15" s="791">
        <v>6668.6</v>
      </c>
      <c r="V15" s="791">
        <v>6668.6</v>
      </c>
      <c r="W15" s="791">
        <v>6668.6</v>
      </c>
      <c r="X15" s="791">
        <v>6665.4</v>
      </c>
      <c r="Y15" s="791">
        <v>6668.2</v>
      </c>
      <c r="Z15" s="791">
        <v>6668.2</v>
      </c>
      <c r="AA15" s="791">
        <v>6668.2</v>
      </c>
      <c r="AB15" s="791">
        <v>6668.2</v>
      </c>
      <c r="AC15" s="791">
        <v>6668.2</v>
      </c>
      <c r="AD15" s="791">
        <v>6695</v>
      </c>
      <c r="AE15" s="791">
        <v>6695</v>
      </c>
      <c r="AF15" s="791">
        <v>6694.2</v>
      </c>
      <c r="AG15" s="791">
        <v>6694.2</v>
      </c>
      <c r="AH15" s="791">
        <v>6721.1</v>
      </c>
      <c r="AI15" s="791">
        <v>6723.9</v>
      </c>
      <c r="AJ15" s="791">
        <v>6740.9</v>
      </c>
      <c r="AK15" s="791">
        <v>6736.4</v>
      </c>
      <c r="AL15" s="791">
        <v>6715.4</v>
      </c>
      <c r="AM15" s="791">
        <v>6819.4</v>
      </c>
      <c r="AN15" s="791">
        <v>6819.4</v>
      </c>
      <c r="AO15" s="791">
        <v>6810.5</v>
      </c>
      <c r="AP15" s="791">
        <v>6807.5</v>
      </c>
      <c r="AQ15" s="791">
        <v>6807.5</v>
      </c>
      <c r="AR15" s="791">
        <v>6807.1</v>
      </c>
      <c r="AS15" s="791">
        <v>6806.9</v>
      </c>
      <c r="AT15" s="791">
        <v>6805.5</v>
      </c>
      <c r="AU15" s="791">
        <v>6805.5</v>
      </c>
      <c r="AV15" s="791">
        <v>6805.5</v>
      </c>
      <c r="AW15" s="791">
        <v>6805.5</v>
      </c>
      <c r="AX15" s="791">
        <v>6758.6</v>
      </c>
      <c r="AY15" s="791">
        <v>6758.6</v>
      </c>
      <c r="AZ15" s="791">
        <v>6756</v>
      </c>
      <c r="BA15" s="791">
        <v>6807.5</v>
      </c>
      <c r="BB15" s="791">
        <v>6807.5</v>
      </c>
      <c r="BC15" s="791">
        <v>6816.5</v>
      </c>
      <c r="BD15" s="791">
        <v>6826.8</v>
      </c>
      <c r="BE15" s="791">
        <v>6826.8</v>
      </c>
      <c r="BF15" s="795">
        <v>6827.7</v>
      </c>
      <c r="BG15" s="795">
        <v>6827.7</v>
      </c>
      <c r="BH15" s="795">
        <v>6827.7</v>
      </c>
      <c r="BI15" s="795">
        <v>6827.7</v>
      </c>
      <c r="BJ15" s="795">
        <v>6827.7</v>
      </c>
      <c r="BK15" s="795">
        <v>6827.7</v>
      </c>
      <c r="BL15" s="795">
        <v>6827.7</v>
      </c>
      <c r="BM15" s="795">
        <v>6827.7</v>
      </c>
      <c r="BN15" s="795">
        <v>6827.7</v>
      </c>
      <c r="BO15" s="795">
        <v>6827.7</v>
      </c>
      <c r="BP15" s="795">
        <v>6828.6</v>
      </c>
      <c r="BQ15" s="795">
        <v>6828.6</v>
      </c>
      <c r="BR15" s="795">
        <v>6828.6</v>
      </c>
      <c r="BS15" s="795">
        <v>6828.6</v>
      </c>
      <c r="BT15" s="795">
        <v>6828.6</v>
      </c>
      <c r="BU15" s="795">
        <v>6828.6</v>
      </c>
      <c r="BV15" s="795">
        <v>6830.6</v>
      </c>
    </row>
    <row r="16" spans="1:74" ht="12" customHeight="1" x14ac:dyDescent="0.25">
      <c r="A16" s="781" t="s">
        <v>1315</v>
      </c>
      <c r="B16" s="779" t="s">
        <v>1309</v>
      </c>
      <c r="C16" s="791">
        <v>872.7</v>
      </c>
      <c r="D16" s="791">
        <v>900.7</v>
      </c>
      <c r="E16" s="791">
        <v>907.5</v>
      </c>
      <c r="F16" s="791">
        <v>912.7</v>
      </c>
      <c r="G16" s="791">
        <v>912.7</v>
      </c>
      <c r="H16" s="791">
        <v>912.6</v>
      </c>
      <c r="I16" s="791">
        <v>912.6</v>
      </c>
      <c r="J16" s="791">
        <v>914.8</v>
      </c>
      <c r="K16" s="791">
        <v>910</v>
      </c>
      <c r="L16" s="791">
        <v>911.3</v>
      </c>
      <c r="M16" s="791">
        <v>911.9</v>
      </c>
      <c r="N16" s="791">
        <v>921.7</v>
      </c>
      <c r="O16" s="791">
        <v>921.7</v>
      </c>
      <c r="P16" s="791">
        <v>921.7</v>
      </c>
      <c r="Q16" s="791">
        <v>925.7</v>
      </c>
      <c r="R16" s="791">
        <v>928.7</v>
      </c>
      <c r="S16" s="791">
        <v>931.9</v>
      </c>
      <c r="T16" s="791">
        <v>931.9</v>
      </c>
      <c r="U16" s="791">
        <v>931.9</v>
      </c>
      <c r="V16" s="791">
        <v>931.9</v>
      </c>
      <c r="W16" s="791">
        <v>931.9</v>
      </c>
      <c r="X16" s="791">
        <v>930.7</v>
      </c>
      <c r="Y16" s="791">
        <v>933.5</v>
      </c>
      <c r="Z16" s="791">
        <v>933.5</v>
      </c>
      <c r="AA16" s="791">
        <v>933.5</v>
      </c>
      <c r="AB16" s="791">
        <v>933.5</v>
      </c>
      <c r="AC16" s="791">
        <v>933.5</v>
      </c>
      <c r="AD16" s="791">
        <v>929.8</v>
      </c>
      <c r="AE16" s="791">
        <v>929.8</v>
      </c>
      <c r="AF16" s="791">
        <v>929</v>
      </c>
      <c r="AG16" s="791">
        <v>929</v>
      </c>
      <c r="AH16" s="791">
        <v>928.7</v>
      </c>
      <c r="AI16" s="791">
        <v>931.5</v>
      </c>
      <c r="AJ16" s="791">
        <v>931.5</v>
      </c>
      <c r="AK16" s="791">
        <v>931.5</v>
      </c>
      <c r="AL16" s="791">
        <v>931.5</v>
      </c>
      <c r="AM16" s="791">
        <v>944.9</v>
      </c>
      <c r="AN16" s="791">
        <v>944.9</v>
      </c>
      <c r="AO16" s="791">
        <v>943.8</v>
      </c>
      <c r="AP16" s="791">
        <v>943.8</v>
      </c>
      <c r="AQ16" s="791">
        <v>943.8</v>
      </c>
      <c r="AR16" s="791">
        <v>943.4</v>
      </c>
      <c r="AS16" s="791">
        <v>943.2</v>
      </c>
      <c r="AT16" s="791">
        <v>941.8</v>
      </c>
      <c r="AU16" s="791">
        <v>941.8</v>
      </c>
      <c r="AV16" s="791">
        <v>941.8</v>
      </c>
      <c r="AW16" s="791">
        <v>941.8</v>
      </c>
      <c r="AX16" s="791">
        <v>894.9</v>
      </c>
      <c r="AY16" s="791">
        <v>894.9</v>
      </c>
      <c r="AZ16" s="791">
        <v>892.3</v>
      </c>
      <c r="BA16" s="791">
        <v>892.3</v>
      </c>
      <c r="BB16" s="791">
        <v>892.3</v>
      </c>
      <c r="BC16" s="791">
        <v>892.3</v>
      </c>
      <c r="BD16" s="791">
        <v>896.3</v>
      </c>
      <c r="BE16" s="791">
        <v>896.3</v>
      </c>
      <c r="BF16" s="795">
        <v>897.2</v>
      </c>
      <c r="BG16" s="795">
        <v>897.2</v>
      </c>
      <c r="BH16" s="795">
        <v>897.2</v>
      </c>
      <c r="BI16" s="795">
        <v>897.2</v>
      </c>
      <c r="BJ16" s="795">
        <v>897.2</v>
      </c>
      <c r="BK16" s="795">
        <v>897.2</v>
      </c>
      <c r="BL16" s="795">
        <v>897.2</v>
      </c>
      <c r="BM16" s="795">
        <v>897.2</v>
      </c>
      <c r="BN16" s="795">
        <v>897.2</v>
      </c>
      <c r="BO16" s="795">
        <v>897.2</v>
      </c>
      <c r="BP16" s="795">
        <v>897.2</v>
      </c>
      <c r="BQ16" s="795">
        <v>897.2</v>
      </c>
      <c r="BR16" s="795">
        <v>897.2</v>
      </c>
      <c r="BS16" s="795">
        <v>897.2</v>
      </c>
      <c r="BT16" s="795">
        <v>897.2</v>
      </c>
      <c r="BU16" s="795">
        <v>897.2</v>
      </c>
      <c r="BV16" s="795">
        <v>899.2</v>
      </c>
    </row>
    <row r="17" spans="1:74" ht="12" customHeight="1" x14ac:dyDescent="0.25">
      <c r="A17" s="781" t="s">
        <v>1316</v>
      </c>
      <c r="B17" s="779" t="s">
        <v>1310</v>
      </c>
      <c r="C17" s="791">
        <v>5677.4</v>
      </c>
      <c r="D17" s="791">
        <v>5677.4</v>
      </c>
      <c r="E17" s="791">
        <v>5677.4</v>
      </c>
      <c r="F17" s="791">
        <v>5677.4</v>
      </c>
      <c r="G17" s="791">
        <v>5677.4</v>
      </c>
      <c r="H17" s="791">
        <v>5667.4</v>
      </c>
      <c r="I17" s="791">
        <v>5667.4</v>
      </c>
      <c r="J17" s="791">
        <v>5667.4</v>
      </c>
      <c r="K17" s="791">
        <v>5706.9</v>
      </c>
      <c r="L17" s="791">
        <v>5729.9</v>
      </c>
      <c r="M17" s="791">
        <v>5810.9</v>
      </c>
      <c r="N17" s="791">
        <v>5798.4</v>
      </c>
      <c r="O17" s="791">
        <v>5798.4</v>
      </c>
      <c r="P17" s="791">
        <v>5798.4</v>
      </c>
      <c r="Q17" s="791">
        <v>5833.4</v>
      </c>
      <c r="R17" s="791">
        <v>5832.7</v>
      </c>
      <c r="S17" s="791">
        <v>5743.7</v>
      </c>
      <c r="T17" s="791">
        <v>5743.7</v>
      </c>
      <c r="U17" s="791">
        <v>5736.7</v>
      </c>
      <c r="V17" s="791">
        <v>5736.7</v>
      </c>
      <c r="W17" s="791">
        <v>5736.7</v>
      </c>
      <c r="X17" s="791">
        <v>5734.7</v>
      </c>
      <c r="Y17" s="791">
        <v>5734.7</v>
      </c>
      <c r="Z17" s="791">
        <v>5734.7</v>
      </c>
      <c r="AA17" s="791">
        <v>5734.7</v>
      </c>
      <c r="AB17" s="791">
        <v>5734.7</v>
      </c>
      <c r="AC17" s="791">
        <v>5734.7</v>
      </c>
      <c r="AD17" s="791">
        <v>5765.2</v>
      </c>
      <c r="AE17" s="791">
        <v>5765.2</v>
      </c>
      <c r="AF17" s="791">
        <v>5765.2</v>
      </c>
      <c r="AG17" s="791">
        <v>5765.2</v>
      </c>
      <c r="AH17" s="791">
        <v>5792.4</v>
      </c>
      <c r="AI17" s="791">
        <v>5792.4</v>
      </c>
      <c r="AJ17" s="791">
        <v>5809.4</v>
      </c>
      <c r="AK17" s="791">
        <v>5804.9</v>
      </c>
      <c r="AL17" s="791">
        <v>5783.9</v>
      </c>
      <c r="AM17" s="791">
        <v>5874.5</v>
      </c>
      <c r="AN17" s="791">
        <v>5874.5</v>
      </c>
      <c r="AO17" s="791">
        <v>5866.7</v>
      </c>
      <c r="AP17" s="791">
        <v>5863.7</v>
      </c>
      <c r="AQ17" s="791">
        <v>5863.7</v>
      </c>
      <c r="AR17" s="791">
        <v>5863.7</v>
      </c>
      <c r="AS17" s="791">
        <v>5863.7</v>
      </c>
      <c r="AT17" s="791">
        <v>5863.7</v>
      </c>
      <c r="AU17" s="791">
        <v>5863.7</v>
      </c>
      <c r="AV17" s="791">
        <v>5863.7</v>
      </c>
      <c r="AW17" s="791">
        <v>5863.7</v>
      </c>
      <c r="AX17" s="791">
        <v>5863.7</v>
      </c>
      <c r="AY17" s="791">
        <v>5863.7</v>
      </c>
      <c r="AZ17" s="791">
        <v>5863.7</v>
      </c>
      <c r="BA17" s="791">
        <v>5915.2</v>
      </c>
      <c r="BB17" s="791">
        <v>5915.2</v>
      </c>
      <c r="BC17" s="791">
        <v>5924.2</v>
      </c>
      <c r="BD17" s="791">
        <v>5930.5</v>
      </c>
      <c r="BE17" s="791">
        <v>5930.5</v>
      </c>
      <c r="BF17" s="795">
        <v>5930.5</v>
      </c>
      <c r="BG17" s="795">
        <v>5930.5</v>
      </c>
      <c r="BH17" s="795">
        <v>5930.5</v>
      </c>
      <c r="BI17" s="795">
        <v>5930.5</v>
      </c>
      <c r="BJ17" s="795">
        <v>5930.5</v>
      </c>
      <c r="BK17" s="795">
        <v>5930.5</v>
      </c>
      <c r="BL17" s="795">
        <v>5930.5</v>
      </c>
      <c r="BM17" s="795">
        <v>5930.5</v>
      </c>
      <c r="BN17" s="795">
        <v>5930.5</v>
      </c>
      <c r="BO17" s="795">
        <v>5930.5</v>
      </c>
      <c r="BP17" s="795">
        <v>5931.4</v>
      </c>
      <c r="BQ17" s="795">
        <v>5931.4</v>
      </c>
      <c r="BR17" s="795">
        <v>5931.4</v>
      </c>
      <c r="BS17" s="795">
        <v>5931.4</v>
      </c>
      <c r="BT17" s="795">
        <v>5931.4</v>
      </c>
      <c r="BU17" s="795">
        <v>5931.4</v>
      </c>
      <c r="BV17" s="795">
        <v>5931.4</v>
      </c>
    </row>
    <row r="18" spans="1:74" ht="12" customHeight="1" x14ac:dyDescent="0.25">
      <c r="A18" s="781" t="s">
        <v>1317</v>
      </c>
      <c r="B18" s="779" t="s">
        <v>1311</v>
      </c>
      <c r="C18" s="791">
        <v>300</v>
      </c>
      <c r="D18" s="791">
        <v>300</v>
      </c>
      <c r="E18" s="791">
        <v>300</v>
      </c>
      <c r="F18" s="791">
        <v>300</v>
      </c>
      <c r="G18" s="791">
        <v>300</v>
      </c>
      <c r="H18" s="791">
        <v>300</v>
      </c>
      <c r="I18" s="791">
        <v>300</v>
      </c>
      <c r="J18" s="791">
        <v>300</v>
      </c>
      <c r="K18" s="791">
        <v>300</v>
      </c>
      <c r="L18" s="791">
        <v>300</v>
      </c>
      <c r="M18" s="791">
        <v>300</v>
      </c>
      <c r="N18" s="791">
        <v>300</v>
      </c>
      <c r="O18" s="791">
        <v>300</v>
      </c>
      <c r="P18" s="791">
        <v>300</v>
      </c>
      <c r="Q18" s="791">
        <v>300</v>
      </c>
      <c r="R18" s="791">
        <v>300</v>
      </c>
      <c r="S18" s="791">
        <v>300</v>
      </c>
      <c r="T18" s="791">
        <v>300</v>
      </c>
      <c r="U18" s="791">
        <v>300</v>
      </c>
      <c r="V18" s="791">
        <v>300</v>
      </c>
      <c r="W18" s="791">
        <v>300</v>
      </c>
      <c r="X18" s="791">
        <v>300</v>
      </c>
      <c r="Y18" s="791">
        <v>300</v>
      </c>
      <c r="Z18" s="791">
        <v>300</v>
      </c>
      <c r="AA18" s="791">
        <v>300</v>
      </c>
      <c r="AB18" s="791">
        <v>300</v>
      </c>
      <c r="AC18" s="791">
        <v>300</v>
      </c>
      <c r="AD18" s="791">
        <v>300</v>
      </c>
      <c r="AE18" s="791">
        <v>300</v>
      </c>
      <c r="AF18" s="791">
        <v>300</v>
      </c>
      <c r="AG18" s="791">
        <v>300</v>
      </c>
      <c r="AH18" s="791">
        <v>300</v>
      </c>
      <c r="AI18" s="791">
        <v>300</v>
      </c>
      <c r="AJ18" s="791">
        <v>300</v>
      </c>
      <c r="AK18" s="791">
        <v>300</v>
      </c>
      <c r="AL18" s="791">
        <v>300</v>
      </c>
      <c r="AM18" s="791">
        <v>325.3</v>
      </c>
      <c r="AN18" s="791">
        <v>325.3</v>
      </c>
      <c r="AO18" s="791">
        <v>325.3</v>
      </c>
      <c r="AP18" s="791">
        <v>325.3</v>
      </c>
      <c r="AQ18" s="791">
        <v>326.5</v>
      </c>
      <c r="AR18" s="791">
        <v>326.5</v>
      </c>
      <c r="AS18" s="791">
        <v>326.5</v>
      </c>
      <c r="AT18" s="791">
        <v>326.5</v>
      </c>
      <c r="AU18" s="791">
        <v>327.39999999999998</v>
      </c>
      <c r="AV18" s="791">
        <v>327.39999999999998</v>
      </c>
      <c r="AW18" s="791">
        <v>327.39999999999998</v>
      </c>
      <c r="AX18" s="791">
        <v>327.39999999999998</v>
      </c>
      <c r="AY18" s="791">
        <v>327.39999999999998</v>
      </c>
      <c r="AZ18" s="791">
        <v>327.39999999999998</v>
      </c>
      <c r="BA18" s="791">
        <v>327.39999999999998</v>
      </c>
      <c r="BB18" s="791">
        <v>327.39999999999998</v>
      </c>
      <c r="BC18" s="791">
        <v>327.39999999999998</v>
      </c>
      <c r="BD18" s="791">
        <v>327.39999999999998</v>
      </c>
      <c r="BE18" s="791">
        <v>327.39999999999998</v>
      </c>
      <c r="BF18" s="795">
        <v>327.39999999999998</v>
      </c>
      <c r="BG18" s="795">
        <v>327.39999999999998</v>
      </c>
      <c r="BH18" s="795">
        <v>327.39999999999998</v>
      </c>
      <c r="BI18" s="795">
        <v>327.39999999999998</v>
      </c>
      <c r="BJ18" s="795">
        <v>327.39999999999998</v>
      </c>
      <c r="BK18" s="795">
        <v>327.39999999999998</v>
      </c>
      <c r="BL18" s="795">
        <v>327.39999999999998</v>
      </c>
      <c r="BM18" s="795">
        <v>327.39999999999998</v>
      </c>
      <c r="BN18" s="795">
        <v>327.39999999999998</v>
      </c>
      <c r="BO18" s="795">
        <v>327.39999999999998</v>
      </c>
      <c r="BP18" s="795">
        <v>327.39999999999998</v>
      </c>
      <c r="BQ18" s="795">
        <v>327.39999999999998</v>
      </c>
      <c r="BR18" s="795">
        <v>327.39999999999998</v>
      </c>
      <c r="BS18" s="795">
        <v>327.39999999999998</v>
      </c>
      <c r="BT18" s="795">
        <v>327.39999999999998</v>
      </c>
      <c r="BU18" s="795">
        <v>327.39999999999998</v>
      </c>
      <c r="BV18" s="795">
        <v>327.39999999999998</v>
      </c>
    </row>
    <row r="19" spans="1:74" ht="12" customHeight="1" x14ac:dyDescent="0.25">
      <c r="A19" s="781" t="s">
        <v>1318</v>
      </c>
      <c r="B19" s="779" t="s">
        <v>1312</v>
      </c>
      <c r="C19" s="791">
        <v>151</v>
      </c>
      <c r="D19" s="791">
        <v>175.8</v>
      </c>
      <c r="E19" s="791">
        <v>182.6</v>
      </c>
      <c r="F19" s="791">
        <v>187.3</v>
      </c>
      <c r="G19" s="791">
        <v>187.3</v>
      </c>
      <c r="H19" s="791">
        <v>188.1</v>
      </c>
      <c r="I19" s="791">
        <v>189.7</v>
      </c>
      <c r="J19" s="791">
        <v>190.7</v>
      </c>
      <c r="K19" s="791">
        <v>199.2</v>
      </c>
      <c r="L19" s="791">
        <v>218.6</v>
      </c>
      <c r="M19" s="791">
        <v>221.5</v>
      </c>
      <c r="N19" s="791">
        <v>223.1</v>
      </c>
      <c r="O19" s="791">
        <v>223.1</v>
      </c>
      <c r="P19" s="791">
        <v>223.1</v>
      </c>
      <c r="Q19" s="791">
        <v>223.1</v>
      </c>
      <c r="R19" s="791">
        <v>223.1</v>
      </c>
      <c r="S19" s="791">
        <v>233.1</v>
      </c>
      <c r="T19" s="791">
        <v>233.1</v>
      </c>
      <c r="U19" s="791">
        <v>233.1</v>
      </c>
      <c r="V19" s="791">
        <v>233.1</v>
      </c>
      <c r="W19" s="791">
        <v>233.1</v>
      </c>
      <c r="X19" s="791">
        <v>243.4</v>
      </c>
      <c r="Y19" s="791">
        <v>243.4</v>
      </c>
      <c r="Z19" s="791">
        <v>243.5</v>
      </c>
      <c r="AA19" s="791">
        <v>245.2</v>
      </c>
      <c r="AB19" s="791">
        <v>245.2</v>
      </c>
      <c r="AC19" s="791">
        <v>260.7</v>
      </c>
      <c r="AD19" s="791">
        <v>260.7</v>
      </c>
      <c r="AE19" s="791">
        <v>280.60000000000002</v>
      </c>
      <c r="AF19" s="791">
        <v>280.60000000000002</v>
      </c>
      <c r="AG19" s="791">
        <v>280.60000000000002</v>
      </c>
      <c r="AH19" s="791">
        <v>280.60000000000002</v>
      </c>
      <c r="AI19" s="791">
        <v>281.60000000000002</v>
      </c>
      <c r="AJ19" s="791">
        <v>281.60000000000002</v>
      </c>
      <c r="AK19" s="791">
        <v>281.60000000000002</v>
      </c>
      <c r="AL19" s="791">
        <v>299.10000000000002</v>
      </c>
      <c r="AM19" s="791">
        <v>302.5</v>
      </c>
      <c r="AN19" s="791">
        <v>302.5</v>
      </c>
      <c r="AO19" s="791">
        <v>302.5</v>
      </c>
      <c r="AP19" s="791">
        <v>304.39999999999998</v>
      </c>
      <c r="AQ19" s="791">
        <v>305.39999999999998</v>
      </c>
      <c r="AR19" s="791">
        <v>306.89999999999998</v>
      </c>
      <c r="AS19" s="791">
        <v>306.89999999999998</v>
      </c>
      <c r="AT19" s="791">
        <v>308.89999999999998</v>
      </c>
      <c r="AU19" s="791">
        <v>308.89999999999998</v>
      </c>
      <c r="AV19" s="791">
        <v>309.3</v>
      </c>
      <c r="AW19" s="791">
        <v>309.3</v>
      </c>
      <c r="AX19" s="791">
        <v>313.39999999999998</v>
      </c>
      <c r="AY19" s="791">
        <v>313.39999999999998</v>
      </c>
      <c r="AZ19" s="791">
        <v>313.39999999999998</v>
      </c>
      <c r="BA19" s="791">
        <v>313.39999999999998</v>
      </c>
      <c r="BB19" s="791">
        <v>313.39999999999998</v>
      </c>
      <c r="BC19" s="791">
        <v>315.5</v>
      </c>
      <c r="BD19" s="791">
        <v>329.9</v>
      </c>
      <c r="BE19" s="791">
        <v>329.9</v>
      </c>
      <c r="BF19" s="795">
        <v>329.9</v>
      </c>
      <c r="BG19" s="795">
        <v>329.9</v>
      </c>
      <c r="BH19" s="795">
        <v>329.9</v>
      </c>
      <c r="BI19" s="795">
        <v>329.9</v>
      </c>
      <c r="BJ19" s="795">
        <v>331.9</v>
      </c>
      <c r="BK19" s="795">
        <v>331.9</v>
      </c>
      <c r="BL19" s="795">
        <v>331.9</v>
      </c>
      <c r="BM19" s="795">
        <v>331.9</v>
      </c>
      <c r="BN19" s="795">
        <v>331.9</v>
      </c>
      <c r="BO19" s="795">
        <v>331.9</v>
      </c>
      <c r="BP19" s="795">
        <v>331.9</v>
      </c>
      <c r="BQ19" s="795">
        <v>331.9</v>
      </c>
      <c r="BR19" s="795">
        <v>331.9</v>
      </c>
      <c r="BS19" s="795">
        <v>331.9</v>
      </c>
      <c r="BT19" s="795">
        <v>331.4</v>
      </c>
      <c r="BU19" s="795">
        <v>331.4</v>
      </c>
      <c r="BV19" s="795">
        <v>331.4</v>
      </c>
    </row>
    <row r="20" spans="1:74" ht="12" customHeight="1" x14ac:dyDescent="0.25">
      <c r="A20" s="781" t="s">
        <v>1319</v>
      </c>
      <c r="B20" s="779" t="s">
        <v>1320</v>
      </c>
      <c r="C20" s="792" t="s">
        <v>1359</v>
      </c>
      <c r="D20" s="792" t="s">
        <v>1359</v>
      </c>
      <c r="E20" s="792" t="s">
        <v>1359</v>
      </c>
      <c r="F20" s="792" t="s">
        <v>1359</v>
      </c>
      <c r="G20" s="792" t="s">
        <v>1359</v>
      </c>
      <c r="H20" s="792" t="s">
        <v>1359</v>
      </c>
      <c r="I20" s="792" t="s">
        <v>1359</v>
      </c>
      <c r="J20" s="792" t="s">
        <v>1359</v>
      </c>
      <c r="K20" s="792" t="s">
        <v>1359</v>
      </c>
      <c r="L20" s="792" t="s">
        <v>1359</v>
      </c>
      <c r="M20" s="792" t="s">
        <v>1359</v>
      </c>
      <c r="N20" s="792" t="s">
        <v>1359</v>
      </c>
      <c r="O20" s="791">
        <v>5612.6319999999996</v>
      </c>
      <c r="P20" s="791">
        <v>5728.2250000000004</v>
      </c>
      <c r="Q20" s="791">
        <v>5853.0249999999996</v>
      </c>
      <c r="R20" s="791">
        <v>5978.866</v>
      </c>
      <c r="S20" s="791">
        <v>6111.616</v>
      </c>
      <c r="T20" s="791">
        <v>6227.2290000000003</v>
      </c>
      <c r="U20" s="791">
        <v>6369.2049999999999</v>
      </c>
      <c r="V20" s="791">
        <v>6602.9629999999997</v>
      </c>
      <c r="W20" s="791">
        <v>6749.8</v>
      </c>
      <c r="X20" s="791">
        <v>6922.0190000000002</v>
      </c>
      <c r="Y20" s="791">
        <v>7077.9809999999998</v>
      </c>
      <c r="Z20" s="791">
        <v>7326.5879999999997</v>
      </c>
      <c r="AA20" s="791">
        <v>7369.3860000000004</v>
      </c>
      <c r="AB20" s="791">
        <v>7529.0649999999996</v>
      </c>
      <c r="AC20" s="791">
        <v>7696.66</v>
      </c>
      <c r="AD20" s="791">
        <v>7860.3410000000003</v>
      </c>
      <c r="AE20" s="791">
        <v>8050.5829999999996</v>
      </c>
      <c r="AF20" s="791">
        <v>8235.8510000000006</v>
      </c>
      <c r="AG20" s="791">
        <v>8479.125</v>
      </c>
      <c r="AH20" s="791">
        <v>8700.9030000000002</v>
      </c>
      <c r="AI20" s="791">
        <v>8951.4549999999999</v>
      </c>
      <c r="AJ20" s="791">
        <v>9188.4159999999993</v>
      </c>
      <c r="AK20" s="791">
        <v>9416.6949999999997</v>
      </c>
      <c r="AL20" s="791">
        <v>9778.5249999999996</v>
      </c>
      <c r="AM20" s="791">
        <v>10226.848</v>
      </c>
      <c r="AN20" s="791">
        <v>10486.541999999999</v>
      </c>
      <c r="AO20" s="791">
        <v>10809.513999999999</v>
      </c>
      <c r="AP20" s="791">
        <v>11069.793</v>
      </c>
      <c r="AQ20" s="791">
        <v>11311.673000000001</v>
      </c>
      <c r="AR20" s="791">
        <v>11568.763999999999</v>
      </c>
      <c r="AS20" s="791">
        <v>11781.037</v>
      </c>
      <c r="AT20" s="791">
        <v>12063.521000000001</v>
      </c>
      <c r="AU20" s="791">
        <v>12305.485000000001</v>
      </c>
      <c r="AV20" s="791">
        <v>12566.956</v>
      </c>
      <c r="AW20" s="791">
        <v>12855.369000000001</v>
      </c>
      <c r="AX20" s="791">
        <v>13183.199000000001</v>
      </c>
      <c r="AY20" s="791">
        <v>13348.427</v>
      </c>
      <c r="AZ20" s="791">
        <v>13807.657999999999</v>
      </c>
      <c r="BA20" s="791">
        <v>14107.499</v>
      </c>
      <c r="BB20" s="791">
        <v>14282.415999999999</v>
      </c>
      <c r="BC20" s="791">
        <v>14500.147999999999</v>
      </c>
      <c r="BD20" s="791">
        <v>14760.87</v>
      </c>
      <c r="BE20" s="791">
        <v>15079.48</v>
      </c>
      <c r="BF20" s="795">
        <v>15409.6</v>
      </c>
      <c r="BG20" s="795">
        <v>15755.56</v>
      </c>
      <c r="BH20" s="795">
        <v>16067.53</v>
      </c>
      <c r="BI20" s="795">
        <v>16379.73</v>
      </c>
      <c r="BJ20" s="795">
        <v>16720.759999999998</v>
      </c>
      <c r="BK20" s="795">
        <v>17075.59</v>
      </c>
      <c r="BL20" s="795">
        <v>17401.79</v>
      </c>
      <c r="BM20" s="795">
        <v>17731.57</v>
      </c>
      <c r="BN20" s="795">
        <v>18065.77</v>
      </c>
      <c r="BO20" s="795">
        <v>18403.560000000001</v>
      </c>
      <c r="BP20" s="795">
        <v>18733.72</v>
      </c>
      <c r="BQ20" s="795">
        <v>19069.189999999999</v>
      </c>
      <c r="BR20" s="795">
        <v>19452.8</v>
      </c>
      <c r="BS20" s="795">
        <v>19813.52</v>
      </c>
      <c r="BT20" s="795">
        <v>20179.669999999998</v>
      </c>
      <c r="BU20" s="795">
        <v>20550.2</v>
      </c>
      <c r="BV20" s="795">
        <v>20957.02</v>
      </c>
    </row>
    <row r="21" spans="1:74" ht="12" customHeight="1" x14ac:dyDescent="0.25">
      <c r="A21" s="781" t="s">
        <v>1321</v>
      </c>
      <c r="B21" s="779" t="s">
        <v>1322</v>
      </c>
      <c r="C21" s="792" t="s">
        <v>1359</v>
      </c>
      <c r="D21" s="792" t="s">
        <v>1359</v>
      </c>
      <c r="E21" s="792" t="s">
        <v>1359</v>
      </c>
      <c r="F21" s="792" t="s">
        <v>1359</v>
      </c>
      <c r="G21" s="792" t="s">
        <v>1359</v>
      </c>
      <c r="H21" s="792" t="s">
        <v>1359</v>
      </c>
      <c r="I21" s="792" t="s">
        <v>1359</v>
      </c>
      <c r="J21" s="792" t="s">
        <v>1359</v>
      </c>
      <c r="K21" s="792" t="s">
        <v>1359</v>
      </c>
      <c r="L21" s="792" t="s">
        <v>1359</v>
      </c>
      <c r="M21" s="792" t="s">
        <v>1359</v>
      </c>
      <c r="N21" s="792" t="s">
        <v>1359</v>
      </c>
      <c r="O21" s="791">
        <v>2285.152</v>
      </c>
      <c r="P21" s="791">
        <v>2354.4189999999999</v>
      </c>
      <c r="Q21" s="791">
        <v>2428.1869999999999</v>
      </c>
      <c r="R21" s="791">
        <v>2506.8829999999998</v>
      </c>
      <c r="S21" s="791">
        <v>2588.3420000000001</v>
      </c>
      <c r="T21" s="791">
        <v>2677.605</v>
      </c>
      <c r="U21" s="791">
        <v>2765.0340000000001</v>
      </c>
      <c r="V21" s="791">
        <v>2872.9690000000001</v>
      </c>
      <c r="W21" s="791">
        <v>2980.261</v>
      </c>
      <c r="X21" s="791">
        <v>3092.7629999999999</v>
      </c>
      <c r="Y21" s="791">
        <v>3191.8209999999999</v>
      </c>
      <c r="Z21" s="791">
        <v>3346.2860000000001</v>
      </c>
      <c r="AA21" s="791">
        <v>3424.8069999999998</v>
      </c>
      <c r="AB21" s="791">
        <v>3550.2310000000002</v>
      </c>
      <c r="AC21" s="791">
        <v>3689.2660000000001</v>
      </c>
      <c r="AD21" s="791">
        <v>3816.2939999999999</v>
      </c>
      <c r="AE21" s="791">
        <v>3949.5250000000001</v>
      </c>
      <c r="AF21" s="791">
        <v>4110.6959999999999</v>
      </c>
      <c r="AG21" s="791">
        <v>4275.4780000000001</v>
      </c>
      <c r="AH21" s="791">
        <v>4440.5020000000004</v>
      </c>
      <c r="AI21" s="791">
        <v>4635.1289999999999</v>
      </c>
      <c r="AJ21" s="791">
        <v>4815.7020000000002</v>
      </c>
      <c r="AK21" s="791">
        <v>4972.4949999999999</v>
      </c>
      <c r="AL21" s="791">
        <v>5191.5050000000001</v>
      </c>
      <c r="AM21" s="791">
        <v>5352.8879999999999</v>
      </c>
      <c r="AN21" s="791">
        <v>5550.7240000000002</v>
      </c>
      <c r="AO21" s="791">
        <v>5775.0609999999997</v>
      </c>
      <c r="AP21" s="791">
        <v>5972.7060000000001</v>
      </c>
      <c r="AQ21" s="791">
        <v>6159.1109999999999</v>
      </c>
      <c r="AR21" s="791">
        <v>6352.0020000000004</v>
      </c>
      <c r="AS21" s="791">
        <v>6512.3119999999999</v>
      </c>
      <c r="AT21" s="791">
        <v>6704.6949999999997</v>
      </c>
      <c r="AU21" s="791">
        <v>6873.89</v>
      </c>
      <c r="AV21" s="791">
        <v>7060.2049999999999</v>
      </c>
      <c r="AW21" s="791">
        <v>7241.5649999999996</v>
      </c>
      <c r="AX21" s="791">
        <v>7421.2340000000004</v>
      </c>
      <c r="AY21" s="791">
        <v>7548.3519999999999</v>
      </c>
      <c r="AZ21" s="791">
        <v>7890.3509999999997</v>
      </c>
      <c r="BA21" s="791">
        <v>8070.1459999999997</v>
      </c>
      <c r="BB21" s="791">
        <v>8249.1129999999994</v>
      </c>
      <c r="BC21" s="791">
        <v>8483.4740000000002</v>
      </c>
      <c r="BD21" s="791">
        <v>8661.616</v>
      </c>
      <c r="BE21" s="791">
        <v>8870.473</v>
      </c>
      <c r="BF21" s="795">
        <v>9089.1470000000008</v>
      </c>
      <c r="BG21" s="795">
        <v>9294.6679999999997</v>
      </c>
      <c r="BH21" s="795">
        <v>9517.9330000000009</v>
      </c>
      <c r="BI21" s="795">
        <v>9741.1460000000006</v>
      </c>
      <c r="BJ21" s="795">
        <v>9964.1440000000002</v>
      </c>
      <c r="BK21" s="795">
        <v>10199.15</v>
      </c>
      <c r="BL21" s="795">
        <v>10431.209999999999</v>
      </c>
      <c r="BM21" s="795">
        <v>10666.29</v>
      </c>
      <c r="BN21" s="795">
        <v>10904.75</v>
      </c>
      <c r="BO21" s="795">
        <v>11146.21</v>
      </c>
      <c r="BP21" s="795">
        <v>11392.54</v>
      </c>
      <c r="BQ21" s="795">
        <v>11642.96</v>
      </c>
      <c r="BR21" s="795">
        <v>11896.33</v>
      </c>
      <c r="BS21" s="795">
        <v>12154.27</v>
      </c>
      <c r="BT21" s="795">
        <v>12415.64</v>
      </c>
      <c r="BU21" s="795">
        <v>12680.96</v>
      </c>
      <c r="BV21" s="795">
        <v>12950.61</v>
      </c>
    </row>
    <row r="22" spans="1:74" ht="12" customHeight="1" x14ac:dyDescent="0.25">
      <c r="A22" s="781" t="s">
        <v>1323</v>
      </c>
      <c r="B22" s="779" t="s">
        <v>1324</v>
      </c>
      <c r="C22" s="792" t="s">
        <v>1359</v>
      </c>
      <c r="D22" s="792" t="s">
        <v>1359</v>
      </c>
      <c r="E22" s="792" t="s">
        <v>1359</v>
      </c>
      <c r="F22" s="792" t="s">
        <v>1359</v>
      </c>
      <c r="G22" s="792" t="s">
        <v>1359</v>
      </c>
      <c r="H22" s="792" t="s">
        <v>1359</v>
      </c>
      <c r="I22" s="792" t="s">
        <v>1359</v>
      </c>
      <c r="J22" s="792" t="s">
        <v>1359</v>
      </c>
      <c r="K22" s="792" t="s">
        <v>1359</v>
      </c>
      <c r="L22" s="792" t="s">
        <v>1359</v>
      </c>
      <c r="M22" s="792" t="s">
        <v>1359</v>
      </c>
      <c r="N22" s="792" t="s">
        <v>1359</v>
      </c>
      <c r="O22" s="791">
        <v>2766.4989999999998</v>
      </c>
      <c r="P22" s="791">
        <v>2804.915</v>
      </c>
      <c r="Q22" s="791">
        <v>2848.6889999999999</v>
      </c>
      <c r="R22" s="791">
        <v>2883.7829999999999</v>
      </c>
      <c r="S22" s="791">
        <v>2930.2379999999998</v>
      </c>
      <c r="T22" s="791">
        <v>2946.136</v>
      </c>
      <c r="U22" s="791">
        <v>2989.0419999999999</v>
      </c>
      <c r="V22" s="791">
        <v>3096.4369999999999</v>
      </c>
      <c r="W22" s="791">
        <v>3128.67</v>
      </c>
      <c r="X22" s="791">
        <v>3162.259</v>
      </c>
      <c r="Y22" s="791">
        <v>3203.154</v>
      </c>
      <c r="Z22" s="791">
        <v>3279.692</v>
      </c>
      <c r="AA22" s="791">
        <v>3226.9850000000001</v>
      </c>
      <c r="AB22" s="791">
        <v>3245.127</v>
      </c>
      <c r="AC22" s="791">
        <v>3268.259</v>
      </c>
      <c r="AD22" s="791">
        <v>3294.6309999999999</v>
      </c>
      <c r="AE22" s="791">
        <v>3336.5639999999999</v>
      </c>
      <c r="AF22" s="791">
        <v>3356.2150000000001</v>
      </c>
      <c r="AG22" s="791">
        <v>3414.5410000000002</v>
      </c>
      <c r="AH22" s="791">
        <v>3455.8539999999998</v>
      </c>
      <c r="AI22" s="791">
        <v>3498.9229999999998</v>
      </c>
      <c r="AJ22" s="791">
        <v>3540.498</v>
      </c>
      <c r="AK22" s="791">
        <v>3593.3870000000002</v>
      </c>
      <c r="AL22" s="791">
        <v>3706.7370000000001</v>
      </c>
      <c r="AM22" s="791">
        <v>3991.9140000000002</v>
      </c>
      <c r="AN22" s="791">
        <v>4033.3829999999998</v>
      </c>
      <c r="AO22" s="791">
        <v>4104.1790000000001</v>
      </c>
      <c r="AP22" s="791">
        <v>4149.018</v>
      </c>
      <c r="AQ22" s="791">
        <v>4188.8370000000004</v>
      </c>
      <c r="AR22" s="791">
        <v>4239.0479999999998</v>
      </c>
      <c r="AS22" s="791">
        <v>4271.7929999999997</v>
      </c>
      <c r="AT22" s="791">
        <v>4343.0749999999998</v>
      </c>
      <c r="AU22" s="791">
        <v>4404.9179999999997</v>
      </c>
      <c r="AV22" s="791">
        <v>4469.7849999999999</v>
      </c>
      <c r="AW22" s="791">
        <v>4565.66</v>
      </c>
      <c r="AX22" s="791">
        <v>4680.7740000000003</v>
      </c>
      <c r="AY22" s="791">
        <v>4710.9480000000003</v>
      </c>
      <c r="AZ22" s="791">
        <v>4704.1310000000003</v>
      </c>
      <c r="BA22" s="791">
        <v>4726.692</v>
      </c>
      <c r="BB22" s="791">
        <v>4711.7629999999999</v>
      </c>
      <c r="BC22" s="791">
        <v>4679.6080000000002</v>
      </c>
      <c r="BD22" s="791">
        <v>4738.4939999999997</v>
      </c>
      <c r="BE22" s="791">
        <v>4822.6419999999998</v>
      </c>
      <c r="BF22" s="795">
        <v>4908.7629999999999</v>
      </c>
      <c r="BG22" s="795">
        <v>5020.652</v>
      </c>
      <c r="BH22" s="795">
        <v>5086.9430000000002</v>
      </c>
      <c r="BI22" s="795">
        <v>5153.5010000000002</v>
      </c>
      <c r="BJ22" s="795">
        <v>5245.7039999999997</v>
      </c>
      <c r="BK22" s="795">
        <v>5339.4949999999999</v>
      </c>
      <c r="BL22" s="795">
        <v>5410.6239999999998</v>
      </c>
      <c r="BM22" s="795">
        <v>5482.2370000000001</v>
      </c>
      <c r="BN22" s="795">
        <v>5554.7650000000003</v>
      </c>
      <c r="BO22" s="795">
        <v>5627.8220000000001</v>
      </c>
      <c r="BP22" s="795">
        <v>5689.8490000000002</v>
      </c>
      <c r="BQ22" s="795">
        <v>5752.9520000000002</v>
      </c>
      <c r="BR22" s="795">
        <v>5855.9319999999998</v>
      </c>
      <c r="BS22" s="795">
        <v>5934.6869999999999</v>
      </c>
      <c r="BT22" s="795">
        <v>6015.2</v>
      </c>
      <c r="BU22" s="795">
        <v>6096.0910000000003</v>
      </c>
      <c r="BV22" s="795">
        <v>6205.1970000000001</v>
      </c>
    </row>
    <row r="23" spans="1:74" ht="12" customHeight="1" x14ac:dyDescent="0.25">
      <c r="A23" s="781" t="s">
        <v>1325</v>
      </c>
      <c r="B23" s="779" t="s">
        <v>1326</v>
      </c>
      <c r="C23" s="792" t="s">
        <v>1359</v>
      </c>
      <c r="D23" s="792" t="s">
        <v>1359</v>
      </c>
      <c r="E23" s="792" t="s">
        <v>1359</v>
      </c>
      <c r="F23" s="792" t="s">
        <v>1359</v>
      </c>
      <c r="G23" s="792" t="s">
        <v>1359</v>
      </c>
      <c r="H23" s="792" t="s">
        <v>1359</v>
      </c>
      <c r="I23" s="792" t="s">
        <v>1359</v>
      </c>
      <c r="J23" s="792" t="s">
        <v>1359</v>
      </c>
      <c r="K23" s="792" t="s">
        <v>1359</v>
      </c>
      <c r="L23" s="792" t="s">
        <v>1359</v>
      </c>
      <c r="M23" s="792" t="s">
        <v>1359</v>
      </c>
      <c r="N23" s="792" t="s">
        <v>1359</v>
      </c>
      <c r="O23" s="791">
        <v>560.98099999999999</v>
      </c>
      <c r="P23" s="791">
        <v>568.89200000000005</v>
      </c>
      <c r="Q23" s="791">
        <v>576.15</v>
      </c>
      <c r="R23" s="791">
        <v>588.20000000000005</v>
      </c>
      <c r="S23" s="791">
        <v>593.03499999999997</v>
      </c>
      <c r="T23" s="791">
        <v>603.48800000000006</v>
      </c>
      <c r="U23" s="791">
        <v>615.13</v>
      </c>
      <c r="V23" s="791">
        <v>633.55700000000002</v>
      </c>
      <c r="W23" s="791">
        <v>640.86900000000003</v>
      </c>
      <c r="X23" s="791">
        <v>666.99699999999996</v>
      </c>
      <c r="Y23" s="791">
        <v>683.00599999999997</v>
      </c>
      <c r="Z23" s="791">
        <v>700.61</v>
      </c>
      <c r="AA23" s="791">
        <v>717.59400000000005</v>
      </c>
      <c r="AB23" s="791">
        <v>733.70699999999999</v>
      </c>
      <c r="AC23" s="791">
        <v>739.13400000000001</v>
      </c>
      <c r="AD23" s="791">
        <v>749.41600000000005</v>
      </c>
      <c r="AE23" s="791">
        <v>764.49300000000005</v>
      </c>
      <c r="AF23" s="791">
        <v>768.94</v>
      </c>
      <c r="AG23" s="791">
        <v>789.10699999999997</v>
      </c>
      <c r="AH23" s="791">
        <v>804.54700000000003</v>
      </c>
      <c r="AI23" s="791">
        <v>817.40300000000002</v>
      </c>
      <c r="AJ23" s="791">
        <v>832.21600000000001</v>
      </c>
      <c r="AK23" s="791">
        <v>850.81299999999999</v>
      </c>
      <c r="AL23" s="791">
        <v>880.28300000000002</v>
      </c>
      <c r="AM23" s="791">
        <v>882.04600000000005</v>
      </c>
      <c r="AN23" s="791">
        <v>902.43600000000004</v>
      </c>
      <c r="AO23" s="791">
        <v>930.27499999999998</v>
      </c>
      <c r="AP23" s="791">
        <v>948.06899999999996</v>
      </c>
      <c r="AQ23" s="791">
        <v>963.72400000000005</v>
      </c>
      <c r="AR23" s="791">
        <v>977.71299999999997</v>
      </c>
      <c r="AS23" s="791">
        <v>996.93299999999999</v>
      </c>
      <c r="AT23" s="791">
        <v>1015.75</v>
      </c>
      <c r="AU23" s="791">
        <v>1026.6759999999999</v>
      </c>
      <c r="AV23" s="791">
        <v>1036.9649999999999</v>
      </c>
      <c r="AW23" s="791">
        <v>1048.143</v>
      </c>
      <c r="AX23" s="791">
        <v>1081.19</v>
      </c>
      <c r="AY23" s="791">
        <v>1089.1279999999999</v>
      </c>
      <c r="AZ23" s="791">
        <v>1213.1759999999999</v>
      </c>
      <c r="BA23" s="791">
        <v>1310.6610000000001</v>
      </c>
      <c r="BB23" s="791">
        <v>1321.54</v>
      </c>
      <c r="BC23" s="791">
        <v>1337.067</v>
      </c>
      <c r="BD23" s="791">
        <v>1360.761</v>
      </c>
      <c r="BE23" s="791">
        <v>1386.36</v>
      </c>
      <c r="BF23" s="795">
        <v>1411.6849999999999</v>
      </c>
      <c r="BG23" s="795">
        <v>1440.239</v>
      </c>
      <c r="BH23" s="795">
        <v>1462.6569999999999</v>
      </c>
      <c r="BI23" s="795">
        <v>1485.0830000000001</v>
      </c>
      <c r="BJ23" s="795">
        <v>1510.9090000000001</v>
      </c>
      <c r="BK23" s="795">
        <v>1536.943</v>
      </c>
      <c r="BL23" s="795">
        <v>1559.962</v>
      </c>
      <c r="BM23" s="795">
        <v>1583.0450000000001</v>
      </c>
      <c r="BN23" s="795">
        <v>1606.25</v>
      </c>
      <c r="BO23" s="795">
        <v>1629.5239999999999</v>
      </c>
      <c r="BP23" s="795">
        <v>1651.3320000000001</v>
      </c>
      <c r="BQ23" s="795">
        <v>1673.2829999999999</v>
      </c>
      <c r="BR23" s="795">
        <v>1700.537</v>
      </c>
      <c r="BS23" s="795">
        <v>1724.569</v>
      </c>
      <c r="BT23" s="795">
        <v>1748.835</v>
      </c>
      <c r="BU23" s="795">
        <v>1773.1510000000001</v>
      </c>
      <c r="BV23" s="795">
        <v>1801.22</v>
      </c>
    </row>
    <row r="24" spans="1:74" ht="12" customHeight="1" x14ac:dyDescent="0.25">
      <c r="A24" s="781" t="s">
        <v>1327</v>
      </c>
      <c r="B24" s="779" t="s">
        <v>97</v>
      </c>
      <c r="C24" s="791">
        <v>54.2</v>
      </c>
      <c r="D24" s="791">
        <v>54.2</v>
      </c>
      <c r="E24" s="791">
        <v>54.2</v>
      </c>
      <c r="F24" s="791">
        <v>54.2</v>
      </c>
      <c r="G24" s="791">
        <v>57.2</v>
      </c>
      <c r="H24" s="791">
        <v>58.7</v>
      </c>
      <c r="I24" s="791">
        <v>58.7</v>
      </c>
      <c r="J24" s="791">
        <v>58.7</v>
      </c>
      <c r="K24" s="791">
        <v>58.7</v>
      </c>
      <c r="L24" s="791">
        <v>58.7</v>
      </c>
      <c r="M24" s="791">
        <v>62.1</v>
      </c>
      <c r="N24" s="791">
        <v>62.1</v>
      </c>
      <c r="O24" s="791">
        <v>65.5</v>
      </c>
      <c r="P24" s="791">
        <v>65.5</v>
      </c>
      <c r="Q24" s="791">
        <v>65.5</v>
      </c>
      <c r="R24" s="791">
        <v>65.5</v>
      </c>
      <c r="S24" s="791">
        <v>65.5</v>
      </c>
      <c r="T24" s="791">
        <v>77</v>
      </c>
      <c r="U24" s="791">
        <v>78</v>
      </c>
      <c r="V24" s="791">
        <v>78</v>
      </c>
      <c r="W24" s="791">
        <v>78</v>
      </c>
      <c r="X24" s="791">
        <v>78</v>
      </c>
      <c r="Y24" s="791">
        <v>79.599999999999994</v>
      </c>
      <c r="Z24" s="791">
        <v>79.599999999999994</v>
      </c>
      <c r="AA24" s="791">
        <v>79.599999999999994</v>
      </c>
      <c r="AB24" s="791">
        <v>79.599999999999994</v>
      </c>
      <c r="AC24" s="791">
        <v>79.599999999999994</v>
      </c>
      <c r="AD24" s="791">
        <v>79.599999999999994</v>
      </c>
      <c r="AE24" s="791">
        <v>79.599999999999994</v>
      </c>
      <c r="AF24" s="791">
        <v>79.599999999999994</v>
      </c>
      <c r="AG24" s="791">
        <v>79.599999999999994</v>
      </c>
      <c r="AH24" s="791">
        <v>79.599999999999994</v>
      </c>
      <c r="AI24" s="791">
        <v>79.599999999999994</v>
      </c>
      <c r="AJ24" s="791">
        <v>79.599999999999994</v>
      </c>
      <c r="AK24" s="791">
        <v>79.599999999999994</v>
      </c>
      <c r="AL24" s="791">
        <v>87.1</v>
      </c>
      <c r="AM24" s="791">
        <v>88.6</v>
      </c>
      <c r="AN24" s="791">
        <v>88.6</v>
      </c>
      <c r="AO24" s="791">
        <v>88.6</v>
      </c>
      <c r="AP24" s="791">
        <v>88.6</v>
      </c>
      <c r="AQ24" s="791">
        <v>88.6</v>
      </c>
      <c r="AR24" s="791">
        <v>88.6</v>
      </c>
      <c r="AS24" s="791">
        <v>88.6</v>
      </c>
      <c r="AT24" s="791">
        <v>88.6</v>
      </c>
      <c r="AU24" s="791">
        <v>88.6</v>
      </c>
      <c r="AV24" s="791">
        <v>88.6</v>
      </c>
      <c r="AW24" s="791">
        <v>88.6</v>
      </c>
      <c r="AX24" s="791">
        <v>88.6</v>
      </c>
      <c r="AY24" s="791">
        <v>88.6</v>
      </c>
      <c r="AZ24" s="791">
        <v>88.6</v>
      </c>
      <c r="BA24" s="791">
        <v>88.6</v>
      </c>
      <c r="BB24" s="791">
        <v>88.6</v>
      </c>
      <c r="BC24" s="791">
        <v>88.6</v>
      </c>
      <c r="BD24" s="791">
        <v>87</v>
      </c>
      <c r="BE24" s="791">
        <v>87</v>
      </c>
      <c r="BF24" s="795">
        <v>93</v>
      </c>
      <c r="BG24" s="795">
        <v>93</v>
      </c>
      <c r="BH24" s="795">
        <v>93</v>
      </c>
      <c r="BI24" s="795">
        <v>93</v>
      </c>
      <c r="BJ24" s="795">
        <v>93</v>
      </c>
      <c r="BK24" s="795">
        <v>93</v>
      </c>
      <c r="BL24" s="795">
        <v>93</v>
      </c>
      <c r="BM24" s="795">
        <v>93</v>
      </c>
      <c r="BN24" s="795">
        <v>93</v>
      </c>
      <c r="BO24" s="795">
        <v>93</v>
      </c>
      <c r="BP24" s="795">
        <v>93</v>
      </c>
      <c r="BQ24" s="795">
        <v>93</v>
      </c>
      <c r="BR24" s="795">
        <v>93</v>
      </c>
      <c r="BS24" s="795">
        <v>93</v>
      </c>
      <c r="BT24" s="795">
        <v>93</v>
      </c>
      <c r="BU24" s="795">
        <v>93</v>
      </c>
      <c r="BV24" s="795">
        <v>93</v>
      </c>
    </row>
    <row r="25" spans="1:74" ht="12" customHeight="1" x14ac:dyDescent="0.25">
      <c r="A25" s="781"/>
      <c r="B25" s="776"/>
      <c r="C25" s="780"/>
      <c r="D25" s="780"/>
      <c r="E25" s="780"/>
      <c r="F25" s="780"/>
      <c r="G25" s="780"/>
      <c r="H25" s="780"/>
      <c r="I25" s="780"/>
      <c r="J25" s="780"/>
      <c r="K25" s="780"/>
      <c r="L25" s="780"/>
      <c r="M25" s="780"/>
      <c r="N25" s="780"/>
      <c r="O25" s="780"/>
      <c r="P25" s="780"/>
      <c r="Q25" s="780"/>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7"/>
      <c r="BG25" s="797"/>
      <c r="BH25" s="797"/>
      <c r="BI25" s="797"/>
      <c r="BJ25" s="797"/>
      <c r="BK25" s="797"/>
      <c r="BL25" s="797"/>
      <c r="BM25" s="797"/>
      <c r="BN25" s="797"/>
      <c r="BO25" s="797"/>
      <c r="BP25" s="797"/>
      <c r="BQ25" s="797"/>
      <c r="BR25" s="797"/>
      <c r="BS25" s="797"/>
      <c r="BT25" s="797"/>
      <c r="BU25" s="797"/>
      <c r="BV25" s="797"/>
    </row>
    <row r="26" spans="1:74" ht="12" customHeight="1" x14ac:dyDescent="0.25">
      <c r="A26" s="781"/>
      <c r="B26" s="780" t="s">
        <v>1328</v>
      </c>
      <c r="C26" s="780"/>
      <c r="D26" s="780"/>
      <c r="E26" s="780"/>
      <c r="F26" s="780"/>
      <c r="G26" s="780"/>
      <c r="H26" s="780"/>
      <c r="I26" s="780"/>
      <c r="J26" s="780"/>
      <c r="K26" s="780"/>
      <c r="L26" s="780"/>
      <c r="M26" s="780"/>
      <c r="N26" s="780"/>
      <c r="O26" s="780"/>
      <c r="P26" s="780"/>
      <c r="Q26" s="780"/>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793"/>
      <c r="AZ26" s="793"/>
      <c r="BA26" s="793"/>
      <c r="BB26" s="793"/>
      <c r="BC26" s="793"/>
      <c r="BD26" s="793"/>
      <c r="BE26" s="793"/>
      <c r="BF26" s="797"/>
      <c r="BG26" s="797"/>
      <c r="BH26" s="797"/>
      <c r="BI26" s="797"/>
      <c r="BJ26" s="797"/>
      <c r="BK26" s="797"/>
      <c r="BL26" s="797"/>
      <c r="BM26" s="797"/>
      <c r="BN26" s="797"/>
      <c r="BO26" s="797"/>
      <c r="BP26" s="797"/>
      <c r="BQ26" s="797"/>
      <c r="BR26" s="797"/>
      <c r="BS26" s="797"/>
      <c r="BT26" s="797"/>
      <c r="BU26" s="797"/>
      <c r="BV26" s="797"/>
    </row>
    <row r="27" spans="1:74" ht="12" customHeight="1" x14ac:dyDescent="0.25">
      <c r="A27" s="781"/>
      <c r="B27" s="780" t="s">
        <v>1307</v>
      </c>
      <c r="C27" s="780"/>
      <c r="D27" s="780"/>
      <c r="E27" s="780"/>
      <c r="F27" s="780"/>
      <c r="G27" s="780"/>
      <c r="H27" s="780"/>
      <c r="I27" s="780"/>
      <c r="J27" s="780"/>
      <c r="K27" s="780"/>
      <c r="L27" s="780"/>
      <c r="M27" s="780"/>
      <c r="N27" s="780"/>
      <c r="O27" s="780"/>
      <c r="P27" s="780"/>
      <c r="Q27" s="780"/>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7"/>
      <c r="BG27" s="797"/>
      <c r="BH27" s="797"/>
      <c r="BI27" s="797"/>
      <c r="BJ27" s="797"/>
      <c r="BK27" s="797"/>
      <c r="BL27" s="797"/>
      <c r="BM27" s="797"/>
      <c r="BN27" s="797"/>
      <c r="BO27" s="797"/>
      <c r="BP27" s="797"/>
      <c r="BQ27" s="797"/>
      <c r="BR27" s="797"/>
      <c r="BS27" s="797"/>
      <c r="BT27" s="797"/>
      <c r="BU27" s="797"/>
      <c r="BV27" s="797"/>
    </row>
    <row r="28" spans="1:74" ht="12" customHeight="1" x14ac:dyDescent="0.25">
      <c r="A28" s="781" t="s">
        <v>1329</v>
      </c>
      <c r="B28" s="779" t="s">
        <v>1308</v>
      </c>
      <c r="C28" s="791">
        <v>77.137877419000006</v>
      </c>
      <c r="D28" s="791">
        <v>75.804596071000006</v>
      </c>
      <c r="E28" s="791">
        <v>78.507271290000006</v>
      </c>
      <c r="F28" s="791">
        <v>71.110372999999996</v>
      </c>
      <c r="G28" s="791">
        <v>76.451895484000005</v>
      </c>
      <c r="H28" s="791">
        <v>79.889805999999993</v>
      </c>
      <c r="I28" s="791">
        <v>82.028381289999999</v>
      </c>
      <c r="J28" s="791">
        <v>86.975568710000005</v>
      </c>
      <c r="K28" s="791">
        <v>82.675064332999995</v>
      </c>
      <c r="L28" s="791">
        <v>78.476656452</v>
      </c>
      <c r="M28" s="791">
        <v>84.703819667000005</v>
      </c>
      <c r="N28" s="791">
        <v>86.440833548000001</v>
      </c>
      <c r="O28" s="791">
        <v>89.140500967999998</v>
      </c>
      <c r="P28" s="791">
        <v>90.520516428999997</v>
      </c>
      <c r="Q28" s="791">
        <v>90.487397741999999</v>
      </c>
      <c r="R28" s="791">
        <v>83.525124000000005</v>
      </c>
      <c r="S28" s="791">
        <v>81.503026774000006</v>
      </c>
      <c r="T28" s="791">
        <v>93.590737000000004</v>
      </c>
      <c r="U28" s="791">
        <v>95.112587742000002</v>
      </c>
      <c r="V28" s="791">
        <v>93.457958065</v>
      </c>
      <c r="W28" s="791">
        <v>90.877765667000006</v>
      </c>
      <c r="X28" s="791">
        <v>84.868877419</v>
      </c>
      <c r="Y28" s="791">
        <v>90.117552000000003</v>
      </c>
      <c r="Z28" s="791">
        <v>89.634514194000005</v>
      </c>
      <c r="AA28" s="791">
        <v>87.669539032000003</v>
      </c>
      <c r="AB28" s="791">
        <v>89.105446428999997</v>
      </c>
      <c r="AC28" s="791">
        <v>84.532160967999999</v>
      </c>
      <c r="AD28" s="791">
        <v>80.881458332999998</v>
      </c>
      <c r="AE28" s="791">
        <v>83.080089999999998</v>
      </c>
      <c r="AF28" s="791">
        <v>90.561086666999998</v>
      </c>
      <c r="AG28" s="791">
        <v>96.899555805999995</v>
      </c>
      <c r="AH28" s="791">
        <v>96.652301613000006</v>
      </c>
      <c r="AI28" s="791">
        <v>89.397353667000004</v>
      </c>
      <c r="AJ28" s="791">
        <v>82.440146128999999</v>
      </c>
      <c r="AK28" s="791">
        <v>90.734643000000005</v>
      </c>
      <c r="AL28" s="791">
        <v>92.711557419000002</v>
      </c>
      <c r="AM28" s="791">
        <v>91.560319676999995</v>
      </c>
      <c r="AN28" s="791">
        <v>90.447851724000003</v>
      </c>
      <c r="AO28" s="791">
        <v>84.149565483999993</v>
      </c>
      <c r="AP28" s="791">
        <v>78.668177999999997</v>
      </c>
      <c r="AQ28" s="791">
        <v>83.266400967999999</v>
      </c>
      <c r="AR28" s="791">
        <v>89.884310999999997</v>
      </c>
      <c r="AS28" s="791">
        <v>93.023790645000005</v>
      </c>
      <c r="AT28" s="791">
        <v>94.362964516000005</v>
      </c>
      <c r="AU28" s="791">
        <v>88.729418999999993</v>
      </c>
      <c r="AV28" s="791">
        <v>77.215378064999996</v>
      </c>
      <c r="AW28" s="791">
        <v>82.383591999999993</v>
      </c>
      <c r="AX28" s="791">
        <v>92.832028710000003</v>
      </c>
      <c r="AY28" s="791">
        <v>86.498065806</v>
      </c>
      <c r="AZ28" s="791">
        <v>88.340638928999994</v>
      </c>
      <c r="BA28" s="791">
        <v>86.858108709999996</v>
      </c>
      <c r="BB28" s="791">
        <v>82.346081067</v>
      </c>
      <c r="BC28" s="791">
        <v>84.426780547999996</v>
      </c>
      <c r="BD28" s="791">
        <v>91.161820000000006</v>
      </c>
      <c r="BE28" s="791">
        <v>94.134379999999993</v>
      </c>
      <c r="BF28" s="795">
        <v>94.684830000000005</v>
      </c>
      <c r="BG28" s="795">
        <v>89.209559999999996</v>
      </c>
      <c r="BH28" s="795">
        <v>82.744780000000006</v>
      </c>
      <c r="BI28" s="795">
        <v>87.727540000000005</v>
      </c>
      <c r="BJ28" s="795">
        <v>89.477199999999996</v>
      </c>
      <c r="BK28" s="795">
        <v>87.208780000000004</v>
      </c>
      <c r="BL28" s="795">
        <v>87.536330000000007</v>
      </c>
      <c r="BM28" s="795">
        <v>85.78716</v>
      </c>
      <c r="BN28" s="795">
        <v>80.031670000000005</v>
      </c>
      <c r="BO28" s="795">
        <v>81.717500000000001</v>
      </c>
      <c r="BP28" s="795">
        <v>90.581100000000006</v>
      </c>
      <c r="BQ28" s="795">
        <v>93.419669999999996</v>
      </c>
      <c r="BR28" s="795">
        <v>94.450299999999999</v>
      </c>
      <c r="BS28" s="795">
        <v>89.354680000000002</v>
      </c>
      <c r="BT28" s="795">
        <v>83.000420000000005</v>
      </c>
      <c r="BU28" s="795">
        <v>88.335409999999996</v>
      </c>
      <c r="BV28" s="795">
        <v>90.326800000000006</v>
      </c>
    </row>
    <row r="29" spans="1:74" ht="12" customHeight="1" x14ac:dyDescent="0.25">
      <c r="A29" s="781" t="s">
        <v>1330</v>
      </c>
      <c r="B29" s="779" t="s">
        <v>1309</v>
      </c>
      <c r="C29" s="791">
        <v>44.508389031999997</v>
      </c>
      <c r="D29" s="791">
        <v>43.981634643</v>
      </c>
      <c r="E29" s="791">
        <v>46.652654194</v>
      </c>
      <c r="F29" s="791">
        <v>45.239947667000003</v>
      </c>
      <c r="G29" s="791">
        <v>46.842837097</v>
      </c>
      <c r="H29" s="791">
        <v>46.783462999999998</v>
      </c>
      <c r="I29" s="791">
        <v>46.784084839000002</v>
      </c>
      <c r="J29" s="791">
        <v>48.204815805999999</v>
      </c>
      <c r="K29" s="791">
        <v>46.375524667000001</v>
      </c>
      <c r="L29" s="791">
        <v>44.923474839000001</v>
      </c>
      <c r="M29" s="791">
        <v>47.759865667</v>
      </c>
      <c r="N29" s="791">
        <v>47.946031613000002</v>
      </c>
      <c r="O29" s="791">
        <v>48.078693870999999</v>
      </c>
      <c r="P29" s="791">
        <v>49.451496429000002</v>
      </c>
      <c r="Q29" s="791">
        <v>48.839670968</v>
      </c>
      <c r="R29" s="791">
        <v>48.871630000000003</v>
      </c>
      <c r="S29" s="791">
        <v>49.029476451999997</v>
      </c>
      <c r="T29" s="791">
        <v>49.694102667000003</v>
      </c>
      <c r="U29" s="791">
        <v>50.776471612999998</v>
      </c>
      <c r="V29" s="791">
        <v>49.211680645000001</v>
      </c>
      <c r="W29" s="791">
        <v>47.956948333</v>
      </c>
      <c r="X29" s="791">
        <v>44.921250645000001</v>
      </c>
      <c r="Y29" s="791">
        <v>45.760852</v>
      </c>
      <c r="Z29" s="791">
        <v>46.189125806</v>
      </c>
      <c r="AA29" s="791">
        <v>45.504641612999997</v>
      </c>
      <c r="AB29" s="791">
        <v>45.034616429000003</v>
      </c>
      <c r="AC29" s="791">
        <v>44.942791290000002</v>
      </c>
      <c r="AD29" s="791">
        <v>46.720292333000003</v>
      </c>
      <c r="AE29" s="791">
        <v>47.822573871000003</v>
      </c>
      <c r="AF29" s="791">
        <v>49.100847999999999</v>
      </c>
      <c r="AG29" s="791">
        <v>52.863022258000001</v>
      </c>
      <c r="AH29" s="791">
        <v>51.181651289999998</v>
      </c>
      <c r="AI29" s="791">
        <v>49.368310000000001</v>
      </c>
      <c r="AJ29" s="791">
        <v>48.680927742000002</v>
      </c>
      <c r="AK29" s="791">
        <v>52.163756667000001</v>
      </c>
      <c r="AL29" s="791">
        <v>52.274097419</v>
      </c>
      <c r="AM29" s="791">
        <v>51.705544193999998</v>
      </c>
      <c r="AN29" s="791">
        <v>49.064620345000002</v>
      </c>
      <c r="AO29" s="791">
        <v>47.118996129000003</v>
      </c>
      <c r="AP29" s="791">
        <v>50.042346000000002</v>
      </c>
      <c r="AQ29" s="791">
        <v>52.537059354999997</v>
      </c>
      <c r="AR29" s="791">
        <v>51.916799666999999</v>
      </c>
      <c r="AS29" s="791">
        <v>51.459217742</v>
      </c>
      <c r="AT29" s="791">
        <v>51.935207742000003</v>
      </c>
      <c r="AU29" s="791">
        <v>50.070351666999997</v>
      </c>
      <c r="AV29" s="791">
        <v>47.549957096999997</v>
      </c>
      <c r="AW29" s="791">
        <v>49.946613999999997</v>
      </c>
      <c r="AX29" s="791">
        <v>52.986083225999998</v>
      </c>
      <c r="AY29" s="791">
        <v>51.073922903000003</v>
      </c>
      <c r="AZ29" s="791">
        <v>49.900600357000002</v>
      </c>
      <c r="BA29" s="791">
        <v>47.180873548000001</v>
      </c>
      <c r="BB29" s="791">
        <v>46.267026133000002</v>
      </c>
      <c r="BC29" s="791">
        <v>47.065257676999998</v>
      </c>
      <c r="BD29" s="791">
        <v>49.393169999999998</v>
      </c>
      <c r="BE29" s="791">
        <v>50.623849999999997</v>
      </c>
      <c r="BF29" s="795">
        <v>50.646940000000001</v>
      </c>
      <c r="BG29" s="795">
        <v>49.211880000000001</v>
      </c>
      <c r="BH29" s="795">
        <v>47.593629999999997</v>
      </c>
      <c r="BI29" s="795">
        <v>50.26446</v>
      </c>
      <c r="BJ29" s="795">
        <v>50.637099999999997</v>
      </c>
      <c r="BK29" s="795">
        <v>48.48648</v>
      </c>
      <c r="BL29" s="795">
        <v>48.501010000000001</v>
      </c>
      <c r="BM29" s="795">
        <v>49.241970000000002</v>
      </c>
      <c r="BN29" s="795">
        <v>49.376480000000001</v>
      </c>
      <c r="BO29" s="795">
        <v>50.08578</v>
      </c>
      <c r="BP29" s="795">
        <v>51.36251</v>
      </c>
      <c r="BQ29" s="795">
        <v>52.043469999999999</v>
      </c>
      <c r="BR29" s="795">
        <v>51.768479999999997</v>
      </c>
      <c r="BS29" s="795">
        <v>50.28049</v>
      </c>
      <c r="BT29" s="795">
        <v>48.556840000000001</v>
      </c>
      <c r="BU29" s="795">
        <v>51.191180000000003</v>
      </c>
      <c r="BV29" s="795">
        <v>51.525620000000004</v>
      </c>
    </row>
    <row r="30" spans="1:74" ht="12" customHeight="1" x14ac:dyDescent="0.25">
      <c r="A30" s="781" t="s">
        <v>1331</v>
      </c>
      <c r="B30" s="779" t="s">
        <v>1310</v>
      </c>
      <c r="C30" s="791">
        <v>32.629488387000002</v>
      </c>
      <c r="D30" s="791">
        <v>31.822961428999999</v>
      </c>
      <c r="E30" s="791">
        <v>31.854617096999998</v>
      </c>
      <c r="F30" s="791">
        <v>25.870425333</v>
      </c>
      <c r="G30" s="791">
        <v>29.609058387000001</v>
      </c>
      <c r="H30" s="791">
        <v>33.106343000000003</v>
      </c>
      <c r="I30" s="791">
        <v>35.244296452</v>
      </c>
      <c r="J30" s="791">
        <v>38.770752903000002</v>
      </c>
      <c r="K30" s="791">
        <v>36.299539666999998</v>
      </c>
      <c r="L30" s="791">
        <v>33.553181613</v>
      </c>
      <c r="M30" s="791">
        <v>36.943953999999998</v>
      </c>
      <c r="N30" s="791">
        <v>38.494801934999998</v>
      </c>
      <c r="O30" s="791">
        <v>41.061807096999999</v>
      </c>
      <c r="P30" s="791">
        <v>41.069020000000002</v>
      </c>
      <c r="Q30" s="791">
        <v>41.647726773999999</v>
      </c>
      <c r="R30" s="791">
        <v>34.653494000000002</v>
      </c>
      <c r="S30" s="791">
        <v>32.473550322999998</v>
      </c>
      <c r="T30" s="791">
        <v>43.896634333000002</v>
      </c>
      <c r="U30" s="791">
        <v>44.336116128999997</v>
      </c>
      <c r="V30" s="791">
        <v>44.246277419000002</v>
      </c>
      <c r="W30" s="791">
        <v>42.920817333000002</v>
      </c>
      <c r="X30" s="791">
        <v>39.947626774</v>
      </c>
      <c r="Y30" s="791">
        <v>44.356699999999996</v>
      </c>
      <c r="Z30" s="791">
        <v>43.445388387000001</v>
      </c>
      <c r="AA30" s="791">
        <v>42.164897418999999</v>
      </c>
      <c r="AB30" s="791">
        <v>44.070830000000001</v>
      </c>
      <c r="AC30" s="791">
        <v>39.589369677000001</v>
      </c>
      <c r="AD30" s="791">
        <v>34.161166000000001</v>
      </c>
      <c r="AE30" s="791">
        <v>35.257516129000003</v>
      </c>
      <c r="AF30" s="791">
        <v>41.460238666999999</v>
      </c>
      <c r="AG30" s="791">
        <v>44.036533548000001</v>
      </c>
      <c r="AH30" s="791">
        <v>45.470650323000001</v>
      </c>
      <c r="AI30" s="791">
        <v>40.029043667000003</v>
      </c>
      <c r="AJ30" s="791">
        <v>33.759218386999997</v>
      </c>
      <c r="AK30" s="791">
        <v>38.570886332999997</v>
      </c>
      <c r="AL30" s="791">
        <v>40.437460000000002</v>
      </c>
      <c r="AM30" s="791">
        <v>39.854775484000001</v>
      </c>
      <c r="AN30" s="791">
        <v>41.383231379000001</v>
      </c>
      <c r="AO30" s="791">
        <v>37.030569354999997</v>
      </c>
      <c r="AP30" s="791">
        <v>28.625831999999999</v>
      </c>
      <c r="AQ30" s="791">
        <v>30.729341612999999</v>
      </c>
      <c r="AR30" s="791">
        <v>37.967511332999997</v>
      </c>
      <c r="AS30" s="791">
        <v>41.564572902999998</v>
      </c>
      <c r="AT30" s="791">
        <v>42.427756774000002</v>
      </c>
      <c r="AU30" s="791">
        <v>38.659067333000003</v>
      </c>
      <c r="AV30" s="791">
        <v>29.665420967999999</v>
      </c>
      <c r="AW30" s="791">
        <v>32.436978000000003</v>
      </c>
      <c r="AX30" s="791">
        <v>39.845945483999998</v>
      </c>
      <c r="AY30" s="791">
        <v>35.424142903000003</v>
      </c>
      <c r="AZ30" s="791">
        <v>38.440038571000002</v>
      </c>
      <c r="BA30" s="791">
        <v>39.677235160999999</v>
      </c>
      <c r="BB30" s="791">
        <v>36.079054933000002</v>
      </c>
      <c r="BC30" s="791">
        <v>37.361522870999998</v>
      </c>
      <c r="BD30" s="791">
        <v>41.768650000000001</v>
      </c>
      <c r="BE30" s="791">
        <v>43.510530000000003</v>
      </c>
      <c r="BF30" s="795">
        <v>44.037889999999997</v>
      </c>
      <c r="BG30" s="795">
        <v>39.997680000000003</v>
      </c>
      <c r="BH30" s="795">
        <v>35.151150000000001</v>
      </c>
      <c r="BI30" s="795">
        <v>37.463079999999998</v>
      </c>
      <c r="BJ30" s="795">
        <v>38.8401</v>
      </c>
      <c r="BK30" s="795">
        <v>38.722299999999997</v>
      </c>
      <c r="BL30" s="795">
        <v>39.035319999999999</v>
      </c>
      <c r="BM30" s="795">
        <v>36.545189999999998</v>
      </c>
      <c r="BN30" s="795">
        <v>30.655190000000001</v>
      </c>
      <c r="BO30" s="795">
        <v>31.631720000000001</v>
      </c>
      <c r="BP30" s="795">
        <v>39.218589999999999</v>
      </c>
      <c r="BQ30" s="795">
        <v>41.376199999999997</v>
      </c>
      <c r="BR30" s="795">
        <v>42.681820000000002</v>
      </c>
      <c r="BS30" s="795">
        <v>39.074190000000002</v>
      </c>
      <c r="BT30" s="795">
        <v>34.443579999999997</v>
      </c>
      <c r="BU30" s="795">
        <v>37.14423</v>
      </c>
      <c r="BV30" s="795">
        <v>38.801180000000002</v>
      </c>
    </row>
    <row r="31" spans="1:74" ht="12" customHeight="1" x14ac:dyDescent="0.25">
      <c r="A31" s="781" t="s">
        <v>1332</v>
      </c>
      <c r="B31" s="779" t="s">
        <v>1311</v>
      </c>
      <c r="C31" s="791">
        <v>790.35728257999995</v>
      </c>
      <c r="D31" s="791">
        <v>716.11273643000004</v>
      </c>
      <c r="E31" s="791">
        <v>652.50721483999996</v>
      </c>
      <c r="F31" s="791">
        <v>828.08329100000003</v>
      </c>
      <c r="G31" s="791">
        <v>907.02011903000005</v>
      </c>
      <c r="H31" s="791">
        <v>901.70374000000004</v>
      </c>
      <c r="I31" s="791">
        <v>868.68241096999998</v>
      </c>
      <c r="J31" s="791">
        <v>689.98073323000006</v>
      </c>
      <c r="K31" s="791">
        <v>557.30513599999995</v>
      </c>
      <c r="L31" s="791">
        <v>547.03130128999999</v>
      </c>
      <c r="M31" s="791">
        <v>582.28435566999997</v>
      </c>
      <c r="N31" s="791">
        <v>671.06578096999999</v>
      </c>
      <c r="O31" s="791">
        <v>693.87258741999995</v>
      </c>
      <c r="P31" s="791">
        <v>617.46223070999997</v>
      </c>
      <c r="Q31" s="791">
        <v>778.67002387000002</v>
      </c>
      <c r="R31" s="791">
        <v>843.65035733000002</v>
      </c>
      <c r="S31" s="791">
        <v>851.94775064999999</v>
      </c>
      <c r="T31" s="791">
        <v>854.68270232999998</v>
      </c>
      <c r="U31" s="791">
        <v>782.73989773999995</v>
      </c>
      <c r="V31" s="791">
        <v>635.75736773999995</v>
      </c>
      <c r="W31" s="791">
        <v>532.86006099999997</v>
      </c>
      <c r="X31" s="791">
        <v>550.43442547999996</v>
      </c>
      <c r="Y31" s="791">
        <v>617.46225332999995</v>
      </c>
      <c r="Z31" s="791">
        <v>716.17800645</v>
      </c>
      <c r="AA31" s="791">
        <v>774.64563128999998</v>
      </c>
      <c r="AB31" s="791">
        <v>792.10246036000001</v>
      </c>
      <c r="AC31" s="791">
        <v>778.96744032000004</v>
      </c>
      <c r="AD31" s="791">
        <v>744.35115332999999</v>
      </c>
      <c r="AE31" s="791">
        <v>645.01380676999997</v>
      </c>
      <c r="AF31" s="791">
        <v>676.553988</v>
      </c>
      <c r="AG31" s="791">
        <v>674.06131289999996</v>
      </c>
      <c r="AH31" s="791">
        <v>613.85539613000003</v>
      </c>
      <c r="AI31" s="791">
        <v>533.83639966999999</v>
      </c>
      <c r="AJ31" s="791">
        <v>532.68520612999998</v>
      </c>
      <c r="AK31" s="791">
        <v>640.06554332999997</v>
      </c>
      <c r="AL31" s="791">
        <v>742.46820322999997</v>
      </c>
      <c r="AM31" s="791">
        <v>815.65344387000005</v>
      </c>
      <c r="AN31" s="791">
        <v>828.06268966000005</v>
      </c>
      <c r="AO31" s="791">
        <v>866.85512000000006</v>
      </c>
      <c r="AP31" s="791">
        <v>844.62652533000005</v>
      </c>
      <c r="AQ31" s="791">
        <v>813.73658741999998</v>
      </c>
      <c r="AR31" s="791">
        <v>759.70323699999994</v>
      </c>
      <c r="AS31" s="791">
        <v>681.92588741999998</v>
      </c>
      <c r="AT31" s="791">
        <v>621.49935289999996</v>
      </c>
      <c r="AU31" s="791">
        <v>540.56696033000003</v>
      </c>
      <c r="AV31" s="791">
        <v>553.73205902999996</v>
      </c>
      <c r="AW31" s="791">
        <v>624.78652833000001</v>
      </c>
      <c r="AX31" s="791">
        <v>722.92019903000005</v>
      </c>
      <c r="AY31" s="791">
        <v>889.31034806000002</v>
      </c>
      <c r="AZ31" s="791">
        <v>874.55572321</v>
      </c>
      <c r="BA31" s="791">
        <v>969.26406452000003</v>
      </c>
      <c r="BB31" s="791">
        <v>969.66569440000001</v>
      </c>
      <c r="BC31" s="791">
        <v>1031.0737225</v>
      </c>
      <c r="BD31" s="791">
        <v>991.53291492000005</v>
      </c>
      <c r="BE31" s="791">
        <v>851.95359599999995</v>
      </c>
      <c r="BF31" s="795">
        <v>710.346</v>
      </c>
      <c r="BG31" s="795">
        <v>612.02560000000005</v>
      </c>
      <c r="BH31" s="795">
        <v>551.50570000000005</v>
      </c>
      <c r="BI31" s="795">
        <v>610.81460000000004</v>
      </c>
      <c r="BJ31" s="795">
        <v>730.2944</v>
      </c>
      <c r="BK31" s="795">
        <v>808.2346</v>
      </c>
      <c r="BL31" s="795">
        <v>740.38480000000004</v>
      </c>
      <c r="BM31" s="795">
        <v>711.52499999999998</v>
      </c>
      <c r="BN31" s="795">
        <v>712.39009999999996</v>
      </c>
      <c r="BO31" s="795">
        <v>784.06830000000002</v>
      </c>
      <c r="BP31" s="795">
        <v>905.4434</v>
      </c>
      <c r="BQ31" s="795">
        <v>874.22519999999997</v>
      </c>
      <c r="BR31" s="795">
        <v>728.75969999999995</v>
      </c>
      <c r="BS31" s="795">
        <v>617.64250000000004</v>
      </c>
      <c r="BT31" s="795">
        <v>528.89210000000003</v>
      </c>
      <c r="BU31" s="795">
        <v>612.51900000000001</v>
      </c>
      <c r="BV31" s="795">
        <v>758.29719999999998</v>
      </c>
    </row>
    <row r="32" spans="1:74" ht="12" customHeight="1" x14ac:dyDescent="0.25">
      <c r="A32" s="781" t="s">
        <v>1333</v>
      </c>
      <c r="B32" s="779" t="s">
        <v>1334</v>
      </c>
      <c r="C32" s="791">
        <v>44.576782581000003</v>
      </c>
      <c r="D32" s="791">
        <v>44.151258571</v>
      </c>
      <c r="E32" s="791">
        <v>44.458589031999999</v>
      </c>
      <c r="F32" s="791">
        <v>42.471941000000001</v>
      </c>
      <c r="G32" s="791">
        <v>42.184238065000002</v>
      </c>
      <c r="H32" s="791">
        <v>42.608481333</v>
      </c>
      <c r="I32" s="791">
        <v>43.125232257999997</v>
      </c>
      <c r="J32" s="791">
        <v>42.659239354999997</v>
      </c>
      <c r="K32" s="791">
        <v>43.309987667000001</v>
      </c>
      <c r="L32" s="791">
        <v>43.983846452000002</v>
      </c>
      <c r="M32" s="791">
        <v>41.016033999999998</v>
      </c>
      <c r="N32" s="791">
        <v>44.052240644999998</v>
      </c>
      <c r="O32" s="791">
        <v>43.710177418999997</v>
      </c>
      <c r="P32" s="791">
        <v>43.076061428999999</v>
      </c>
      <c r="Q32" s="791">
        <v>43.150503225999998</v>
      </c>
      <c r="R32" s="791">
        <v>43.784486999999999</v>
      </c>
      <c r="S32" s="791">
        <v>42.979379999999999</v>
      </c>
      <c r="T32" s="791">
        <v>43.112500666999999</v>
      </c>
      <c r="U32" s="791">
        <v>42.566835806</v>
      </c>
      <c r="V32" s="791">
        <v>42.877702257999999</v>
      </c>
      <c r="W32" s="791">
        <v>43.583976999999997</v>
      </c>
      <c r="X32" s="791">
        <v>43.390032257999998</v>
      </c>
      <c r="Y32" s="791">
        <v>45.415638999999999</v>
      </c>
      <c r="Z32" s="791">
        <v>44.354815160999998</v>
      </c>
      <c r="AA32" s="791">
        <v>43.932736452</v>
      </c>
      <c r="AB32" s="791">
        <v>45.003540000000001</v>
      </c>
      <c r="AC32" s="791">
        <v>44.967559354999999</v>
      </c>
      <c r="AD32" s="791">
        <v>42.414259999999999</v>
      </c>
      <c r="AE32" s="791">
        <v>44.843578065000003</v>
      </c>
      <c r="AF32" s="791">
        <v>43.386921332999997</v>
      </c>
      <c r="AG32" s="791">
        <v>43.765389999999996</v>
      </c>
      <c r="AH32" s="791">
        <v>43.359441935</v>
      </c>
      <c r="AI32" s="791">
        <v>40.095380667000001</v>
      </c>
      <c r="AJ32" s="791">
        <v>42.678458065000001</v>
      </c>
      <c r="AK32" s="791">
        <v>44.454274333000001</v>
      </c>
      <c r="AL32" s="791">
        <v>44.418981934999998</v>
      </c>
      <c r="AM32" s="791">
        <v>47.465152903000003</v>
      </c>
      <c r="AN32" s="791">
        <v>47.311497240999998</v>
      </c>
      <c r="AO32" s="791">
        <v>47.107338386999999</v>
      </c>
      <c r="AP32" s="791">
        <v>44.651374666999999</v>
      </c>
      <c r="AQ32" s="791">
        <v>47.610726129</v>
      </c>
      <c r="AR32" s="791">
        <v>45.456426</v>
      </c>
      <c r="AS32" s="791">
        <v>45.938387419000001</v>
      </c>
      <c r="AT32" s="791">
        <v>46.568147418999999</v>
      </c>
      <c r="AU32" s="791">
        <v>48.353984666999999</v>
      </c>
      <c r="AV32" s="791">
        <v>48.035158709999997</v>
      </c>
      <c r="AW32" s="791">
        <v>50.219759666999998</v>
      </c>
      <c r="AX32" s="791">
        <v>52.257271289999998</v>
      </c>
      <c r="AY32" s="791">
        <v>49.694022902999997</v>
      </c>
      <c r="AZ32" s="791">
        <v>48.904024999999997</v>
      </c>
      <c r="BA32" s="791">
        <v>49.441257741999998</v>
      </c>
      <c r="BB32" s="791">
        <v>50.083808167000001</v>
      </c>
      <c r="BC32" s="791">
        <v>45.868490354999999</v>
      </c>
      <c r="BD32" s="791">
        <v>46.854950000000002</v>
      </c>
      <c r="BE32" s="791">
        <v>46.688780000000001</v>
      </c>
      <c r="BF32" s="795">
        <v>46.422580000000004</v>
      </c>
      <c r="BG32" s="795">
        <v>46.351990000000001</v>
      </c>
      <c r="BH32" s="795">
        <v>46.077550000000002</v>
      </c>
      <c r="BI32" s="795">
        <v>46.507559999999998</v>
      </c>
      <c r="BJ32" s="795">
        <v>47.83663</v>
      </c>
      <c r="BK32" s="795">
        <v>48.301810000000003</v>
      </c>
      <c r="BL32" s="795">
        <v>47.49633</v>
      </c>
      <c r="BM32" s="795">
        <v>47.386969999999998</v>
      </c>
      <c r="BN32" s="795">
        <v>46.115569999999998</v>
      </c>
      <c r="BO32" s="795">
        <v>46.022570000000002</v>
      </c>
      <c r="BP32" s="795">
        <v>47.185510000000001</v>
      </c>
      <c r="BQ32" s="795">
        <v>47.126190000000001</v>
      </c>
      <c r="BR32" s="795">
        <v>46.929600000000001</v>
      </c>
      <c r="BS32" s="795">
        <v>46.907319999999999</v>
      </c>
      <c r="BT32" s="795">
        <v>46.662129999999998</v>
      </c>
      <c r="BU32" s="795">
        <v>47.1205</v>
      </c>
      <c r="BV32" s="795">
        <v>48.365229999999997</v>
      </c>
    </row>
    <row r="33" spans="1:74" ht="12" customHeight="1" x14ac:dyDescent="0.25">
      <c r="A33" s="781" t="s">
        <v>1335</v>
      </c>
      <c r="B33" s="779" t="s">
        <v>1312</v>
      </c>
      <c r="C33" s="791">
        <v>9.6730300000000007</v>
      </c>
      <c r="D33" s="791">
        <v>14.888270714000001</v>
      </c>
      <c r="E33" s="791">
        <v>19.235051290000001</v>
      </c>
      <c r="F33" s="791">
        <v>21.328956000000002</v>
      </c>
      <c r="G33" s="791">
        <v>23.344104516000002</v>
      </c>
      <c r="H33" s="791">
        <v>27.974985332999999</v>
      </c>
      <c r="I33" s="791">
        <v>25.786756451999999</v>
      </c>
      <c r="J33" s="791">
        <v>29.468994515999999</v>
      </c>
      <c r="K33" s="791">
        <v>30.562738332999999</v>
      </c>
      <c r="L33" s="791">
        <v>30.789604838999999</v>
      </c>
      <c r="M33" s="791">
        <v>26.621027333000001</v>
      </c>
      <c r="N33" s="791">
        <v>26.637205806000001</v>
      </c>
      <c r="O33" s="791">
        <v>23.678541613</v>
      </c>
      <c r="P33" s="791">
        <v>29.068266071</v>
      </c>
      <c r="Q33" s="791">
        <v>41.498713871</v>
      </c>
      <c r="R33" s="791">
        <v>48.430068333000001</v>
      </c>
      <c r="S33" s="791">
        <v>55.165593225999999</v>
      </c>
      <c r="T33" s="791">
        <v>62.759624666999997</v>
      </c>
      <c r="U33" s="791">
        <v>56.394265161</v>
      </c>
      <c r="V33" s="791">
        <v>59.312938064999997</v>
      </c>
      <c r="W33" s="791">
        <v>59.847546999999999</v>
      </c>
      <c r="X33" s="791">
        <v>54.191311290000002</v>
      </c>
      <c r="Y33" s="791">
        <v>45.030520000000003</v>
      </c>
      <c r="Z33" s="791">
        <v>32.603484516000002</v>
      </c>
      <c r="AA33" s="791">
        <v>36.585473548000003</v>
      </c>
      <c r="AB33" s="791">
        <v>52.11927</v>
      </c>
      <c r="AC33" s="791">
        <v>65.720646129000002</v>
      </c>
      <c r="AD33" s="791">
        <v>77.927199666999996</v>
      </c>
      <c r="AE33" s="791">
        <v>79.228675160999998</v>
      </c>
      <c r="AF33" s="791">
        <v>83.734214332999997</v>
      </c>
      <c r="AG33" s="791">
        <v>83.208725161000004</v>
      </c>
      <c r="AH33" s="791">
        <v>85.140890967999994</v>
      </c>
      <c r="AI33" s="791">
        <v>72.591643332999993</v>
      </c>
      <c r="AJ33" s="791">
        <v>60.496674515999999</v>
      </c>
      <c r="AK33" s="791">
        <v>56.718111999999998</v>
      </c>
      <c r="AL33" s="791">
        <v>49.846796128999998</v>
      </c>
      <c r="AM33" s="791">
        <v>48.109601935000001</v>
      </c>
      <c r="AN33" s="791">
        <v>82.59977069</v>
      </c>
      <c r="AO33" s="791">
        <v>85.923509031999998</v>
      </c>
      <c r="AP33" s="791">
        <v>96.752315667000005</v>
      </c>
      <c r="AQ33" s="791">
        <v>114.40762419000001</v>
      </c>
      <c r="AR33" s="791">
        <v>118.16399533000001</v>
      </c>
      <c r="AS33" s="791">
        <v>129.82097515999999</v>
      </c>
      <c r="AT33" s="791">
        <v>125.34903935</v>
      </c>
      <c r="AU33" s="791">
        <v>120.79347799999999</v>
      </c>
      <c r="AV33" s="791">
        <v>101.46659129</v>
      </c>
      <c r="AW33" s="791">
        <v>88.659991332999994</v>
      </c>
      <c r="AX33" s="791">
        <v>73.330010000000001</v>
      </c>
      <c r="AY33" s="791">
        <v>70.381762257999995</v>
      </c>
      <c r="AZ33" s="791">
        <v>90.473899286000005</v>
      </c>
      <c r="BA33" s="791">
        <v>142.72825677</v>
      </c>
      <c r="BB33" s="791">
        <v>158.79966553</v>
      </c>
      <c r="BC33" s="791">
        <v>185.32159476999999</v>
      </c>
      <c r="BD33" s="791">
        <v>195.28819999999999</v>
      </c>
      <c r="BE33" s="791">
        <v>178.53809999999999</v>
      </c>
      <c r="BF33" s="795">
        <v>175.10050000000001</v>
      </c>
      <c r="BG33" s="795">
        <v>161.1935</v>
      </c>
      <c r="BH33" s="795">
        <v>132.363</v>
      </c>
      <c r="BI33" s="795">
        <v>104.169</v>
      </c>
      <c r="BJ33" s="795">
        <v>82.381410000000002</v>
      </c>
      <c r="BK33" s="795">
        <v>80.540040000000005</v>
      </c>
      <c r="BL33" s="795">
        <v>118.6395</v>
      </c>
      <c r="BM33" s="795">
        <v>164.41470000000001</v>
      </c>
      <c r="BN33" s="795">
        <v>192.1917</v>
      </c>
      <c r="BO33" s="795">
        <v>213.13159999999999</v>
      </c>
      <c r="BP33" s="795">
        <v>229.4237</v>
      </c>
      <c r="BQ33" s="795">
        <v>212.42490000000001</v>
      </c>
      <c r="BR33" s="795">
        <v>208.29640000000001</v>
      </c>
      <c r="BS33" s="795">
        <v>191.1968</v>
      </c>
      <c r="BT33" s="795">
        <v>157.37530000000001</v>
      </c>
      <c r="BU33" s="795">
        <v>121.9409</v>
      </c>
      <c r="BV33" s="795">
        <v>88.980729999999994</v>
      </c>
    </row>
    <row r="34" spans="1:74" ht="12" customHeight="1" x14ac:dyDescent="0.25">
      <c r="A34" s="781" t="s">
        <v>1336</v>
      </c>
      <c r="B34" s="779" t="s">
        <v>1337</v>
      </c>
      <c r="C34" s="791">
        <v>475.14114289999998</v>
      </c>
      <c r="D34" s="791">
        <v>502.43459892999999</v>
      </c>
      <c r="E34" s="791">
        <v>507.99044161</v>
      </c>
      <c r="F34" s="791">
        <v>582.27531799999997</v>
      </c>
      <c r="G34" s="791">
        <v>523.53631484000005</v>
      </c>
      <c r="H34" s="791">
        <v>458.05169999999998</v>
      </c>
      <c r="I34" s="791">
        <v>357.68307613000002</v>
      </c>
      <c r="J34" s="791">
        <v>310.62828741999999</v>
      </c>
      <c r="K34" s="791">
        <v>388.92909832999999</v>
      </c>
      <c r="L34" s="791">
        <v>439.57070773999999</v>
      </c>
      <c r="M34" s="791">
        <v>526.33322932999999</v>
      </c>
      <c r="N34" s="791">
        <v>450.15509257999997</v>
      </c>
      <c r="O34" s="791">
        <v>577.24604354999997</v>
      </c>
      <c r="P34" s="791">
        <v>499.87699393000003</v>
      </c>
      <c r="Q34" s="791">
        <v>571.68033871</v>
      </c>
      <c r="R34" s="791">
        <v>620.708438</v>
      </c>
      <c r="S34" s="791">
        <v>502.92152871000002</v>
      </c>
      <c r="T34" s="791">
        <v>526.20689400000003</v>
      </c>
      <c r="U34" s="791">
        <v>392.78762581000001</v>
      </c>
      <c r="V34" s="791">
        <v>327.81068902999999</v>
      </c>
      <c r="W34" s="791">
        <v>383.66045600000001</v>
      </c>
      <c r="X34" s="791">
        <v>467.49221548000003</v>
      </c>
      <c r="Y34" s="791">
        <v>628.25040100000001</v>
      </c>
      <c r="Z34" s="791">
        <v>474.07960387000003</v>
      </c>
      <c r="AA34" s="791">
        <v>488.58888516000002</v>
      </c>
      <c r="AB34" s="791">
        <v>532.41565178999997</v>
      </c>
      <c r="AC34" s="791">
        <v>493.32166354999998</v>
      </c>
      <c r="AD34" s="791">
        <v>595.01529300000004</v>
      </c>
      <c r="AE34" s="791">
        <v>552.78653548</v>
      </c>
      <c r="AF34" s="791">
        <v>446.98553199999998</v>
      </c>
      <c r="AG34" s="791">
        <v>440.82438547999999</v>
      </c>
      <c r="AH34" s="791">
        <v>421.61836032000002</v>
      </c>
      <c r="AI34" s="791">
        <v>465.36499566999998</v>
      </c>
      <c r="AJ34" s="791">
        <v>527.85582515999999</v>
      </c>
      <c r="AK34" s="791">
        <v>655.43803500000001</v>
      </c>
      <c r="AL34" s="791">
        <v>647.74718355000005</v>
      </c>
      <c r="AM34" s="791">
        <v>597.20035710000002</v>
      </c>
      <c r="AN34" s="791">
        <v>695.99500585999999</v>
      </c>
      <c r="AO34" s="791">
        <v>708.30620741999996</v>
      </c>
      <c r="AP34" s="791">
        <v>690.81019266999999</v>
      </c>
      <c r="AQ34" s="791">
        <v>605.68671773999995</v>
      </c>
      <c r="AR34" s="791">
        <v>543.37275133000003</v>
      </c>
      <c r="AS34" s="791">
        <v>567.01756064999995</v>
      </c>
      <c r="AT34" s="791">
        <v>437.01760258000002</v>
      </c>
      <c r="AU34" s="791">
        <v>547.17058267000004</v>
      </c>
      <c r="AV34" s="791">
        <v>656.84857323000006</v>
      </c>
      <c r="AW34" s="791">
        <v>644.14638600000001</v>
      </c>
      <c r="AX34" s="791">
        <v>740.95031515999995</v>
      </c>
      <c r="AY34" s="791">
        <v>655.89796580999996</v>
      </c>
      <c r="AZ34" s="791">
        <v>774.09795607000001</v>
      </c>
      <c r="BA34" s="791">
        <v>825.02945129</v>
      </c>
      <c r="BB34" s="791">
        <v>846.07040053000003</v>
      </c>
      <c r="BC34" s="791">
        <v>719.57794890000002</v>
      </c>
      <c r="BD34" s="791">
        <v>658.35860000000002</v>
      </c>
      <c r="BE34" s="791">
        <v>510.68520000000001</v>
      </c>
      <c r="BF34" s="795">
        <v>471.09350000000001</v>
      </c>
      <c r="BG34" s="795">
        <v>528.88040000000001</v>
      </c>
      <c r="BH34" s="795">
        <v>653.44949999999994</v>
      </c>
      <c r="BI34" s="795">
        <v>781.60419999999999</v>
      </c>
      <c r="BJ34" s="795">
        <v>693.97569999999996</v>
      </c>
      <c r="BK34" s="795">
        <v>729.48900000000003</v>
      </c>
      <c r="BL34" s="795">
        <v>743.02790000000005</v>
      </c>
      <c r="BM34" s="795">
        <v>793.02099999999996</v>
      </c>
      <c r="BN34" s="795">
        <v>854.05190000000005</v>
      </c>
      <c r="BO34" s="795">
        <v>758.80179999999996</v>
      </c>
      <c r="BP34" s="795">
        <v>706.91160000000002</v>
      </c>
      <c r="BQ34" s="795">
        <v>554.18150000000003</v>
      </c>
      <c r="BR34" s="795">
        <v>508.41550000000001</v>
      </c>
      <c r="BS34" s="795">
        <v>566.26599999999996</v>
      </c>
      <c r="BT34" s="795">
        <v>699.3664</v>
      </c>
      <c r="BU34" s="795">
        <v>839.47090000000003</v>
      </c>
      <c r="BV34" s="795">
        <v>806.55399999999997</v>
      </c>
    </row>
    <row r="35" spans="1:74" ht="12" customHeight="1" x14ac:dyDescent="0.25">
      <c r="A35" s="781"/>
      <c r="B35" s="780" t="s">
        <v>1313</v>
      </c>
      <c r="C35" s="780"/>
      <c r="D35" s="780"/>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0"/>
      <c r="AY35" s="780"/>
      <c r="AZ35" s="780"/>
      <c r="BA35" s="780"/>
      <c r="BB35" s="780"/>
      <c r="BC35" s="780"/>
      <c r="BD35" s="780"/>
      <c r="BE35" s="780"/>
      <c r="BF35" s="796"/>
      <c r="BG35" s="796"/>
      <c r="BH35" s="796"/>
      <c r="BI35" s="796"/>
      <c r="BJ35" s="796"/>
      <c r="BK35" s="796"/>
      <c r="BL35" s="796"/>
      <c r="BM35" s="796"/>
      <c r="BN35" s="796"/>
      <c r="BO35" s="796"/>
      <c r="BP35" s="796"/>
      <c r="BQ35" s="796"/>
      <c r="BR35" s="796"/>
      <c r="BS35" s="796"/>
      <c r="BT35" s="796"/>
      <c r="BU35" s="796"/>
      <c r="BV35" s="796"/>
    </row>
    <row r="36" spans="1:74" ht="12" customHeight="1" x14ac:dyDescent="0.25">
      <c r="A36" s="781" t="s">
        <v>1338</v>
      </c>
      <c r="B36" s="779" t="s">
        <v>1308</v>
      </c>
      <c r="C36" s="791">
        <v>86.991830968000002</v>
      </c>
      <c r="D36" s="791">
        <v>87.978165000000004</v>
      </c>
      <c r="E36" s="791">
        <v>84.619132902999993</v>
      </c>
      <c r="F36" s="791">
        <v>80.345480667000004</v>
      </c>
      <c r="G36" s="791">
        <v>83.391209677000006</v>
      </c>
      <c r="H36" s="791">
        <v>88.683115000000001</v>
      </c>
      <c r="I36" s="791">
        <v>90.018791613000005</v>
      </c>
      <c r="J36" s="791">
        <v>89.846785483999994</v>
      </c>
      <c r="K36" s="791">
        <v>86.296792667000005</v>
      </c>
      <c r="L36" s="791">
        <v>85.119825805999994</v>
      </c>
      <c r="M36" s="791">
        <v>87.708643332999998</v>
      </c>
      <c r="N36" s="791">
        <v>89.145685161000003</v>
      </c>
      <c r="O36" s="791">
        <v>87.500478709999996</v>
      </c>
      <c r="P36" s="791">
        <v>86.302346786000001</v>
      </c>
      <c r="Q36" s="791">
        <v>85.642770644999999</v>
      </c>
      <c r="R36" s="791">
        <v>84.462328666999994</v>
      </c>
      <c r="S36" s="791">
        <v>84.268663226000001</v>
      </c>
      <c r="T36" s="791">
        <v>88.029601333000002</v>
      </c>
      <c r="U36" s="791">
        <v>90.355813225999995</v>
      </c>
      <c r="V36" s="791">
        <v>88.529014516000004</v>
      </c>
      <c r="W36" s="791">
        <v>83.582504</v>
      </c>
      <c r="X36" s="791">
        <v>81.211909031999994</v>
      </c>
      <c r="Y36" s="791">
        <v>83.163648332999998</v>
      </c>
      <c r="Z36" s="791">
        <v>87.896596451999997</v>
      </c>
      <c r="AA36" s="791">
        <v>87.867138065000006</v>
      </c>
      <c r="AB36" s="791">
        <v>85.755869642999997</v>
      </c>
      <c r="AC36" s="791">
        <v>82.213852903000003</v>
      </c>
      <c r="AD36" s="791">
        <v>84.973880667000003</v>
      </c>
      <c r="AE36" s="791">
        <v>82.615485160999995</v>
      </c>
      <c r="AF36" s="791">
        <v>85.444905000000006</v>
      </c>
      <c r="AG36" s="791">
        <v>90.044173225999998</v>
      </c>
      <c r="AH36" s="791">
        <v>87.530528709999999</v>
      </c>
      <c r="AI36" s="791">
        <v>85.796890667</v>
      </c>
      <c r="AJ36" s="791">
        <v>81.926635805999993</v>
      </c>
      <c r="AK36" s="791">
        <v>86.592538332999993</v>
      </c>
      <c r="AL36" s="791">
        <v>86.535071290000005</v>
      </c>
      <c r="AM36" s="791">
        <v>87.344046452000001</v>
      </c>
      <c r="AN36" s="791">
        <v>85.643709310000006</v>
      </c>
      <c r="AO36" s="791">
        <v>83.306096128999997</v>
      </c>
      <c r="AP36" s="791">
        <v>78.922313333000005</v>
      </c>
      <c r="AQ36" s="791">
        <v>81.337758386999994</v>
      </c>
      <c r="AR36" s="791">
        <v>84.880076000000003</v>
      </c>
      <c r="AS36" s="791">
        <v>86.405449355000002</v>
      </c>
      <c r="AT36" s="791">
        <v>84.908145160999993</v>
      </c>
      <c r="AU36" s="791">
        <v>82.337104332999999</v>
      </c>
      <c r="AV36" s="791">
        <v>79.442166774</v>
      </c>
      <c r="AW36" s="791">
        <v>85.284401333000005</v>
      </c>
      <c r="AX36" s="791">
        <v>85.130482258000001</v>
      </c>
      <c r="AY36" s="791">
        <v>85.825020968000004</v>
      </c>
      <c r="AZ36" s="791">
        <v>89.658270000000002</v>
      </c>
      <c r="BA36" s="791">
        <v>83.047684838999999</v>
      </c>
      <c r="BB36" s="791">
        <v>81.502483333000001</v>
      </c>
      <c r="BC36" s="791">
        <v>79.012066677000007</v>
      </c>
      <c r="BD36" s="791">
        <v>84.880080000000007</v>
      </c>
      <c r="BE36" s="791">
        <v>86.405450000000002</v>
      </c>
      <c r="BF36" s="795">
        <v>84.908150000000006</v>
      </c>
      <c r="BG36" s="795">
        <v>82.337109999999996</v>
      </c>
      <c r="BH36" s="795">
        <v>79.442170000000004</v>
      </c>
      <c r="BI36" s="795">
        <v>85.284400000000005</v>
      </c>
      <c r="BJ36" s="795">
        <v>85.130489999999995</v>
      </c>
      <c r="BK36" s="795">
        <v>85.825019999999995</v>
      </c>
      <c r="BL36" s="795">
        <v>89.658270000000002</v>
      </c>
      <c r="BM36" s="795">
        <v>83.047690000000003</v>
      </c>
      <c r="BN36" s="795">
        <v>81.502480000000006</v>
      </c>
      <c r="BO36" s="795">
        <v>79.012069999999994</v>
      </c>
      <c r="BP36" s="795">
        <v>84.880070000000003</v>
      </c>
      <c r="BQ36" s="795">
        <v>86.40549</v>
      </c>
      <c r="BR36" s="795">
        <v>84.908150000000006</v>
      </c>
      <c r="BS36" s="795">
        <v>82.337109999999996</v>
      </c>
      <c r="BT36" s="795">
        <v>79.442170000000004</v>
      </c>
      <c r="BU36" s="795">
        <v>85.284400000000005</v>
      </c>
      <c r="BV36" s="795">
        <v>85.130489999999995</v>
      </c>
    </row>
    <row r="37" spans="1:74" ht="12" customHeight="1" x14ac:dyDescent="0.25">
      <c r="A37" s="781" t="s">
        <v>1339</v>
      </c>
      <c r="B37" s="779" t="s">
        <v>1309</v>
      </c>
      <c r="C37" s="791">
        <v>77.039814839000002</v>
      </c>
      <c r="D37" s="791">
        <v>78.285178928999997</v>
      </c>
      <c r="E37" s="791">
        <v>74.589633547999995</v>
      </c>
      <c r="F37" s="791">
        <v>69.567527999999996</v>
      </c>
      <c r="G37" s="791">
        <v>72.775891935000004</v>
      </c>
      <c r="H37" s="791">
        <v>77.901338667000005</v>
      </c>
      <c r="I37" s="791">
        <v>78.826564516000005</v>
      </c>
      <c r="J37" s="791">
        <v>78.456126452000007</v>
      </c>
      <c r="K37" s="791">
        <v>75.480089000000007</v>
      </c>
      <c r="L37" s="791">
        <v>74.220190645000002</v>
      </c>
      <c r="M37" s="791">
        <v>76.622878666999995</v>
      </c>
      <c r="N37" s="791">
        <v>77.830499032000006</v>
      </c>
      <c r="O37" s="791">
        <v>75.917154194000005</v>
      </c>
      <c r="P37" s="791">
        <v>75.523926786000004</v>
      </c>
      <c r="Q37" s="791">
        <v>74.774653548000003</v>
      </c>
      <c r="R37" s="791">
        <v>73.014704332999997</v>
      </c>
      <c r="S37" s="791">
        <v>73.647710322999998</v>
      </c>
      <c r="T37" s="791">
        <v>76.845729000000006</v>
      </c>
      <c r="U37" s="791">
        <v>78.483995805999996</v>
      </c>
      <c r="V37" s="791">
        <v>77.084068387000002</v>
      </c>
      <c r="W37" s="791">
        <v>72.486692332999993</v>
      </c>
      <c r="X37" s="791">
        <v>70.446855161000002</v>
      </c>
      <c r="Y37" s="791">
        <v>72.573921666999993</v>
      </c>
      <c r="Z37" s="791">
        <v>77.088945805999998</v>
      </c>
      <c r="AA37" s="791">
        <v>77.734065483999998</v>
      </c>
      <c r="AB37" s="791">
        <v>76.355656070999999</v>
      </c>
      <c r="AC37" s="791">
        <v>71.921558387000005</v>
      </c>
      <c r="AD37" s="791">
        <v>74.052329</v>
      </c>
      <c r="AE37" s="791">
        <v>72.413695484000002</v>
      </c>
      <c r="AF37" s="791">
        <v>75.076522667000006</v>
      </c>
      <c r="AG37" s="791">
        <v>78.753087097000005</v>
      </c>
      <c r="AH37" s="791">
        <v>76.730671935000004</v>
      </c>
      <c r="AI37" s="791">
        <v>74.982308333000006</v>
      </c>
      <c r="AJ37" s="791">
        <v>71.150958064999998</v>
      </c>
      <c r="AK37" s="791">
        <v>75.358210333000002</v>
      </c>
      <c r="AL37" s="791">
        <v>75.284815805999997</v>
      </c>
      <c r="AM37" s="791">
        <v>76.773529676999999</v>
      </c>
      <c r="AN37" s="791">
        <v>75.648764827999997</v>
      </c>
      <c r="AO37" s="791">
        <v>72.025817419000006</v>
      </c>
      <c r="AP37" s="791">
        <v>68.336588667000001</v>
      </c>
      <c r="AQ37" s="791">
        <v>71.638990323000002</v>
      </c>
      <c r="AR37" s="791">
        <v>75.833971332999994</v>
      </c>
      <c r="AS37" s="791">
        <v>76.252356452000001</v>
      </c>
      <c r="AT37" s="791">
        <v>75.308042580999995</v>
      </c>
      <c r="AU37" s="791">
        <v>73.650388332999995</v>
      </c>
      <c r="AV37" s="791">
        <v>70.489945805999994</v>
      </c>
      <c r="AW37" s="791">
        <v>76.117859999999993</v>
      </c>
      <c r="AX37" s="791">
        <v>75.778898065000007</v>
      </c>
      <c r="AY37" s="791">
        <v>75.891108709999997</v>
      </c>
      <c r="AZ37" s="791">
        <v>79.700922143</v>
      </c>
      <c r="BA37" s="791">
        <v>73.367838710000001</v>
      </c>
      <c r="BB37" s="791">
        <v>72.402411432999997</v>
      </c>
      <c r="BC37" s="791">
        <v>69.769212354999993</v>
      </c>
      <c r="BD37" s="791">
        <v>75.833969999999994</v>
      </c>
      <c r="BE37" s="791">
        <v>76.252359999999996</v>
      </c>
      <c r="BF37" s="795">
        <v>75.308049999999994</v>
      </c>
      <c r="BG37" s="795">
        <v>73.650390000000002</v>
      </c>
      <c r="BH37" s="795">
        <v>70.489949999999993</v>
      </c>
      <c r="BI37" s="795">
        <v>76.117859999999993</v>
      </c>
      <c r="BJ37" s="795">
        <v>75.778899999999993</v>
      </c>
      <c r="BK37" s="795">
        <v>75.891109999999998</v>
      </c>
      <c r="BL37" s="795">
        <v>79.70093</v>
      </c>
      <c r="BM37" s="795">
        <v>73.367840000000001</v>
      </c>
      <c r="BN37" s="795">
        <v>72.402410000000003</v>
      </c>
      <c r="BO37" s="795">
        <v>69.769210000000001</v>
      </c>
      <c r="BP37" s="795">
        <v>75.833969999999994</v>
      </c>
      <c r="BQ37" s="795">
        <v>76.252399999999994</v>
      </c>
      <c r="BR37" s="795">
        <v>75.308049999999994</v>
      </c>
      <c r="BS37" s="795">
        <v>73.650390000000002</v>
      </c>
      <c r="BT37" s="795">
        <v>70.489949999999993</v>
      </c>
      <c r="BU37" s="795">
        <v>76.117859999999993</v>
      </c>
      <c r="BV37" s="795">
        <v>75.778899999999993</v>
      </c>
    </row>
    <row r="38" spans="1:74" ht="12" customHeight="1" x14ac:dyDescent="0.25">
      <c r="A38" s="781" t="s">
        <v>1340</v>
      </c>
      <c r="B38" s="779" t="s">
        <v>1310</v>
      </c>
      <c r="C38" s="791">
        <v>9.9520161290000004</v>
      </c>
      <c r="D38" s="791">
        <v>9.6929860714</v>
      </c>
      <c r="E38" s="791">
        <v>10.029499355</v>
      </c>
      <c r="F38" s="791">
        <v>10.777952666999999</v>
      </c>
      <c r="G38" s="791">
        <v>10.615317742</v>
      </c>
      <c r="H38" s="791">
        <v>10.781776333</v>
      </c>
      <c r="I38" s="791">
        <v>11.192227097</v>
      </c>
      <c r="J38" s="791">
        <v>11.390659032</v>
      </c>
      <c r="K38" s="791">
        <v>10.816703667000001</v>
      </c>
      <c r="L38" s="791">
        <v>10.899635161000001</v>
      </c>
      <c r="M38" s="791">
        <v>11.085764666999999</v>
      </c>
      <c r="N38" s="791">
        <v>11.315186129000001</v>
      </c>
      <c r="O38" s="791">
        <v>11.583324515999999</v>
      </c>
      <c r="P38" s="791">
        <v>10.778420000000001</v>
      </c>
      <c r="Q38" s="791">
        <v>10.868117097000001</v>
      </c>
      <c r="R38" s="791">
        <v>11.447624333</v>
      </c>
      <c r="S38" s="791">
        <v>10.620952902999999</v>
      </c>
      <c r="T38" s="791">
        <v>11.183872333</v>
      </c>
      <c r="U38" s="791">
        <v>11.871817418999999</v>
      </c>
      <c r="V38" s="791">
        <v>11.444946129</v>
      </c>
      <c r="W38" s="791">
        <v>11.095811667</v>
      </c>
      <c r="X38" s="791">
        <v>10.765053870999999</v>
      </c>
      <c r="Y38" s="791">
        <v>10.589726667000001</v>
      </c>
      <c r="Z38" s="791">
        <v>10.807650645000001</v>
      </c>
      <c r="AA38" s="791">
        <v>10.133072581</v>
      </c>
      <c r="AB38" s="791">
        <v>9.4002135714000001</v>
      </c>
      <c r="AC38" s="791">
        <v>10.292294516</v>
      </c>
      <c r="AD38" s="791">
        <v>10.921551666999999</v>
      </c>
      <c r="AE38" s="791">
        <v>10.201789677000001</v>
      </c>
      <c r="AF38" s="791">
        <v>10.368382333</v>
      </c>
      <c r="AG38" s="791">
        <v>11.291086129</v>
      </c>
      <c r="AH38" s="791">
        <v>10.799856774</v>
      </c>
      <c r="AI38" s="791">
        <v>10.814582333000001</v>
      </c>
      <c r="AJ38" s="791">
        <v>10.775677741999999</v>
      </c>
      <c r="AK38" s="791">
        <v>11.234328</v>
      </c>
      <c r="AL38" s="791">
        <v>11.250255484</v>
      </c>
      <c r="AM38" s="791">
        <v>10.570516774</v>
      </c>
      <c r="AN38" s="791">
        <v>9.9949444827999994</v>
      </c>
      <c r="AO38" s="791">
        <v>11.280278709999999</v>
      </c>
      <c r="AP38" s="791">
        <v>10.585724666999999</v>
      </c>
      <c r="AQ38" s="791">
        <v>9.6987680644999994</v>
      </c>
      <c r="AR38" s="791">
        <v>9.0461046666999998</v>
      </c>
      <c r="AS38" s="791">
        <v>10.153092902999999</v>
      </c>
      <c r="AT38" s="791">
        <v>9.6001025805999998</v>
      </c>
      <c r="AU38" s="791">
        <v>8.6867160000000005</v>
      </c>
      <c r="AV38" s="791">
        <v>8.9522209677000006</v>
      </c>
      <c r="AW38" s="791">
        <v>9.1665413332999996</v>
      </c>
      <c r="AX38" s="791">
        <v>9.3515841935000008</v>
      </c>
      <c r="AY38" s="791">
        <v>9.9339122580999994</v>
      </c>
      <c r="AZ38" s="791">
        <v>9.9573478571000003</v>
      </c>
      <c r="BA38" s="791">
        <v>9.6798461289999995</v>
      </c>
      <c r="BB38" s="791">
        <v>9.1000718999999997</v>
      </c>
      <c r="BC38" s="791">
        <v>9.2428543225999995</v>
      </c>
      <c r="BD38" s="791">
        <v>9.0461050000000007</v>
      </c>
      <c r="BE38" s="791">
        <v>10.153090000000001</v>
      </c>
      <c r="BF38" s="795">
        <v>9.6001030000000007</v>
      </c>
      <c r="BG38" s="795">
        <v>8.6867160000000005</v>
      </c>
      <c r="BH38" s="795">
        <v>8.9522209999999998</v>
      </c>
      <c r="BI38" s="795">
        <v>9.1665410000000005</v>
      </c>
      <c r="BJ38" s="795">
        <v>9.3515840000000008</v>
      </c>
      <c r="BK38" s="795">
        <v>9.9339119999999994</v>
      </c>
      <c r="BL38" s="795">
        <v>9.9573479999999996</v>
      </c>
      <c r="BM38" s="795">
        <v>9.6798459999999995</v>
      </c>
      <c r="BN38" s="795">
        <v>9.1000720000000008</v>
      </c>
      <c r="BO38" s="795">
        <v>9.2428539999999995</v>
      </c>
      <c r="BP38" s="795">
        <v>9.0461010000000002</v>
      </c>
      <c r="BQ38" s="795">
        <v>10.153090000000001</v>
      </c>
      <c r="BR38" s="795">
        <v>9.6001030000000007</v>
      </c>
      <c r="BS38" s="795">
        <v>8.6867160000000005</v>
      </c>
      <c r="BT38" s="795">
        <v>8.9522209999999998</v>
      </c>
      <c r="BU38" s="795">
        <v>9.1665410000000005</v>
      </c>
      <c r="BV38" s="795">
        <v>9.3515840000000008</v>
      </c>
    </row>
    <row r="39" spans="1:74" ht="12" customHeight="1" x14ac:dyDescent="0.25">
      <c r="A39" s="781" t="s">
        <v>1341</v>
      </c>
      <c r="B39" s="779" t="s">
        <v>1311</v>
      </c>
      <c r="C39" s="791">
        <v>10.562949677000001</v>
      </c>
      <c r="D39" s="791">
        <v>13.118147143</v>
      </c>
      <c r="E39" s="791">
        <v>9.8914161289999996</v>
      </c>
      <c r="F39" s="791">
        <v>8.4868536667000001</v>
      </c>
      <c r="G39" s="791">
        <v>10.724837742</v>
      </c>
      <c r="H39" s="791">
        <v>11.098463333</v>
      </c>
      <c r="I39" s="791">
        <v>10.497301289999999</v>
      </c>
      <c r="J39" s="791">
        <v>7.8681429031999999</v>
      </c>
      <c r="K39" s="791">
        <v>8.0665946667000004</v>
      </c>
      <c r="L39" s="791">
        <v>7.7620429032000002</v>
      </c>
      <c r="M39" s="791">
        <v>6.9434246667000004</v>
      </c>
      <c r="N39" s="791">
        <v>10.492244194</v>
      </c>
      <c r="O39" s="791">
        <v>3.9917419354999999</v>
      </c>
      <c r="P39" s="791">
        <v>3.8280735714</v>
      </c>
      <c r="Q39" s="791">
        <v>3.8180016128999998</v>
      </c>
      <c r="R39" s="791">
        <v>4.3465170000000004</v>
      </c>
      <c r="S39" s="791">
        <v>4.3065945160999997</v>
      </c>
      <c r="T39" s="791">
        <v>3.4465409999999999</v>
      </c>
      <c r="U39" s="791">
        <v>2.9827441934999999</v>
      </c>
      <c r="V39" s="791">
        <v>3.1860593547999998</v>
      </c>
      <c r="W39" s="791">
        <v>2.9508169999999998</v>
      </c>
      <c r="X39" s="791">
        <v>3.0885367742000001</v>
      </c>
      <c r="Y39" s="791">
        <v>3.3684943333000001</v>
      </c>
      <c r="Z39" s="791">
        <v>4.1054825806000004</v>
      </c>
      <c r="AA39" s="791">
        <v>4.0118999999999998</v>
      </c>
      <c r="AB39" s="791">
        <v>3.8288082143</v>
      </c>
      <c r="AC39" s="791">
        <v>4.2875383870999997</v>
      </c>
      <c r="AD39" s="791">
        <v>4.6814080000000002</v>
      </c>
      <c r="AE39" s="791">
        <v>4.1931348386999998</v>
      </c>
      <c r="AF39" s="791">
        <v>3.9154640000000001</v>
      </c>
      <c r="AG39" s="791">
        <v>3.8167854838999999</v>
      </c>
      <c r="AH39" s="791">
        <v>2.9866916129000001</v>
      </c>
      <c r="AI39" s="791">
        <v>2.6343320000000001</v>
      </c>
      <c r="AJ39" s="791">
        <v>3.7793458064999998</v>
      </c>
      <c r="AK39" s="791">
        <v>4.5288053333000002</v>
      </c>
      <c r="AL39" s="791">
        <v>4.8079764516000001</v>
      </c>
      <c r="AM39" s="791">
        <v>4.5532593547999998</v>
      </c>
      <c r="AN39" s="791">
        <v>4.6864834482999997</v>
      </c>
      <c r="AO39" s="791">
        <v>4.9159403226</v>
      </c>
      <c r="AP39" s="791">
        <v>4.5510653333000004</v>
      </c>
      <c r="AQ39" s="791">
        <v>4.4046893548000003</v>
      </c>
      <c r="AR39" s="791">
        <v>3.7015570000000002</v>
      </c>
      <c r="AS39" s="791">
        <v>3.4550870967999998</v>
      </c>
      <c r="AT39" s="791">
        <v>2.9863158064999999</v>
      </c>
      <c r="AU39" s="791">
        <v>2.1311816666999999</v>
      </c>
      <c r="AV39" s="791">
        <v>2.6843864516</v>
      </c>
      <c r="AW39" s="791">
        <v>2.3745436667000002</v>
      </c>
      <c r="AX39" s="791">
        <v>4.1083909677000001</v>
      </c>
      <c r="AY39" s="791">
        <v>4.3805245161000004</v>
      </c>
      <c r="AZ39" s="791">
        <v>4.4161975</v>
      </c>
      <c r="BA39" s="791">
        <v>4.8659777419000001</v>
      </c>
      <c r="BB39" s="791">
        <v>4.8807090000000004</v>
      </c>
      <c r="BC39" s="791">
        <v>5.1157513548000004</v>
      </c>
      <c r="BD39" s="791">
        <v>3.7015579999999999</v>
      </c>
      <c r="BE39" s="791">
        <v>3.4550890000000001</v>
      </c>
      <c r="BF39" s="795">
        <v>2.9863179999999998</v>
      </c>
      <c r="BG39" s="795">
        <v>2.131183</v>
      </c>
      <c r="BH39" s="795">
        <v>2.6843889999999999</v>
      </c>
      <c r="BI39" s="795">
        <v>2.374546</v>
      </c>
      <c r="BJ39" s="795">
        <v>4.1083930000000004</v>
      </c>
      <c r="BK39" s="795">
        <v>4.3805259999999997</v>
      </c>
      <c r="BL39" s="795">
        <v>4.4161999999999999</v>
      </c>
      <c r="BM39" s="795">
        <v>4.8659790000000003</v>
      </c>
      <c r="BN39" s="795">
        <v>4.8807090000000004</v>
      </c>
      <c r="BO39" s="795">
        <v>5.1157510000000004</v>
      </c>
      <c r="BP39" s="795">
        <v>3.7015579999999999</v>
      </c>
      <c r="BQ39" s="795">
        <v>3.4550900000000002</v>
      </c>
      <c r="BR39" s="795">
        <v>2.9863179999999998</v>
      </c>
      <c r="BS39" s="795">
        <v>2.131183</v>
      </c>
      <c r="BT39" s="795">
        <v>2.6843889999999999</v>
      </c>
      <c r="BU39" s="795">
        <v>2.374546</v>
      </c>
      <c r="BV39" s="795">
        <v>4.1083930000000004</v>
      </c>
    </row>
    <row r="40" spans="1:74" ht="12" customHeight="1" x14ac:dyDescent="0.25">
      <c r="A40" s="781" t="s">
        <v>1342</v>
      </c>
      <c r="B40" s="779" t="s">
        <v>1312</v>
      </c>
      <c r="C40" s="791">
        <v>0.32128129032000002</v>
      </c>
      <c r="D40" s="791">
        <v>0.56324142857000004</v>
      </c>
      <c r="E40" s="791">
        <v>0.74555387097000003</v>
      </c>
      <c r="F40" s="791">
        <v>0.89566266667000005</v>
      </c>
      <c r="G40" s="791">
        <v>0.93674225806</v>
      </c>
      <c r="H40" s="791">
        <v>1.0478396667000001</v>
      </c>
      <c r="I40" s="791">
        <v>0.95024580645000001</v>
      </c>
      <c r="J40" s="791">
        <v>0.98556967742000001</v>
      </c>
      <c r="K40" s="791">
        <v>1.0632096666999999</v>
      </c>
      <c r="L40" s="791">
        <v>1.0663029032</v>
      </c>
      <c r="M40" s="791">
        <v>0.85737033333000001</v>
      </c>
      <c r="N40" s="791">
        <v>0.78283064516</v>
      </c>
      <c r="O40" s="791">
        <v>0.55108677418999996</v>
      </c>
      <c r="P40" s="791">
        <v>0.75287392857000002</v>
      </c>
      <c r="Q40" s="791">
        <v>0.98816903225999997</v>
      </c>
      <c r="R40" s="791">
        <v>1.1398303332999999</v>
      </c>
      <c r="S40" s="791">
        <v>1.2748706452</v>
      </c>
      <c r="T40" s="791">
        <v>1.3512280000000001</v>
      </c>
      <c r="U40" s="791">
        <v>1.2734312903</v>
      </c>
      <c r="V40" s="791">
        <v>1.3155058065</v>
      </c>
      <c r="W40" s="791">
        <v>1.227795</v>
      </c>
      <c r="X40" s="791">
        <v>1.1932916129</v>
      </c>
      <c r="Y40" s="791">
        <v>0.95746866666999997</v>
      </c>
      <c r="Z40" s="791">
        <v>0.67858387096999995</v>
      </c>
      <c r="AA40" s="791">
        <v>0.68389258065000003</v>
      </c>
      <c r="AB40" s="791">
        <v>0.86478571428999995</v>
      </c>
      <c r="AC40" s="791">
        <v>1.1263461290000001</v>
      </c>
      <c r="AD40" s="791">
        <v>1.3767263332999999</v>
      </c>
      <c r="AE40" s="791">
        <v>1.5503116129000001</v>
      </c>
      <c r="AF40" s="791">
        <v>1.5190483333</v>
      </c>
      <c r="AG40" s="791">
        <v>1.5352512903</v>
      </c>
      <c r="AH40" s="791">
        <v>1.5543638710000001</v>
      </c>
      <c r="AI40" s="791">
        <v>1.3124826667</v>
      </c>
      <c r="AJ40" s="791">
        <v>1.1026629031999999</v>
      </c>
      <c r="AK40" s="791">
        <v>0.93725433332999997</v>
      </c>
      <c r="AL40" s="791">
        <v>0.79496741935000004</v>
      </c>
      <c r="AM40" s="791">
        <v>0.77777225806000005</v>
      </c>
      <c r="AN40" s="791">
        <v>1.6291486207000001</v>
      </c>
      <c r="AO40" s="791">
        <v>1.5956796773999999</v>
      </c>
      <c r="AP40" s="791">
        <v>1.5487550000000001</v>
      </c>
      <c r="AQ40" s="791">
        <v>1.8306796774</v>
      </c>
      <c r="AR40" s="791">
        <v>2.1695449999999998</v>
      </c>
      <c r="AS40" s="791">
        <v>2.3377129031999999</v>
      </c>
      <c r="AT40" s="791">
        <v>2.0106732258000002</v>
      </c>
      <c r="AU40" s="791">
        <v>1.972909</v>
      </c>
      <c r="AV40" s="791">
        <v>1.5474570968000001</v>
      </c>
      <c r="AW40" s="791">
        <v>1.3471966666999999</v>
      </c>
      <c r="AX40" s="791">
        <v>0.82529032258000001</v>
      </c>
      <c r="AY40" s="791">
        <v>0.76746129031999999</v>
      </c>
      <c r="AZ40" s="791">
        <v>1.0150017857</v>
      </c>
      <c r="BA40" s="791">
        <v>1.6094245161</v>
      </c>
      <c r="BB40" s="791">
        <v>1.7464363667</v>
      </c>
      <c r="BC40" s="791">
        <v>2.2911030323000001</v>
      </c>
      <c r="BD40" s="791">
        <v>2.4047070000000001</v>
      </c>
      <c r="BE40" s="791">
        <v>2.329034</v>
      </c>
      <c r="BF40" s="795">
        <v>2.3529439999999999</v>
      </c>
      <c r="BG40" s="795">
        <v>2.3068029999999999</v>
      </c>
      <c r="BH40" s="795">
        <v>2.2225600000000001</v>
      </c>
      <c r="BI40" s="795">
        <v>2.1107849999999999</v>
      </c>
      <c r="BJ40" s="795">
        <v>1.9997510000000001</v>
      </c>
      <c r="BK40" s="795">
        <v>1.989555</v>
      </c>
      <c r="BL40" s="795">
        <v>2.2540469999999999</v>
      </c>
      <c r="BM40" s="795">
        <v>2.400525</v>
      </c>
      <c r="BN40" s="795">
        <v>2.5364879999999999</v>
      </c>
      <c r="BO40" s="795">
        <v>2.6231110000000002</v>
      </c>
      <c r="BP40" s="795">
        <v>2.7418779999999998</v>
      </c>
      <c r="BQ40" s="795">
        <v>2.6635949999999999</v>
      </c>
      <c r="BR40" s="795">
        <v>2.6856260000000001</v>
      </c>
      <c r="BS40" s="795">
        <v>2.638128</v>
      </c>
      <c r="BT40" s="795">
        <v>2.552908</v>
      </c>
      <c r="BU40" s="795">
        <v>2.440429</v>
      </c>
      <c r="BV40" s="795">
        <v>2.3288880000000001</v>
      </c>
    </row>
    <row r="41" spans="1:74" ht="12" customHeight="1" x14ac:dyDescent="0.25">
      <c r="A41" s="781" t="s">
        <v>1343</v>
      </c>
      <c r="B41" s="779" t="s">
        <v>1320</v>
      </c>
      <c r="C41" s="792" t="s">
        <v>1359</v>
      </c>
      <c r="D41" s="792" t="s">
        <v>1359</v>
      </c>
      <c r="E41" s="792" t="s">
        <v>1359</v>
      </c>
      <c r="F41" s="792" t="s">
        <v>1359</v>
      </c>
      <c r="G41" s="792" t="s">
        <v>1359</v>
      </c>
      <c r="H41" s="792" t="s">
        <v>1359</v>
      </c>
      <c r="I41" s="792" t="s">
        <v>1359</v>
      </c>
      <c r="J41" s="792" t="s">
        <v>1359</v>
      </c>
      <c r="K41" s="792" t="s">
        <v>1359</v>
      </c>
      <c r="L41" s="792" t="s">
        <v>1359</v>
      </c>
      <c r="M41" s="792" t="s">
        <v>1359</v>
      </c>
      <c r="N41" s="792" t="s">
        <v>1359</v>
      </c>
      <c r="O41" s="791">
        <v>20.130090323000001</v>
      </c>
      <c r="P41" s="791">
        <v>23.708167856999999</v>
      </c>
      <c r="Q41" s="791">
        <v>29.259029032000001</v>
      </c>
      <c r="R41" s="791">
        <v>32.94746</v>
      </c>
      <c r="S41" s="791">
        <v>35.226193547999998</v>
      </c>
      <c r="T41" s="791">
        <v>36.685366666999997</v>
      </c>
      <c r="U41" s="791">
        <v>37.049290323000001</v>
      </c>
      <c r="V41" s="791">
        <v>36.746290322999997</v>
      </c>
      <c r="W41" s="791">
        <v>34.878700000000002</v>
      </c>
      <c r="X41" s="791">
        <v>31.125096773999999</v>
      </c>
      <c r="Y41" s="791">
        <v>26.393383332999999</v>
      </c>
      <c r="Z41" s="791">
        <v>24.711877419</v>
      </c>
      <c r="AA41" s="791">
        <v>24.078896774</v>
      </c>
      <c r="AB41" s="791">
        <v>29.134446429</v>
      </c>
      <c r="AC41" s="791">
        <v>36.567</v>
      </c>
      <c r="AD41" s="791">
        <v>42.117600000000003</v>
      </c>
      <c r="AE41" s="791">
        <v>44.962483871000003</v>
      </c>
      <c r="AF41" s="791">
        <v>46.933799999999998</v>
      </c>
      <c r="AG41" s="791">
        <v>47.957483871000001</v>
      </c>
      <c r="AH41" s="791">
        <v>47.356387097000002</v>
      </c>
      <c r="AI41" s="791">
        <v>44.3217</v>
      </c>
      <c r="AJ41" s="791">
        <v>38.635741934999999</v>
      </c>
      <c r="AK41" s="791">
        <v>32.734943332999997</v>
      </c>
      <c r="AL41" s="791">
        <v>29.482706451999999</v>
      </c>
      <c r="AM41" s="791">
        <v>32.922225806</v>
      </c>
      <c r="AN41" s="791">
        <v>41.016206897000004</v>
      </c>
      <c r="AO41" s="791">
        <v>51.043903225999998</v>
      </c>
      <c r="AP41" s="791">
        <v>58.780166667000003</v>
      </c>
      <c r="AQ41" s="791">
        <v>62.728096774000001</v>
      </c>
      <c r="AR41" s="791">
        <v>66.381900000000002</v>
      </c>
      <c r="AS41" s="791">
        <v>66.641645161</v>
      </c>
      <c r="AT41" s="791">
        <v>64.633419355000001</v>
      </c>
      <c r="AU41" s="791">
        <v>59.661200000000001</v>
      </c>
      <c r="AV41" s="791">
        <v>51.844709676999997</v>
      </c>
      <c r="AW41" s="791">
        <v>43.558300000000003</v>
      </c>
      <c r="AX41" s="791">
        <v>38.763806451999997</v>
      </c>
      <c r="AY41" s="791">
        <v>41.365774193999997</v>
      </c>
      <c r="AZ41" s="791">
        <v>51.755607142999999</v>
      </c>
      <c r="BA41" s="791">
        <v>66.266903225999997</v>
      </c>
      <c r="BB41" s="791">
        <v>75.593699999999998</v>
      </c>
      <c r="BC41" s="791">
        <v>79.934129032000001</v>
      </c>
      <c r="BD41" s="791">
        <v>83.764240000000001</v>
      </c>
      <c r="BE41" s="791">
        <v>84.781959999999998</v>
      </c>
      <c r="BF41" s="795">
        <v>83.007580000000004</v>
      </c>
      <c r="BG41" s="795">
        <v>77.709310000000002</v>
      </c>
      <c r="BH41" s="795">
        <v>67.996369999999999</v>
      </c>
      <c r="BI41" s="795">
        <v>57.284610000000001</v>
      </c>
      <c r="BJ41" s="795">
        <v>51.367040000000003</v>
      </c>
      <c r="BK41" s="795">
        <v>53.685420000000001</v>
      </c>
      <c r="BL41" s="795">
        <v>65.837479999999999</v>
      </c>
      <c r="BM41" s="795">
        <v>83.080179999999999</v>
      </c>
      <c r="BN41" s="795">
        <v>95.409679999999994</v>
      </c>
      <c r="BO41" s="795">
        <v>101.72029999999999</v>
      </c>
      <c r="BP41" s="795">
        <v>106.545</v>
      </c>
      <c r="BQ41" s="795">
        <v>107.41549999999999</v>
      </c>
      <c r="BR41" s="795">
        <v>104.9785</v>
      </c>
      <c r="BS41" s="795">
        <v>97.869349999999997</v>
      </c>
      <c r="BT41" s="795">
        <v>85.525980000000004</v>
      </c>
      <c r="BU41" s="795">
        <v>72.013000000000005</v>
      </c>
      <c r="BV41" s="795">
        <v>64.460279999999997</v>
      </c>
    </row>
    <row r="42" spans="1:74" ht="12" customHeight="1" x14ac:dyDescent="0.25">
      <c r="A42" s="781" t="s">
        <v>1344</v>
      </c>
      <c r="B42" s="779" t="s">
        <v>1345</v>
      </c>
      <c r="C42" s="792" t="s">
        <v>1359</v>
      </c>
      <c r="D42" s="792" t="s">
        <v>1359</v>
      </c>
      <c r="E42" s="792" t="s">
        <v>1359</v>
      </c>
      <c r="F42" s="792" t="s">
        <v>1359</v>
      </c>
      <c r="G42" s="792" t="s">
        <v>1359</v>
      </c>
      <c r="H42" s="792" t="s">
        <v>1359</v>
      </c>
      <c r="I42" s="792" t="s">
        <v>1359</v>
      </c>
      <c r="J42" s="792" t="s">
        <v>1359</v>
      </c>
      <c r="K42" s="792" t="s">
        <v>1359</v>
      </c>
      <c r="L42" s="792" t="s">
        <v>1359</v>
      </c>
      <c r="M42" s="792" t="s">
        <v>1359</v>
      </c>
      <c r="N42" s="792" t="s">
        <v>1359</v>
      </c>
      <c r="O42" s="791">
        <v>8.4758580645000006</v>
      </c>
      <c r="P42" s="791">
        <v>9.8903464285999991</v>
      </c>
      <c r="Q42" s="791">
        <v>12.334748386999999</v>
      </c>
      <c r="R42" s="791">
        <v>14.019450000000001</v>
      </c>
      <c r="S42" s="791">
        <v>15.104432257999999</v>
      </c>
      <c r="T42" s="791">
        <v>15.938029999999999</v>
      </c>
      <c r="U42" s="791">
        <v>16.208664515999999</v>
      </c>
      <c r="V42" s="791">
        <v>16.224496773999999</v>
      </c>
      <c r="W42" s="791">
        <v>15.729256667</v>
      </c>
      <c r="X42" s="791">
        <v>14.368212903</v>
      </c>
      <c r="Y42" s="791">
        <v>12.426833332999999</v>
      </c>
      <c r="Z42" s="791">
        <v>11.707964516000001</v>
      </c>
      <c r="AA42" s="791">
        <v>10.959777419</v>
      </c>
      <c r="AB42" s="791">
        <v>13.381132143</v>
      </c>
      <c r="AC42" s="791">
        <v>17.274567741999999</v>
      </c>
      <c r="AD42" s="791">
        <v>20.316063332999999</v>
      </c>
      <c r="AE42" s="791">
        <v>21.811970968000001</v>
      </c>
      <c r="AF42" s="791">
        <v>23.105706667</v>
      </c>
      <c r="AG42" s="791">
        <v>23.893312903000002</v>
      </c>
      <c r="AH42" s="791">
        <v>24.051677419000001</v>
      </c>
      <c r="AI42" s="791">
        <v>22.648313333000001</v>
      </c>
      <c r="AJ42" s="791">
        <v>19.929990322999998</v>
      </c>
      <c r="AK42" s="791">
        <v>17.160830000000001</v>
      </c>
      <c r="AL42" s="791">
        <v>15.205951613</v>
      </c>
      <c r="AM42" s="791">
        <v>16.542622581</v>
      </c>
      <c r="AN42" s="791">
        <v>21.161931033999998</v>
      </c>
      <c r="AO42" s="791">
        <v>26.577967741999998</v>
      </c>
      <c r="AP42" s="791">
        <v>31.30011</v>
      </c>
      <c r="AQ42" s="791">
        <v>33.693322580999997</v>
      </c>
      <c r="AR42" s="791">
        <v>36.192066666999999</v>
      </c>
      <c r="AS42" s="791">
        <v>36.543774194000001</v>
      </c>
      <c r="AT42" s="791">
        <v>35.472935483999997</v>
      </c>
      <c r="AU42" s="791">
        <v>32.575386666999997</v>
      </c>
      <c r="AV42" s="791">
        <v>28.186945161000001</v>
      </c>
      <c r="AW42" s="791">
        <v>23.898233333</v>
      </c>
      <c r="AX42" s="791">
        <v>20.786777419</v>
      </c>
      <c r="AY42" s="791">
        <v>21.990974194</v>
      </c>
      <c r="AZ42" s="791">
        <v>28.010960713999999</v>
      </c>
      <c r="BA42" s="791">
        <v>36.828225805999999</v>
      </c>
      <c r="BB42" s="791">
        <v>42.721800000000002</v>
      </c>
      <c r="BC42" s="791">
        <v>45.809258065000002</v>
      </c>
      <c r="BD42" s="791">
        <v>48.297330000000002</v>
      </c>
      <c r="BE42" s="791">
        <v>49.064219999999999</v>
      </c>
      <c r="BF42" s="795">
        <v>48.325060000000001</v>
      </c>
      <c r="BG42" s="795">
        <v>45.092709999999997</v>
      </c>
      <c r="BH42" s="795">
        <v>39.581420000000001</v>
      </c>
      <c r="BI42" s="795">
        <v>33.72092</v>
      </c>
      <c r="BJ42" s="795">
        <v>29.9086</v>
      </c>
      <c r="BK42" s="795">
        <v>30.633769999999998</v>
      </c>
      <c r="BL42" s="795">
        <v>37.96161</v>
      </c>
      <c r="BM42" s="795">
        <v>48.68873</v>
      </c>
      <c r="BN42" s="795">
        <v>56.590730000000001</v>
      </c>
      <c r="BO42" s="795">
        <v>60.55341</v>
      </c>
      <c r="BP42" s="795">
        <v>63.847630000000002</v>
      </c>
      <c r="BQ42" s="795">
        <v>64.683809999999994</v>
      </c>
      <c r="BR42" s="795">
        <v>63.500999999999998</v>
      </c>
      <c r="BS42" s="795">
        <v>59.186979999999998</v>
      </c>
      <c r="BT42" s="795">
        <v>51.826659999999997</v>
      </c>
      <c r="BU42" s="795">
        <v>44.069330000000001</v>
      </c>
      <c r="BV42" s="795">
        <v>39.024090000000001</v>
      </c>
    </row>
    <row r="43" spans="1:74" ht="12" customHeight="1" x14ac:dyDescent="0.25">
      <c r="A43" s="781" t="s">
        <v>1346</v>
      </c>
      <c r="B43" s="779" t="s">
        <v>1347</v>
      </c>
      <c r="C43" s="792" t="s">
        <v>1359</v>
      </c>
      <c r="D43" s="792" t="s">
        <v>1359</v>
      </c>
      <c r="E43" s="792" t="s">
        <v>1359</v>
      </c>
      <c r="F43" s="792" t="s">
        <v>1359</v>
      </c>
      <c r="G43" s="792" t="s">
        <v>1359</v>
      </c>
      <c r="H43" s="792" t="s">
        <v>1359</v>
      </c>
      <c r="I43" s="792" t="s">
        <v>1359</v>
      </c>
      <c r="J43" s="792" t="s">
        <v>1359</v>
      </c>
      <c r="K43" s="792" t="s">
        <v>1359</v>
      </c>
      <c r="L43" s="792" t="s">
        <v>1359</v>
      </c>
      <c r="M43" s="792" t="s">
        <v>1359</v>
      </c>
      <c r="N43" s="792" t="s">
        <v>1359</v>
      </c>
      <c r="O43" s="791">
        <v>9.6637258065000005</v>
      </c>
      <c r="P43" s="791">
        <v>11.486242857000001</v>
      </c>
      <c r="Q43" s="791">
        <v>13.930680645000001</v>
      </c>
      <c r="R43" s="791">
        <v>15.555963332999999</v>
      </c>
      <c r="S43" s="791">
        <v>16.528199999999998</v>
      </c>
      <c r="T43" s="791">
        <v>16.993839999999999</v>
      </c>
      <c r="U43" s="791">
        <v>17.058367742000001</v>
      </c>
      <c r="V43" s="791">
        <v>16.778180644999999</v>
      </c>
      <c r="W43" s="791">
        <v>15.619906667</v>
      </c>
      <c r="X43" s="791">
        <v>13.522696774</v>
      </c>
      <c r="Y43" s="791">
        <v>11.27994</v>
      </c>
      <c r="Z43" s="791">
        <v>10.602180645000001</v>
      </c>
      <c r="AA43" s="791">
        <v>10.553883871</v>
      </c>
      <c r="AB43" s="791">
        <v>12.721660714</v>
      </c>
      <c r="AC43" s="791">
        <v>15.437729032</v>
      </c>
      <c r="AD43" s="791">
        <v>17.487513332999999</v>
      </c>
      <c r="AE43" s="791">
        <v>18.505664516</v>
      </c>
      <c r="AF43" s="791">
        <v>19.033693332999999</v>
      </c>
      <c r="AG43" s="791">
        <v>19.226690323</v>
      </c>
      <c r="AH43" s="791">
        <v>18.559412902999998</v>
      </c>
      <c r="AI43" s="791">
        <v>17.179466667</v>
      </c>
      <c r="AJ43" s="791">
        <v>14.679674194</v>
      </c>
      <c r="AK43" s="791">
        <v>12.237016667000001</v>
      </c>
      <c r="AL43" s="791">
        <v>11.261835484000001</v>
      </c>
      <c r="AM43" s="791">
        <v>13.208609677</v>
      </c>
      <c r="AN43" s="791">
        <v>16.122741379000001</v>
      </c>
      <c r="AO43" s="791">
        <v>19.618390323</v>
      </c>
      <c r="AP43" s="791">
        <v>22.026613333</v>
      </c>
      <c r="AQ43" s="791">
        <v>23.193861290000001</v>
      </c>
      <c r="AR43" s="791">
        <v>24.106373333000001</v>
      </c>
      <c r="AS43" s="791">
        <v>23.978896773999999</v>
      </c>
      <c r="AT43" s="791">
        <v>23.149145161</v>
      </c>
      <c r="AU43" s="791">
        <v>21.425409999999999</v>
      </c>
      <c r="AV43" s="791">
        <v>18.634967742000001</v>
      </c>
      <c r="AW43" s="791">
        <v>15.554026667</v>
      </c>
      <c r="AX43" s="791">
        <v>14.302803226</v>
      </c>
      <c r="AY43" s="791">
        <v>15.504348387</v>
      </c>
      <c r="AZ43" s="791">
        <v>18.769407142999999</v>
      </c>
      <c r="BA43" s="791">
        <v>22.679790322999999</v>
      </c>
      <c r="BB43" s="791">
        <v>25.322939999999999</v>
      </c>
      <c r="BC43" s="791">
        <v>26.052280645</v>
      </c>
      <c r="BD43" s="791">
        <v>27.0259</v>
      </c>
      <c r="BE43" s="791">
        <v>27.23207</v>
      </c>
      <c r="BF43" s="795">
        <v>26.362380000000002</v>
      </c>
      <c r="BG43" s="795">
        <v>24.703340000000001</v>
      </c>
      <c r="BH43" s="795">
        <v>21.344519999999999</v>
      </c>
      <c r="BI43" s="795">
        <v>17.74701</v>
      </c>
      <c r="BJ43" s="795">
        <v>16.304849999999998</v>
      </c>
      <c r="BK43" s="795">
        <v>17.5655</v>
      </c>
      <c r="BL43" s="795">
        <v>21.452159999999999</v>
      </c>
      <c r="BM43" s="795">
        <v>26.16639</v>
      </c>
      <c r="BN43" s="795">
        <v>29.600259999999999</v>
      </c>
      <c r="BO43" s="795">
        <v>31.293469999999999</v>
      </c>
      <c r="BP43" s="795">
        <v>32.425249999999998</v>
      </c>
      <c r="BQ43" s="795">
        <v>32.466380000000001</v>
      </c>
      <c r="BR43" s="795">
        <v>31.435669999999998</v>
      </c>
      <c r="BS43" s="795">
        <v>29.19116</v>
      </c>
      <c r="BT43" s="795">
        <v>25.232659999999999</v>
      </c>
      <c r="BU43" s="795">
        <v>20.988189999999999</v>
      </c>
      <c r="BV43" s="795">
        <v>19.283750000000001</v>
      </c>
    </row>
    <row r="44" spans="1:74" ht="12" customHeight="1" x14ac:dyDescent="0.25">
      <c r="A44" s="781" t="s">
        <v>1348</v>
      </c>
      <c r="B44" s="779" t="s">
        <v>1349</v>
      </c>
      <c r="C44" s="792" t="s">
        <v>1359</v>
      </c>
      <c r="D44" s="792" t="s">
        <v>1359</v>
      </c>
      <c r="E44" s="792" t="s">
        <v>1359</v>
      </c>
      <c r="F44" s="792" t="s">
        <v>1359</v>
      </c>
      <c r="G44" s="792" t="s">
        <v>1359</v>
      </c>
      <c r="H44" s="792" t="s">
        <v>1359</v>
      </c>
      <c r="I44" s="792" t="s">
        <v>1359</v>
      </c>
      <c r="J44" s="792" t="s">
        <v>1359</v>
      </c>
      <c r="K44" s="792" t="s">
        <v>1359</v>
      </c>
      <c r="L44" s="792" t="s">
        <v>1359</v>
      </c>
      <c r="M44" s="792" t="s">
        <v>1359</v>
      </c>
      <c r="N44" s="792" t="s">
        <v>1359</v>
      </c>
      <c r="O44" s="791">
        <v>1.9905077418999999</v>
      </c>
      <c r="P44" s="791">
        <v>2.3315807142999998</v>
      </c>
      <c r="Q44" s="791">
        <v>2.9936029032000002</v>
      </c>
      <c r="R44" s="791">
        <v>3.3720433333000002</v>
      </c>
      <c r="S44" s="791">
        <v>3.5935580644999998</v>
      </c>
      <c r="T44" s="791">
        <v>3.7534900000000002</v>
      </c>
      <c r="U44" s="791">
        <v>3.7822516129000001</v>
      </c>
      <c r="V44" s="791">
        <v>3.7435999999999998</v>
      </c>
      <c r="W44" s="791">
        <v>3.5295233332999998</v>
      </c>
      <c r="X44" s="791">
        <v>3.2341870967999999</v>
      </c>
      <c r="Y44" s="791">
        <v>2.6866099999999999</v>
      </c>
      <c r="Z44" s="791">
        <v>2.4017303226000002</v>
      </c>
      <c r="AA44" s="791">
        <v>2.5652374193999998</v>
      </c>
      <c r="AB44" s="791">
        <v>3.0316528571000001</v>
      </c>
      <c r="AC44" s="791">
        <v>3.8547096773999998</v>
      </c>
      <c r="AD44" s="791">
        <v>4.3140333333000003</v>
      </c>
      <c r="AE44" s="791">
        <v>4.6448387097000001</v>
      </c>
      <c r="AF44" s="791">
        <v>4.7943866667000004</v>
      </c>
      <c r="AG44" s="791">
        <v>4.8374677419000003</v>
      </c>
      <c r="AH44" s="791">
        <v>4.7453064516000003</v>
      </c>
      <c r="AI44" s="791">
        <v>4.4939366666999998</v>
      </c>
      <c r="AJ44" s="791">
        <v>4.0260645160999999</v>
      </c>
      <c r="AK44" s="791">
        <v>3.3370966666999999</v>
      </c>
      <c r="AL44" s="791">
        <v>3.0149216128999998</v>
      </c>
      <c r="AM44" s="791">
        <v>3.1709864516000001</v>
      </c>
      <c r="AN44" s="791">
        <v>3.7315206896999999</v>
      </c>
      <c r="AO44" s="791">
        <v>4.8475516129000003</v>
      </c>
      <c r="AP44" s="791">
        <v>5.4534333332999996</v>
      </c>
      <c r="AQ44" s="791">
        <v>5.840916129</v>
      </c>
      <c r="AR44" s="791">
        <v>6.0834466666999996</v>
      </c>
      <c r="AS44" s="791">
        <v>6.1189612902999997</v>
      </c>
      <c r="AT44" s="791">
        <v>6.0113516129000004</v>
      </c>
      <c r="AU44" s="791">
        <v>5.6604133333000002</v>
      </c>
      <c r="AV44" s="791">
        <v>5.0227935484000001</v>
      </c>
      <c r="AW44" s="791">
        <v>4.1060400000000001</v>
      </c>
      <c r="AX44" s="791">
        <v>3.6742225806</v>
      </c>
      <c r="AY44" s="791">
        <v>3.8704548387000002</v>
      </c>
      <c r="AZ44" s="791">
        <v>4.9752321429000004</v>
      </c>
      <c r="BA44" s="791">
        <v>6.7589064515999997</v>
      </c>
      <c r="BB44" s="791">
        <v>7.5489666667000002</v>
      </c>
      <c r="BC44" s="791">
        <v>8.0725741934999995</v>
      </c>
      <c r="BD44" s="791">
        <v>8.4410129999999999</v>
      </c>
      <c r="BE44" s="791">
        <v>8.4856610000000003</v>
      </c>
      <c r="BF44" s="795">
        <v>8.320138</v>
      </c>
      <c r="BG44" s="795">
        <v>7.9132600000000002</v>
      </c>
      <c r="BH44" s="795">
        <v>7.0704229999999999</v>
      </c>
      <c r="BI44" s="795">
        <v>5.8166739999999999</v>
      </c>
      <c r="BJ44" s="795">
        <v>5.1535960000000003</v>
      </c>
      <c r="BK44" s="795">
        <v>5.4861560000000003</v>
      </c>
      <c r="BL44" s="795">
        <v>6.4237099999999998</v>
      </c>
      <c r="BM44" s="795">
        <v>8.2250650000000007</v>
      </c>
      <c r="BN44" s="795">
        <v>9.2186880000000002</v>
      </c>
      <c r="BO44" s="795">
        <v>9.8734029999999997</v>
      </c>
      <c r="BP44" s="795">
        <v>10.272169999999999</v>
      </c>
      <c r="BQ44" s="795">
        <v>10.265319999999999</v>
      </c>
      <c r="BR44" s="795">
        <v>10.041790000000001</v>
      </c>
      <c r="BS44" s="795">
        <v>9.4912080000000003</v>
      </c>
      <c r="BT44" s="795">
        <v>8.4666599999999992</v>
      </c>
      <c r="BU44" s="795">
        <v>6.9554809999999998</v>
      </c>
      <c r="BV44" s="795">
        <v>6.1524400000000004</v>
      </c>
    </row>
    <row r="45" spans="1:74" ht="12" customHeight="1" x14ac:dyDescent="0.25">
      <c r="A45" s="785" t="s">
        <v>1350</v>
      </c>
      <c r="B45" s="786" t="s">
        <v>1337</v>
      </c>
      <c r="C45" s="794">
        <v>0.29446967742000002</v>
      </c>
      <c r="D45" s="794">
        <v>0.26505928570999998</v>
      </c>
      <c r="E45" s="794">
        <v>0.25643290323000001</v>
      </c>
      <c r="F45" s="794">
        <v>0.26715100000000003</v>
      </c>
      <c r="G45" s="794">
        <v>0.29277774194</v>
      </c>
      <c r="H45" s="794">
        <v>0.21848433333</v>
      </c>
      <c r="I45" s="794">
        <v>0.17541774194000001</v>
      </c>
      <c r="J45" s="794">
        <v>0.14214451613000001</v>
      </c>
      <c r="K45" s="794">
        <v>0.206931</v>
      </c>
      <c r="L45" s="794">
        <v>0.26857806451999999</v>
      </c>
      <c r="M45" s="794">
        <v>0.44208399999999998</v>
      </c>
      <c r="N45" s="794">
        <v>0.39518354838999997</v>
      </c>
      <c r="O45" s="794">
        <v>0.53505419354999995</v>
      </c>
      <c r="P45" s="794">
        <v>0.43229857143</v>
      </c>
      <c r="Q45" s="794">
        <v>0.44490645160999998</v>
      </c>
      <c r="R45" s="794">
        <v>0.47652499999999998</v>
      </c>
      <c r="S45" s="794">
        <v>0.34835903225999998</v>
      </c>
      <c r="T45" s="794">
        <v>0.42033266667000002</v>
      </c>
      <c r="U45" s="794">
        <v>0.35405612903</v>
      </c>
      <c r="V45" s="794">
        <v>0.27061612902999999</v>
      </c>
      <c r="W45" s="794">
        <v>0.33181500000000003</v>
      </c>
      <c r="X45" s="794">
        <v>0.50555258064999997</v>
      </c>
      <c r="Y45" s="794">
        <v>0.64721533333000003</v>
      </c>
      <c r="Z45" s="794">
        <v>0.47682193548000001</v>
      </c>
      <c r="AA45" s="794">
        <v>0.51260032257999999</v>
      </c>
      <c r="AB45" s="794">
        <v>0.49667214286</v>
      </c>
      <c r="AC45" s="794">
        <v>0.48248709677000001</v>
      </c>
      <c r="AD45" s="794">
        <v>0.55633666667000004</v>
      </c>
      <c r="AE45" s="794">
        <v>0.48252935483999998</v>
      </c>
      <c r="AF45" s="794">
        <v>0.38999866666999999</v>
      </c>
      <c r="AG45" s="794">
        <v>0.31913258065</v>
      </c>
      <c r="AH45" s="794">
        <v>0.31800225805999999</v>
      </c>
      <c r="AI45" s="794">
        <v>0.35388033333000002</v>
      </c>
      <c r="AJ45" s="794">
        <v>0.53250580645000001</v>
      </c>
      <c r="AK45" s="794">
        <v>0.61914400000000003</v>
      </c>
      <c r="AL45" s="794">
        <v>0.58741225805999997</v>
      </c>
      <c r="AM45" s="794">
        <v>0.58745290322999999</v>
      </c>
      <c r="AN45" s="794">
        <v>0.67790413793000004</v>
      </c>
      <c r="AO45" s="794">
        <v>0.70251967741999999</v>
      </c>
      <c r="AP45" s="794">
        <v>0.68319466666999995</v>
      </c>
      <c r="AQ45" s="794">
        <v>0.61870838709999998</v>
      </c>
      <c r="AR45" s="794">
        <v>0.57315533333000002</v>
      </c>
      <c r="AS45" s="794">
        <v>0.55040741935000004</v>
      </c>
      <c r="AT45" s="794">
        <v>0.42182903226000001</v>
      </c>
      <c r="AU45" s="794">
        <v>0.50865433332999999</v>
      </c>
      <c r="AV45" s="794">
        <v>0.58309741935000003</v>
      </c>
      <c r="AW45" s="794">
        <v>0.59471700000000005</v>
      </c>
      <c r="AX45" s="794">
        <v>0.69584806452000003</v>
      </c>
      <c r="AY45" s="794">
        <v>0.54085258064999997</v>
      </c>
      <c r="AZ45" s="794">
        <v>0.60327821428999995</v>
      </c>
      <c r="BA45" s="794">
        <v>0.74174870967999995</v>
      </c>
      <c r="BB45" s="794">
        <v>0.69925473332999999</v>
      </c>
      <c r="BC45" s="794">
        <v>0.62835303226000006</v>
      </c>
      <c r="BD45" s="794">
        <v>0.62993180000000004</v>
      </c>
      <c r="BE45" s="794">
        <v>0.60037580000000002</v>
      </c>
      <c r="BF45" s="798">
        <v>0.58521049999999997</v>
      </c>
      <c r="BG45" s="798">
        <v>0.61798600000000004</v>
      </c>
      <c r="BH45" s="798">
        <v>0.71280520000000003</v>
      </c>
      <c r="BI45" s="798">
        <v>0.79202790000000001</v>
      </c>
      <c r="BJ45" s="798">
        <v>0.76396339999999996</v>
      </c>
      <c r="BK45" s="798">
        <v>0.80597160000000001</v>
      </c>
      <c r="BL45" s="798">
        <v>0.79925290000000004</v>
      </c>
      <c r="BM45" s="798">
        <v>0.79807249999999996</v>
      </c>
      <c r="BN45" s="798">
        <v>0.82050279999999998</v>
      </c>
      <c r="BO45" s="798">
        <v>0.77864049999999996</v>
      </c>
      <c r="BP45" s="798">
        <v>0.75578319999999999</v>
      </c>
      <c r="BQ45" s="798">
        <v>0.71268569999999998</v>
      </c>
      <c r="BR45" s="798">
        <v>0.68998170000000003</v>
      </c>
      <c r="BS45" s="798">
        <v>0.71853820000000002</v>
      </c>
      <c r="BT45" s="798">
        <v>0.81098269999999995</v>
      </c>
      <c r="BU45" s="798">
        <v>0.88886019999999999</v>
      </c>
      <c r="BV45" s="798">
        <v>0.86002840000000003</v>
      </c>
    </row>
    <row r="46" spans="1:74" ht="12" customHeight="1" x14ac:dyDescent="0.25">
      <c r="A46" s="787"/>
      <c r="B46" s="790" t="s">
        <v>1358</v>
      </c>
      <c r="C46" s="788"/>
      <c r="D46" s="788"/>
      <c r="E46" s="788"/>
      <c r="F46" s="788"/>
      <c r="G46" s="788"/>
      <c r="H46" s="788"/>
      <c r="I46" s="788"/>
      <c r="J46" s="788"/>
      <c r="K46" s="788"/>
      <c r="L46" s="788"/>
      <c r="M46" s="788"/>
      <c r="N46" s="788"/>
      <c r="O46" s="788"/>
      <c r="P46" s="788"/>
      <c r="Q46" s="788"/>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89"/>
      <c r="AU46" s="789"/>
      <c r="AV46" s="789"/>
      <c r="AW46" s="789"/>
      <c r="AX46" s="789"/>
      <c r="AY46" s="789"/>
      <c r="AZ46" s="789"/>
      <c r="BA46" s="789"/>
      <c r="BB46" s="789"/>
      <c r="BC46" s="789"/>
      <c r="BD46" s="789"/>
      <c r="BE46" s="789"/>
      <c r="BF46" s="789"/>
      <c r="BG46" s="789"/>
      <c r="BH46" s="789"/>
      <c r="BI46" s="789"/>
      <c r="BJ46" s="789"/>
      <c r="BK46" s="789"/>
      <c r="BL46" s="789"/>
      <c r="BM46" s="789"/>
      <c r="BN46" s="789"/>
      <c r="BO46" s="789"/>
      <c r="BP46" s="789"/>
      <c r="BQ46" s="789"/>
      <c r="BR46" s="789"/>
      <c r="BS46" s="789"/>
      <c r="BT46" s="789"/>
      <c r="BU46" s="789"/>
      <c r="BV46" s="789"/>
    </row>
    <row r="47" spans="1:74" ht="12" customHeight="1" x14ac:dyDescent="0.25">
      <c r="A47" s="781"/>
      <c r="B47" s="776" t="s">
        <v>1355</v>
      </c>
      <c r="C47" s="776"/>
      <c r="D47" s="776"/>
      <c r="E47" s="776"/>
      <c r="F47" s="776"/>
      <c r="G47" s="776"/>
      <c r="H47" s="776"/>
      <c r="I47" s="776"/>
      <c r="J47" s="776"/>
      <c r="K47" s="776"/>
      <c r="L47" s="776"/>
      <c r="M47" s="776"/>
      <c r="N47" s="776"/>
      <c r="O47" s="776"/>
      <c r="P47" s="776"/>
      <c r="Q47" s="776"/>
    </row>
    <row r="48" spans="1:74" ht="12" customHeight="1" x14ac:dyDescent="0.25">
      <c r="A48" s="781"/>
      <c r="B48" s="776" t="s">
        <v>1351</v>
      </c>
      <c r="C48" s="776"/>
      <c r="D48" s="776"/>
      <c r="E48" s="776"/>
      <c r="F48" s="776"/>
      <c r="G48" s="776"/>
      <c r="H48" s="776"/>
      <c r="I48" s="776"/>
      <c r="J48" s="776"/>
      <c r="K48" s="776"/>
      <c r="L48" s="776"/>
      <c r="M48" s="776"/>
      <c r="N48" s="776"/>
      <c r="O48" s="776"/>
      <c r="P48" s="776"/>
      <c r="Q48" s="776"/>
    </row>
    <row r="49" spans="1:17" ht="12" customHeight="1" x14ac:dyDescent="0.25">
      <c r="A49" s="781"/>
      <c r="B49" s="776" t="s">
        <v>1352</v>
      </c>
      <c r="C49" s="776"/>
      <c r="D49" s="776"/>
      <c r="E49" s="776"/>
      <c r="F49" s="776"/>
      <c r="G49" s="776"/>
      <c r="H49" s="776"/>
      <c r="I49" s="776"/>
      <c r="J49" s="776"/>
      <c r="K49" s="776"/>
      <c r="L49" s="776"/>
      <c r="M49" s="776"/>
      <c r="N49" s="776"/>
      <c r="O49" s="776"/>
      <c r="P49" s="776"/>
      <c r="Q49" s="776"/>
    </row>
    <row r="50" spans="1:17" ht="12" customHeight="1" x14ac:dyDescent="0.25">
      <c r="A50" s="781"/>
      <c r="B50" s="776" t="s">
        <v>1353</v>
      </c>
      <c r="C50" s="776"/>
      <c r="D50" s="776"/>
      <c r="E50" s="776"/>
      <c r="F50" s="776"/>
      <c r="G50" s="776"/>
      <c r="H50" s="776"/>
      <c r="I50" s="776"/>
      <c r="J50" s="776"/>
      <c r="K50" s="776"/>
      <c r="L50" s="776"/>
      <c r="M50" s="776"/>
      <c r="N50" s="776"/>
      <c r="O50" s="776"/>
      <c r="P50" s="776"/>
      <c r="Q50" s="776"/>
    </row>
    <row r="51" spans="1:17" ht="12" customHeight="1" x14ac:dyDescent="0.25">
      <c r="A51" s="781"/>
      <c r="B51" s="776" t="s">
        <v>1354</v>
      </c>
      <c r="C51" s="776"/>
      <c r="D51" s="776"/>
      <c r="E51" s="776"/>
      <c r="F51" s="776"/>
      <c r="G51" s="776"/>
      <c r="H51" s="776"/>
      <c r="I51" s="776"/>
      <c r="J51" s="776"/>
      <c r="K51" s="776"/>
      <c r="L51" s="776"/>
      <c r="M51" s="776"/>
      <c r="N51" s="776"/>
      <c r="O51" s="776"/>
      <c r="P51" s="776"/>
      <c r="Q51" s="776"/>
    </row>
    <row r="52" spans="1:17" ht="12" customHeight="1" x14ac:dyDescent="0.25">
      <c r="A52" s="781"/>
      <c r="B52" s="776" t="s">
        <v>1356</v>
      </c>
      <c r="C52" s="776"/>
      <c r="D52" s="776"/>
      <c r="E52" s="776"/>
      <c r="F52" s="776"/>
      <c r="G52" s="776"/>
      <c r="H52" s="776"/>
      <c r="I52" s="776"/>
      <c r="J52" s="776"/>
      <c r="K52" s="776"/>
      <c r="L52" s="776"/>
      <c r="M52" s="776"/>
      <c r="N52" s="776"/>
      <c r="O52" s="776"/>
      <c r="P52" s="776"/>
      <c r="Q52" s="776"/>
    </row>
    <row r="53" spans="1:17" ht="12" customHeight="1" x14ac:dyDescent="0.25">
      <c r="A53" s="781"/>
      <c r="B53" s="776" t="s">
        <v>1047</v>
      </c>
      <c r="C53" s="776"/>
      <c r="D53" s="776"/>
      <c r="E53" s="776"/>
      <c r="F53" s="776"/>
      <c r="G53" s="776"/>
      <c r="H53" s="776"/>
      <c r="I53" s="776"/>
      <c r="J53" s="776"/>
      <c r="K53" s="776"/>
      <c r="L53" s="776"/>
      <c r="M53" s="776"/>
      <c r="N53" s="776"/>
      <c r="O53" s="776"/>
      <c r="P53" s="776"/>
      <c r="Q53" s="776"/>
    </row>
    <row r="54" spans="1:17" ht="12" customHeight="1" x14ac:dyDescent="0.25">
      <c r="A54" s="781"/>
      <c r="B54" s="776" t="s">
        <v>1357</v>
      </c>
      <c r="C54" s="776"/>
      <c r="D54" s="776"/>
      <c r="E54" s="776"/>
      <c r="F54" s="776"/>
      <c r="G54" s="776"/>
      <c r="H54" s="776"/>
      <c r="I54" s="776"/>
      <c r="J54" s="776"/>
      <c r="K54" s="776"/>
      <c r="L54" s="776"/>
      <c r="M54" s="776"/>
      <c r="N54" s="776"/>
      <c r="O54" s="776"/>
      <c r="P54" s="776"/>
      <c r="Q54" s="77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11" transitionEvaluation="1" transitionEntry="1" codeName="Sheet6">
    <pageSetUpPr fitToPage="1"/>
  </sheetPr>
  <dimension ref="A1:BV160"/>
  <sheetViews>
    <sheetView showGridLines="0" workbookViewId="0">
      <pane xSplit="2" ySplit="4" topLeftCell="AX11" activePane="bottomRight" state="frozen"/>
      <selection activeCell="BC15" sqref="BC15"/>
      <selection pane="topRight" activeCell="BC15" sqref="BC15"/>
      <selection pane="bottomLeft" activeCell="BC15" sqref="BC15"/>
      <selection pane="bottomRight" activeCell="BF13" sqref="BF13"/>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4" customWidth="1"/>
    <col min="59" max="62" width="7.42578125" style="359" customWidth="1"/>
    <col min="63" max="74" width="7.42578125" style="135" customWidth="1"/>
    <col min="75" max="16384" width="9.5703125" style="135"/>
  </cols>
  <sheetData>
    <row r="1" spans="1:74" ht="13.35" customHeight="1" x14ac:dyDescent="0.25">
      <c r="A1" s="825" t="s">
        <v>997</v>
      </c>
      <c r="B1" s="884" t="s">
        <v>110</v>
      </c>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c r="AM1" s="260"/>
    </row>
    <row r="2" spans="1:74" s="47" customFormat="1"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7"/>
      <c r="BG2" s="408"/>
      <c r="BH2" s="408"/>
      <c r="BI2" s="408"/>
      <c r="BJ2" s="408"/>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0"/>
      <c r="B5" s="136" t="s">
        <v>992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5"/>
      <c r="BG5" s="419"/>
      <c r="BH5" s="419"/>
      <c r="BI5" s="419"/>
      <c r="BJ5" s="419"/>
      <c r="BK5" s="419"/>
      <c r="BL5" s="419"/>
      <c r="BM5" s="419"/>
      <c r="BN5" s="419"/>
      <c r="BO5" s="419"/>
      <c r="BP5" s="419"/>
      <c r="BQ5" s="419"/>
      <c r="BR5" s="419"/>
      <c r="BS5" s="419"/>
      <c r="BT5" s="419"/>
      <c r="BU5" s="419"/>
      <c r="BV5" s="419"/>
    </row>
    <row r="6" spans="1:74" ht="11.1" customHeight="1" x14ac:dyDescent="0.2">
      <c r="A6" s="140"/>
      <c r="B6" s="36" t="s">
        <v>696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697</v>
      </c>
      <c r="B7" s="39" t="s">
        <v>1118</v>
      </c>
      <c r="C7" s="240">
        <v>15491.9</v>
      </c>
      <c r="D7" s="240">
        <v>15491.9</v>
      </c>
      <c r="E7" s="240">
        <v>15491.9</v>
      </c>
      <c r="F7" s="240">
        <v>15521.6</v>
      </c>
      <c r="G7" s="240">
        <v>15521.6</v>
      </c>
      <c r="H7" s="240">
        <v>15521.6</v>
      </c>
      <c r="I7" s="240">
        <v>15641.3</v>
      </c>
      <c r="J7" s="240">
        <v>15641.3</v>
      </c>
      <c r="K7" s="240">
        <v>15641.3</v>
      </c>
      <c r="L7" s="240">
        <v>15793.9</v>
      </c>
      <c r="M7" s="240">
        <v>15793.9</v>
      </c>
      <c r="N7" s="240">
        <v>15793.9</v>
      </c>
      <c r="O7" s="240">
        <v>15747</v>
      </c>
      <c r="P7" s="240">
        <v>15747</v>
      </c>
      <c r="Q7" s="240">
        <v>15747</v>
      </c>
      <c r="R7" s="240">
        <v>15900.8</v>
      </c>
      <c r="S7" s="240">
        <v>15900.8</v>
      </c>
      <c r="T7" s="240">
        <v>15900.8</v>
      </c>
      <c r="U7" s="240">
        <v>16094.5</v>
      </c>
      <c r="V7" s="240">
        <v>16094.5</v>
      </c>
      <c r="W7" s="240">
        <v>16094.5</v>
      </c>
      <c r="X7" s="240">
        <v>16186.7</v>
      </c>
      <c r="Y7" s="240">
        <v>16186.7</v>
      </c>
      <c r="Z7" s="240">
        <v>16186.7</v>
      </c>
      <c r="AA7" s="240">
        <v>16269</v>
      </c>
      <c r="AB7" s="240">
        <v>16269</v>
      </c>
      <c r="AC7" s="240">
        <v>16269</v>
      </c>
      <c r="AD7" s="240">
        <v>16374.2</v>
      </c>
      <c r="AE7" s="240">
        <v>16374.2</v>
      </c>
      <c r="AF7" s="240">
        <v>16374.2</v>
      </c>
      <c r="AG7" s="240">
        <v>16454.900000000001</v>
      </c>
      <c r="AH7" s="240">
        <v>16454.900000000001</v>
      </c>
      <c r="AI7" s="240">
        <v>16454.900000000001</v>
      </c>
      <c r="AJ7" s="240">
        <v>16490.7</v>
      </c>
      <c r="AK7" s="240">
        <v>16490.7</v>
      </c>
      <c r="AL7" s="240">
        <v>16490.7</v>
      </c>
      <c r="AM7" s="240">
        <v>16525</v>
      </c>
      <c r="AN7" s="240">
        <v>16525</v>
      </c>
      <c r="AO7" s="240">
        <v>16525</v>
      </c>
      <c r="AP7" s="240">
        <v>16583.099999999999</v>
      </c>
      <c r="AQ7" s="240">
        <v>16583.099999999999</v>
      </c>
      <c r="AR7" s="240">
        <v>16583.099999999999</v>
      </c>
      <c r="AS7" s="240">
        <v>16727</v>
      </c>
      <c r="AT7" s="240">
        <v>16727</v>
      </c>
      <c r="AU7" s="240">
        <v>16727</v>
      </c>
      <c r="AV7" s="240">
        <v>16813.3</v>
      </c>
      <c r="AW7" s="240">
        <v>16813.3</v>
      </c>
      <c r="AX7" s="240">
        <v>16813.3</v>
      </c>
      <c r="AY7" s="240">
        <v>16872.8</v>
      </c>
      <c r="AZ7" s="240">
        <v>16872.8</v>
      </c>
      <c r="BA7" s="240">
        <v>16872.8</v>
      </c>
      <c r="BB7" s="240">
        <v>16941.443704000001</v>
      </c>
      <c r="BC7" s="240">
        <v>16978.902592999999</v>
      </c>
      <c r="BD7" s="240">
        <v>17018.243704</v>
      </c>
      <c r="BE7" s="240">
        <v>17064.795925999999</v>
      </c>
      <c r="BF7" s="333">
        <v>17103.900000000001</v>
      </c>
      <c r="BG7" s="333">
        <v>17140.900000000001</v>
      </c>
      <c r="BH7" s="333">
        <v>17171.63</v>
      </c>
      <c r="BI7" s="333">
        <v>17207.509999999998</v>
      </c>
      <c r="BJ7" s="333">
        <v>17244.38</v>
      </c>
      <c r="BK7" s="333">
        <v>17284.29</v>
      </c>
      <c r="BL7" s="333">
        <v>17321.64</v>
      </c>
      <c r="BM7" s="333">
        <v>17358.46</v>
      </c>
      <c r="BN7" s="333">
        <v>17394.77</v>
      </c>
      <c r="BO7" s="333">
        <v>17430.53</v>
      </c>
      <c r="BP7" s="333">
        <v>17465.75</v>
      </c>
      <c r="BQ7" s="333">
        <v>17500.64</v>
      </c>
      <c r="BR7" s="333">
        <v>17534.650000000001</v>
      </c>
      <c r="BS7" s="333">
        <v>17567.98</v>
      </c>
      <c r="BT7" s="333">
        <v>17599.46</v>
      </c>
      <c r="BU7" s="333">
        <v>17632.310000000001</v>
      </c>
      <c r="BV7" s="333">
        <v>17665.37</v>
      </c>
    </row>
    <row r="8" spans="1:74" ht="11.1" customHeight="1" x14ac:dyDescent="0.2">
      <c r="A8" s="140"/>
      <c r="B8" s="36" t="s">
        <v>1023</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1024</v>
      </c>
      <c r="B9" s="39" t="s">
        <v>1118</v>
      </c>
      <c r="C9" s="240">
        <v>10495.5</v>
      </c>
      <c r="D9" s="240">
        <v>10509.1</v>
      </c>
      <c r="E9" s="240">
        <v>10502.3</v>
      </c>
      <c r="F9" s="240">
        <v>10504.4</v>
      </c>
      <c r="G9" s="240">
        <v>10523.6</v>
      </c>
      <c r="H9" s="240">
        <v>10543.8</v>
      </c>
      <c r="I9" s="240">
        <v>10554</v>
      </c>
      <c r="J9" s="240">
        <v>10564.1</v>
      </c>
      <c r="K9" s="240">
        <v>10601.3</v>
      </c>
      <c r="L9" s="240">
        <v>10624.7</v>
      </c>
      <c r="M9" s="240">
        <v>10679.6</v>
      </c>
      <c r="N9" s="240">
        <v>10682.3</v>
      </c>
      <c r="O9" s="240">
        <v>10655</v>
      </c>
      <c r="P9" s="240">
        <v>10712.4</v>
      </c>
      <c r="Q9" s="240">
        <v>10771.1</v>
      </c>
      <c r="R9" s="240">
        <v>10786.2</v>
      </c>
      <c r="S9" s="240">
        <v>10802.1</v>
      </c>
      <c r="T9" s="240">
        <v>10851.8</v>
      </c>
      <c r="U9" s="240">
        <v>10859.2</v>
      </c>
      <c r="V9" s="240">
        <v>10940.3</v>
      </c>
      <c r="W9" s="240">
        <v>10939.1</v>
      </c>
      <c r="X9" s="240">
        <v>11000.2</v>
      </c>
      <c r="Y9" s="240">
        <v>11049.7</v>
      </c>
      <c r="Z9" s="240">
        <v>11059.2</v>
      </c>
      <c r="AA9" s="240">
        <v>11081.3</v>
      </c>
      <c r="AB9" s="240">
        <v>11092.6</v>
      </c>
      <c r="AC9" s="240">
        <v>11133.2</v>
      </c>
      <c r="AD9" s="240">
        <v>11149.7</v>
      </c>
      <c r="AE9" s="240">
        <v>11195.1</v>
      </c>
      <c r="AF9" s="240">
        <v>11199.2</v>
      </c>
      <c r="AG9" s="240">
        <v>11229.1</v>
      </c>
      <c r="AH9" s="240">
        <v>11253.1</v>
      </c>
      <c r="AI9" s="240">
        <v>11285.5</v>
      </c>
      <c r="AJ9" s="240">
        <v>11290.8</v>
      </c>
      <c r="AK9" s="240">
        <v>11315.5</v>
      </c>
      <c r="AL9" s="240">
        <v>11351.5</v>
      </c>
      <c r="AM9" s="240">
        <v>11344.9</v>
      </c>
      <c r="AN9" s="240">
        <v>11376.4</v>
      </c>
      <c r="AO9" s="240">
        <v>11374.4</v>
      </c>
      <c r="AP9" s="240">
        <v>11457.1</v>
      </c>
      <c r="AQ9" s="240">
        <v>11475.3</v>
      </c>
      <c r="AR9" s="240">
        <v>11522.2</v>
      </c>
      <c r="AS9" s="240">
        <v>11557.5</v>
      </c>
      <c r="AT9" s="240">
        <v>11546.2</v>
      </c>
      <c r="AU9" s="240">
        <v>11603.3</v>
      </c>
      <c r="AV9" s="240">
        <v>11637.1</v>
      </c>
      <c r="AW9" s="240">
        <v>11662.9</v>
      </c>
      <c r="AX9" s="240">
        <v>11709.4</v>
      </c>
      <c r="AY9" s="240">
        <v>11679.2</v>
      </c>
      <c r="AZ9" s="240">
        <v>11677.4</v>
      </c>
      <c r="BA9" s="240">
        <v>11747.4</v>
      </c>
      <c r="BB9" s="240">
        <v>11771</v>
      </c>
      <c r="BC9" s="240">
        <v>11785</v>
      </c>
      <c r="BD9" s="240">
        <v>11810.543963</v>
      </c>
      <c r="BE9" s="240">
        <v>11830.534406999999</v>
      </c>
      <c r="BF9" s="333">
        <v>11853.96</v>
      </c>
      <c r="BG9" s="333">
        <v>11877.89</v>
      </c>
      <c r="BH9" s="333">
        <v>11899.98</v>
      </c>
      <c r="BI9" s="333">
        <v>11926.69</v>
      </c>
      <c r="BJ9" s="333">
        <v>11955.65</v>
      </c>
      <c r="BK9" s="333">
        <v>11989.94</v>
      </c>
      <c r="BL9" s="333">
        <v>12021.14</v>
      </c>
      <c r="BM9" s="333">
        <v>12052.31</v>
      </c>
      <c r="BN9" s="333">
        <v>12083.74</v>
      </c>
      <c r="BO9" s="333">
        <v>12114.63</v>
      </c>
      <c r="BP9" s="333">
        <v>12145.25</v>
      </c>
      <c r="BQ9" s="333">
        <v>12175.8</v>
      </c>
      <c r="BR9" s="333">
        <v>12205.78</v>
      </c>
      <c r="BS9" s="333">
        <v>12235.38</v>
      </c>
      <c r="BT9" s="333">
        <v>12264.28</v>
      </c>
      <c r="BU9" s="333">
        <v>12293.33</v>
      </c>
      <c r="BV9" s="333">
        <v>12322.23</v>
      </c>
    </row>
    <row r="10" spans="1:74" ht="11.1" customHeight="1" x14ac:dyDescent="0.2">
      <c r="A10" s="140"/>
      <c r="B10" s="139" t="s">
        <v>711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712</v>
      </c>
      <c r="B11" s="39" t="s">
        <v>1118</v>
      </c>
      <c r="C11" s="240">
        <v>2482.6689999999999</v>
      </c>
      <c r="D11" s="240">
        <v>2482.6689999999999</v>
      </c>
      <c r="E11" s="240">
        <v>2482.6689999999999</v>
      </c>
      <c r="F11" s="240">
        <v>2508.7950000000001</v>
      </c>
      <c r="G11" s="240">
        <v>2508.7950000000001</v>
      </c>
      <c r="H11" s="240">
        <v>2508.7950000000001</v>
      </c>
      <c r="I11" s="240">
        <v>2526.739</v>
      </c>
      <c r="J11" s="240">
        <v>2526.739</v>
      </c>
      <c r="K11" s="240">
        <v>2526.739</v>
      </c>
      <c r="L11" s="240">
        <v>2567.201</v>
      </c>
      <c r="M11" s="240">
        <v>2567.201</v>
      </c>
      <c r="N11" s="240">
        <v>2567.201</v>
      </c>
      <c r="O11" s="240">
        <v>2600.4740000000002</v>
      </c>
      <c r="P11" s="240">
        <v>2600.4740000000002</v>
      </c>
      <c r="Q11" s="240">
        <v>2600.4740000000002</v>
      </c>
      <c r="R11" s="240">
        <v>2646.0909999999999</v>
      </c>
      <c r="S11" s="240">
        <v>2646.0909999999999</v>
      </c>
      <c r="T11" s="240">
        <v>2646.0909999999999</v>
      </c>
      <c r="U11" s="240">
        <v>2693.4490000000001</v>
      </c>
      <c r="V11" s="240">
        <v>2693.4490000000001</v>
      </c>
      <c r="W11" s="240">
        <v>2693.4490000000001</v>
      </c>
      <c r="X11" s="240">
        <v>2702.2640000000001</v>
      </c>
      <c r="Y11" s="240">
        <v>2702.2640000000001</v>
      </c>
      <c r="Z11" s="240">
        <v>2702.2640000000001</v>
      </c>
      <c r="AA11" s="240">
        <v>2727.1559999999999</v>
      </c>
      <c r="AB11" s="240">
        <v>2727.1559999999999</v>
      </c>
      <c r="AC11" s="240">
        <v>2727.1559999999999</v>
      </c>
      <c r="AD11" s="240">
        <v>2756.027</v>
      </c>
      <c r="AE11" s="240">
        <v>2756.027</v>
      </c>
      <c r="AF11" s="240">
        <v>2756.027</v>
      </c>
      <c r="AG11" s="240">
        <v>2794.5450000000001</v>
      </c>
      <c r="AH11" s="240">
        <v>2794.5450000000001</v>
      </c>
      <c r="AI11" s="240">
        <v>2794.5450000000001</v>
      </c>
      <c r="AJ11" s="240">
        <v>2793.3209999999999</v>
      </c>
      <c r="AK11" s="240">
        <v>2793.3209999999999</v>
      </c>
      <c r="AL11" s="240">
        <v>2793.3209999999999</v>
      </c>
      <c r="AM11" s="240">
        <v>2786.7350000000001</v>
      </c>
      <c r="AN11" s="240">
        <v>2786.7350000000001</v>
      </c>
      <c r="AO11" s="240">
        <v>2786.7350000000001</v>
      </c>
      <c r="AP11" s="240">
        <v>2778.8220000000001</v>
      </c>
      <c r="AQ11" s="240">
        <v>2778.8220000000001</v>
      </c>
      <c r="AR11" s="240">
        <v>2778.8220000000001</v>
      </c>
      <c r="AS11" s="240">
        <v>2779.2829999999999</v>
      </c>
      <c r="AT11" s="240">
        <v>2779.2829999999999</v>
      </c>
      <c r="AU11" s="240">
        <v>2779.2829999999999</v>
      </c>
      <c r="AV11" s="240">
        <v>2798.9079999999999</v>
      </c>
      <c r="AW11" s="240">
        <v>2798.9079999999999</v>
      </c>
      <c r="AX11" s="240">
        <v>2798.9079999999999</v>
      </c>
      <c r="AY11" s="240">
        <v>2872.9569999999999</v>
      </c>
      <c r="AZ11" s="240">
        <v>2872.9569999999999</v>
      </c>
      <c r="BA11" s="240">
        <v>2872.9569999999999</v>
      </c>
      <c r="BB11" s="240">
        <v>2886.3508519000002</v>
      </c>
      <c r="BC11" s="240">
        <v>2896.5712963000001</v>
      </c>
      <c r="BD11" s="240">
        <v>2908.9058519</v>
      </c>
      <c r="BE11" s="240">
        <v>2927.4054815</v>
      </c>
      <c r="BF11" s="333">
        <v>2940.93</v>
      </c>
      <c r="BG11" s="333">
        <v>2953.53</v>
      </c>
      <c r="BH11" s="333">
        <v>2965.15</v>
      </c>
      <c r="BI11" s="333">
        <v>2975.9450000000002</v>
      </c>
      <c r="BJ11" s="333">
        <v>2985.8589999999999</v>
      </c>
      <c r="BK11" s="333">
        <v>2993.4520000000002</v>
      </c>
      <c r="BL11" s="333">
        <v>3002.683</v>
      </c>
      <c r="BM11" s="333">
        <v>3012.1120000000001</v>
      </c>
      <c r="BN11" s="333">
        <v>3022.8049999999998</v>
      </c>
      <c r="BO11" s="333">
        <v>3031.8310000000001</v>
      </c>
      <c r="BP11" s="333">
        <v>3040.2559999999999</v>
      </c>
      <c r="BQ11" s="333">
        <v>3047.14</v>
      </c>
      <c r="BR11" s="333">
        <v>3055.0680000000002</v>
      </c>
      <c r="BS11" s="333">
        <v>3063.1010000000001</v>
      </c>
      <c r="BT11" s="333">
        <v>3072.0529999999999</v>
      </c>
      <c r="BU11" s="333">
        <v>3079.6849999999999</v>
      </c>
      <c r="BV11" s="333">
        <v>3086.8110000000001</v>
      </c>
    </row>
    <row r="12" spans="1:74" ht="11.1" customHeight="1" x14ac:dyDescent="0.2">
      <c r="A12" s="140"/>
      <c r="B12" s="141" t="s">
        <v>717</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718</v>
      </c>
      <c r="B13" s="39" t="s">
        <v>1118</v>
      </c>
      <c r="C13" s="634">
        <v>63.6</v>
      </c>
      <c r="D13" s="634">
        <v>63.6</v>
      </c>
      <c r="E13" s="634">
        <v>63.6</v>
      </c>
      <c r="F13" s="634">
        <v>64.5</v>
      </c>
      <c r="G13" s="634">
        <v>64.5</v>
      </c>
      <c r="H13" s="634">
        <v>64.5</v>
      </c>
      <c r="I13" s="634">
        <v>125.5</v>
      </c>
      <c r="J13" s="634">
        <v>125.5</v>
      </c>
      <c r="K13" s="634">
        <v>125.5</v>
      </c>
      <c r="L13" s="634">
        <v>115.9</v>
      </c>
      <c r="M13" s="634">
        <v>115.9</v>
      </c>
      <c r="N13" s="634">
        <v>115.9</v>
      </c>
      <c r="O13" s="634">
        <v>35.4</v>
      </c>
      <c r="P13" s="634">
        <v>35.4</v>
      </c>
      <c r="Q13" s="634">
        <v>35.4</v>
      </c>
      <c r="R13" s="634">
        <v>64.900000000000006</v>
      </c>
      <c r="S13" s="634">
        <v>64.900000000000006</v>
      </c>
      <c r="T13" s="634">
        <v>64.900000000000006</v>
      </c>
      <c r="U13" s="634">
        <v>76.2</v>
      </c>
      <c r="V13" s="634">
        <v>76.2</v>
      </c>
      <c r="W13" s="634">
        <v>76.2</v>
      </c>
      <c r="X13" s="634">
        <v>85.3</v>
      </c>
      <c r="Y13" s="634">
        <v>85.3</v>
      </c>
      <c r="Z13" s="634">
        <v>85.3</v>
      </c>
      <c r="AA13" s="634">
        <v>129</v>
      </c>
      <c r="AB13" s="634">
        <v>129</v>
      </c>
      <c r="AC13" s="634">
        <v>129</v>
      </c>
      <c r="AD13" s="634">
        <v>105.2</v>
      </c>
      <c r="AE13" s="634">
        <v>105.2</v>
      </c>
      <c r="AF13" s="634">
        <v>105.2</v>
      </c>
      <c r="AG13" s="634">
        <v>76.8</v>
      </c>
      <c r="AH13" s="634">
        <v>76.8</v>
      </c>
      <c r="AI13" s="634">
        <v>76.8</v>
      </c>
      <c r="AJ13" s="634">
        <v>62.7</v>
      </c>
      <c r="AK13" s="634">
        <v>62.7</v>
      </c>
      <c r="AL13" s="634">
        <v>62.7</v>
      </c>
      <c r="AM13" s="634">
        <v>41.9</v>
      </c>
      <c r="AN13" s="634">
        <v>41.9</v>
      </c>
      <c r="AO13" s="634">
        <v>41.9</v>
      </c>
      <c r="AP13" s="634">
        <v>-15</v>
      </c>
      <c r="AQ13" s="634">
        <v>-15</v>
      </c>
      <c r="AR13" s="634">
        <v>-15</v>
      </c>
      <c r="AS13" s="634">
        <v>4.0999999999999996</v>
      </c>
      <c r="AT13" s="634">
        <v>4.0999999999999996</v>
      </c>
      <c r="AU13" s="634">
        <v>4.0999999999999996</v>
      </c>
      <c r="AV13" s="634">
        <v>52.4</v>
      </c>
      <c r="AW13" s="634">
        <v>52.4</v>
      </c>
      <c r="AX13" s="634">
        <v>52.4</v>
      </c>
      <c r="AY13" s="634">
        <v>-0.1</v>
      </c>
      <c r="AZ13" s="634">
        <v>-0.1</v>
      </c>
      <c r="BA13" s="634">
        <v>-0.1</v>
      </c>
      <c r="BB13" s="634">
        <v>23.951958962999999</v>
      </c>
      <c r="BC13" s="634">
        <v>27.781131407</v>
      </c>
      <c r="BD13" s="634">
        <v>26.69221963</v>
      </c>
      <c r="BE13" s="634">
        <v>11.850344074000001</v>
      </c>
      <c r="BF13" s="635">
        <v>7.5514235185</v>
      </c>
      <c r="BG13" s="635">
        <v>4.9605784073999999</v>
      </c>
      <c r="BH13" s="635">
        <v>3.9101780741000001</v>
      </c>
      <c r="BI13" s="635">
        <v>4.8612068518999996</v>
      </c>
      <c r="BJ13" s="635">
        <v>7.6460340741000001</v>
      </c>
      <c r="BK13" s="635">
        <v>15.091277963</v>
      </c>
      <c r="BL13" s="635">
        <v>19.423738406999998</v>
      </c>
      <c r="BM13" s="635">
        <v>23.47003363</v>
      </c>
      <c r="BN13" s="635">
        <v>26.774697407000001</v>
      </c>
      <c r="BO13" s="635">
        <v>30.590261852000001</v>
      </c>
      <c r="BP13" s="635">
        <v>34.461260740999997</v>
      </c>
      <c r="BQ13" s="635">
        <v>39.459556296000002</v>
      </c>
      <c r="BR13" s="635">
        <v>42.637527407</v>
      </c>
      <c r="BS13" s="635">
        <v>45.067036295999998</v>
      </c>
      <c r="BT13" s="635">
        <v>45.259177778000002</v>
      </c>
      <c r="BU13" s="635">
        <v>47.308441111</v>
      </c>
      <c r="BV13" s="635">
        <v>49.725921110999998</v>
      </c>
    </row>
    <row r="14" spans="1:74" ht="11.1" customHeight="1" x14ac:dyDescent="0.2">
      <c r="A14" s="140"/>
      <c r="B14" s="141" t="s">
        <v>1146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1148</v>
      </c>
      <c r="B15" s="39" t="s">
        <v>1118</v>
      </c>
      <c r="C15" s="240">
        <v>2880.6</v>
      </c>
      <c r="D15" s="240">
        <v>2880.6</v>
      </c>
      <c r="E15" s="240">
        <v>2880.6</v>
      </c>
      <c r="F15" s="240">
        <v>2866.2</v>
      </c>
      <c r="G15" s="240">
        <v>2866.2</v>
      </c>
      <c r="H15" s="240">
        <v>2866.2</v>
      </c>
      <c r="I15" s="240">
        <v>2852</v>
      </c>
      <c r="J15" s="240">
        <v>2852</v>
      </c>
      <c r="K15" s="240">
        <v>2852</v>
      </c>
      <c r="L15" s="240">
        <v>2831.5</v>
      </c>
      <c r="M15" s="240">
        <v>2831.5</v>
      </c>
      <c r="N15" s="240">
        <v>2831.5</v>
      </c>
      <c r="O15" s="240">
        <v>2824.3</v>
      </c>
      <c r="P15" s="240">
        <v>2824.3</v>
      </c>
      <c r="Q15" s="240">
        <v>2824.3</v>
      </c>
      <c r="R15" s="240">
        <v>2825.1</v>
      </c>
      <c r="S15" s="240">
        <v>2825.1</v>
      </c>
      <c r="T15" s="240">
        <v>2825.1</v>
      </c>
      <c r="U15" s="240">
        <v>2842.6</v>
      </c>
      <c r="V15" s="240">
        <v>2842.6</v>
      </c>
      <c r="W15" s="240">
        <v>2842.6</v>
      </c>
      <c r="X15" s="240">
        <v>2840</v>
      </c>
      <c r="Y15" s="240">
        <v>2840</v>
      </c>
      <c r="Z15" s="240">
        <v>2840</v>
      </c>
      <c r="AA15" s="240">
        <v>2858</v>
      </c>
      <c r="AB15" s="240">
        <v>2858</v>
      </c>
      <c r="AC15" s="240">
        <v>2858</v>
      </c>
      <c r="AD15" s="240">
        <v>2880.7</v>
      </c>
      <c r="AE15" s="240">
        <v>2880.7</v>
      </c>
      <c r="AF15" s="240">
        <v>2880.7</v>
      </c>
      <c r="AG15" s="240">
        <v>2894.4</v>
      </c>
      <c r="AH15" s="240">
        <v>2894.4</v>
      </c>
      <c r="AI15" s="240">
        <v>2894.4</v>
      </c>
      <c r="AJ15" s="240">
        <v>2901.7</v>
      </c>
      <c r="AK15" s="240">
        <v>2901.7</v>
      </c>
      <c r="AL15" s="240">
        <v>2901.7</v>
      </c>
      <c r="AM15" s="240">
        <v>2913.2</v>
      </c>
      <c r="AN15" s="240">
        <v>2913.2</v>
      </c>
      <c r="AO15" s="240">
        <v>2913.2</v>
      </c>
      <c r="AP15" s="240">
        <v>2900.9</v>
      </c>
      <c r="AQ15" s="240">
        <v>2900.9</v>
      </c>
      <c r="AR15" s="240">
        <v>2900.9</v>
      </c>
      <c r="AS15" s="240">
        <v>2906.4</v>
      </c>
      <c r="AT15" s="240">
        <v>2906.4</v>
      </c>
      <c r="AU15" s="240">
        <v>2906.4</v>
      </c>
      <c r="AV15" s="240">
        <v>2907.6</v>
      </c>
      <c r="AW15" s="240">
        <v>2907.6</v>
      </c>
      <c r="AX15" s="240">
        <v>2907.6</v>
      </c>
      <c r="AY15" s="240">
        <v>2901.2</v>
      </c>
      <c r="AZ15" s="240">
        <v>2901.2</v>
      </c>
      <c r="BA15" s="240">
        <v>2901.2</v>
      </c>
      <c r="BB15" s="240">
        <v>2897.4824444000001</v>
      </c>
      <c r="BC15" s="240">
        <v>2898.7381111</v>
      </c>
      <c r="BD15" s="240">
        <v>2901.8624444000002</v>
      </c>
      <c r="BE15" s="240">
        <v>2910.5738148</v>
      </c>
      <c r="BF15" s="333">
        <v>2914.6469999999999</v>
      </c>
      <c r="BG15" s="333">
        <v>2917.799</v>
      </c>
      <c r="BH15" s="333">
        <v>2918.5680000000002</v>
      </c>
      <c r="BI15" s="333">
        <v>2920.9789999999998</v>
      </c>
      <c r="BJ15" s="333">
        <v>2923.567</v>
      </c>
      <c r="BK15" s="333">
        <v>2926.7719999999999</v>
      </c>
      <c r="BL15" s="333">
        <v>2929.3879999999999</v>
      </c>
      <c r="BM15" s="333">
        <v>2931.8530000000001</v>
      </c>
      <c r="BN15" s="333">
        <v>2934.2530000000002</v>
      </c>
      <c r="BO15" s="333">
        <v>2936.3530000000001</v>
      </c>
      <c r="BP15" s="333">
        <v>2938.2379999999998</v>
      </c>
      <c r="BQ15" s="333">
        <v>2940.462</v>
      </c>
      <c r="BR15" s="333">
        <v>2941.502</v>
      </c>
      <c r="BS15" s="333">
        <v>2941.9110000000001</v>
      </c>
      <c r="BT15" s="333">
        <v>2940.4560000000001</v>
      </c>
      <c r="BU15" s="333">
        <v>2940.53</v>
      </c>
      <c r="BV15" s="333">
        <v>2940.8980000000001</v>
      </c>
    </row>
    <row r="16" spans="1:74" ht="11.1" customHeight="1" x14ac:dyDescent="0.2">
      <c r="A16" s="140"/>
      <c r="B16" s="141" t="s">
        <v>1147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1149</v>
      </c>
      <c r="B17" s="39" t="s">
        <v>1118</v>
      </c>
      <c r="C17" s="240">
        <v>1991.1</v>
      </c>
      <c r="D17" s="240">
        <v>1991.1</v>
      </c>
      <c r="E17" s="240">
        <v>1991.1</v>
      </c>
      <c r="F17" s="240">
        <v>2015.5</v>
      </c>
      <c r="G17" s="240">
        <v>2015.5</v>
      </c>
      <c r="H17" s="240">
        <v>2015.5</v>
      </c>
      <c r="I17" s="240">
        <v>2031</v>
      </c>
      <c r="J17" s="240">
        <v>2031</v>
      </c>
      <c r="K17" s="240">
        <v>2031</v>
      </c>
      <c r="L17" s="240">
        <v>2088.6</v>
      </c>
      <c r="M17" s="240">
        <v>2088.6</v>
      </c>
      <c r="N17" s="240">
        <v>2088.6</v>
      </c>
      <c r="O17" s="240">
        <v>2074.1</v>
      </c>
      <c r="P17" s="240">
        <v>2074.1</v>
      </c>
      <c r="Q17" s="240">
        <v>2074.1</v>
      </c>
      <c r="R17" s="240">
        <v>2118</v>
      </c>
      <c r="S17" s="240">
        <v>2118</v>
      </c>
      <c r="T17" s="240">
        <v>2118</v>
      </c>
      <c r="U17" s="240">
        <v>2128.6999999999998</v>
      </c>
      <c r="V17" s="240">
        <v>2128.6999999999998</v>
      </c>
      <c r="W17" s="240">
        <v>2128.6999999999998</v>
      </c>
      <c r="X17" s="240">
        <v>2152.3000000000002</v>
      </c>
      <c r="Y17" s="240">
        <v>2152.3000000000002</v>
      </c>
      <c r="Z17" s="240">
        <v>2152.3000000000002</v>
      </c>
      <c r="AA17" s="240">
        <v>2120.6</v>
      </c>
      <c r="AB17" s="240">
        <v>2120.6</v>
      </c>
      <c r="AC17" s="240">
        <v>2120.6</v>
      </c>
      <c r="AD17" s="240">
        <v>2135.5</v>
      </c>
      <c r="AE17" s="240">
        <v>2135.5</v>
      </c>
      <c r="AF17" s="240">
        <v>2135.5</v>
      </c>
      <c r="AG17" s="240">
        <v>2120.4</v>
      </c>
      <c r="AH17" s="240">
        <v>2120.4</v>
      </c>
      <c r="AI17" s="240">
        <v>2120.4</v>
      </c>
      <c r="AJ17" s="240">
        <v>2105.8000000000002</v>
      </c>
      <c r="AK17" s="240">
        <v>2105.8000000000002</v>
      </c>
      <c r="AL17" s="240">
        <v>2105.8000000000002</v>
      </c>
      <c r="AM17" s="240">
        <v>2102</v>
      </c>
      <c r="AN17" s="240">
        <v>2102</v>
      </c>
      <c r="AO17" s="240">
        <v>2102</v>
      </c>
      <c r="AP17" s="240">
        <v>2111.3000000000002</v>
      </c>
      <c r="AQ17" s="240">
        <v>2111.3000000000002</v>
      </c>
      <c r="AR17" s="240">
        <v>2111.3000000000002</v>
      </c>
      <c r="AS17" s="240">
        <v>2162</v>
      </c>
      <c r="AT17" s="240">
        <v>2162</v>
      </c>
      <c r="AU17" s="240">
        <v>2162</v>
      </c>
      <c r="AV17" s="240">
        <v>2137.4</v>
      </c>
      <c r="AW17" s="240">
        <v>2137.4</v>
      </c>
      <c r="AX17" s="240">
        <v>2137.4</v>
      </c>
      <c r="AY17" s="240">
        <v>2174</v>
      </c>
      <c r="AZ17" s="240">
        <v>2174</v>
      </c>
      <c r="BA17" s="240">
        <v>2174</v>
      </c>
      <c r="BB17" s="240">
        <v>2169.2245185000002</v>
      </c>
      <c r="BC17" s="240">
        <v>2170.6186296000001</v>
      </c>
      <c r="BD17" s="240">
        <v>2174.2818519000002</v>
      </c>
      <c r="BE17" s="240">
        <v>2183.4090000000001</v>
      </c>
      <c r="BF17" s="333">
        <v>2189.2139999999999</v>
      </c>
      <c r="BG17" s="333">
        <v>2194.893</v>
      </c>
      <c r="BH17" s="333">
        <v>2200.645</v>
      </c>
      <c r="BI17" s="333">
        <v>2205.9189999999999</v>
      </c>
      <c r="BJ17" s="333">
        <v>2210.9140000000002</v>
      </c>
      <c r="BK17" s="333">
        <v>2215.056</v>
      </c>
      <c r="BL17" s="333">
        <v>2219.9270000000001</v>
      </c>
      <c r="BM17" s="333">
        <v>2224.951</v>
      </c>
      <c r="BN17" s="333">
        <v>2230.0259999999998</v>
      </c>
      <c r="BO17" s="333">
        <v>2235.4349999999999</v>
      </c>
      <c r="BP17" s="333">
        <v>2241.0749999999998</v>
      </c>
      <c r="BQ17" s="333">
        <v>2247.127</v>
      </c>
      <c r="BR17" s="333">
        <v>2253.0920000000001</v>
      </c>
      <c r="BS17" s="333">
        <v>2259.15</v>
      </c>
      <c r="BT17" s="333">
        <v>2265.703</v>
      </c>
      <c r="BU17" s="333">
        <v>2271.65</v>
      </c>
      <c r="BV17" s="333">
        <v>2277.39</v>
      </c>
    </row>
    <row r="18" spans="1:74" ht="11.1" customHeight="1" x14ac:dyDescent="0.2">
      <c r="A18" s="140"/>
      <c r="B18" s="141" t="s">
        <v>1151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9" t="s">
        <v>1150</v>
      </c>
      <c r="B19" s="39" t="s">
        <v>1118</v>
      </c>
      <c r="C19" s="240">
        <v>2405.5</v>
      </c>
      <c r="D19" s="240">
        <v>2405.5</v>
      </c>
      <c r="E19" s="240">
        <v>2405.5</v>
      </c>
      <c r="F19" s="240">
        <v>2436.6</v>
      </c>
      <c r="G19" s="240">
        <v>2436.6</v>
      </c>
      <c r="H19" s="240">
        <v>2436.6</v>
      </c>
      <c r="I19" s="240">
        <v>2447.1</v>
      </c>
      <c r="J19" s="240">
        <v>2447.1</v>
      </c>
      <c r="K19" s="240">
        <v>2447.1</v>
      </c>
      <c r="L19" s="240">
        <v>2456.6</v>
      </c>
      <c r="M19" s="240">
        <v>2456.6</v>
      </c>
      <c r="N19" s="240">
        <v>2456.6</v>
      </c>
      <c r="O19" s="240">
        <v>2486.1</v>
      </c>
      <c r="P19" s="240">
        <v>2486.1</v>
      </c>
      <c r="Q19" s="240">
        <v>2486.1</v>
      </c>
      <c r="R19" s="240">
        <v>2545.5</v>
      </c>
      <c r="S19" s="240">
        <v>2545.5</v>
      </c>
      <c r="T19" s="240">
        <v>2545.5</v>
      </c>
      <c r="U19" s="240">
        <v>2538.1</v>
      </c>
      <c r="V19" s="240">
        <v>2538.1</v>
      </c>
      <c r="W19" s="240">
        <v>2538.1</v>
      </c>
      <c r="X19" s="240">
        <v>2606.1999999999998</v>
      </c>
      <c r="Y19" s="240">
        <v>2606.1999999999998</v>
      </c>
      <c r="Z19" s="240">
        <v>2606.1999999999998</v>
      </c>
      <c r="AA19" s="240">
        <v>2641.8</v>
      </c>
      <c r="AB19" s="240">
        <v>2641.8</v>
      </c>
      <c r="AC19" s="240">
        <v>2641.8</v>
      </c>
      <c r="AD19" s="240">
        <v>2660.5</v>
      </c>
      <c r="AE19" s="240">
        <v>2660.5</v>
      </c>
      <c r="AF19" s="240">
        <v>2660.5</v>
      </c>
      <c r="AG19" s="240">
        <v>2667.6</v>
      </c>
      <c r="AH19" s="240">
        <v>2667.6</v>
      </c>
      <c r="AI19" s="240">
        <v>2667.6</v>
      </c>
      <c r="AJ19" s="240">
        <v>2672.4</v>
      </c>
      <c r="AK19" s="240">
        <v>2672.4</v>
      </c>
      <c r="AL19" s="240">
        <v>2672.4</v>
      </c>
      <c r="AM19" s="240">
        <v>2668.2</v>
      </c>
      <c r="AN19" s="240">
        <v>2668.2</v>
      </c>
      <c r="AO19" s="240">
        <v>2668.2</v>
      </c>
      <c r="AP19" s="240">
        <v>2669.7</v>
      </c>
      <c r="AQ19" s="240">
        <v>2669.7</v>
      </c>
      <c r="AR19" s="240">
        <v>2669.7</v>
      </c>
      <c r="AS19" s="240">
        <v>2684.3</v>
      </c>
      <c r="AT19" s="240">
        <v>2684.3</v>
      </c>
      <c r="AU19" s="240">
        <v>2684.3</v>
      </c>
      <c r="AV19" s="240">
        <v>2742.4</v>
      </c>
      <c r="AW19" s="240">
        <v>2742.4</v>
      </c>
      <c r="AX19" s="240">
        <v>2742.4</v>
      </c>
      <c r="AY19" s="240">
        <v>2769.6</v>
      </c>
      <c r="AZ19" s="240">
        <v>2769.6</v>
      </c>
      <c r="BA19" s="240">
        <v>2769.6</v>
      </c>
      <c r="BB19" s="240">
        <v>2785.8711852000001</v>
      </c>
      <c r="BC19" s="240">
        <v>2790.7619629999999</v>
      </c>
      <c r="BD19" s="240">
        <v>2793.7058519000002</v>
      </c>
      <c r="BE19" s="240">
        <v>2788.9938148000001</v>
      </c>
      <c r="BF19" s="333">
        <v>2792.326</v>
      </c>
      <c r="BG19" s="333">
        <v>2797.9920000000002</v>
      </c>
      <c r="BH19" s="333">
        <v>2806.2240000000002</v>
      </c>
      <c r="BI19" s="333">
        <v>2816.3879999999999</v>
      </c>
      <c r="BJ19" s="333">
        <v>2828.7150000000001</v>
      </c>
      <c r="BK19" s="333">
        <v>2845.3580000000002</v>
      </c>
      <c r="BL19" s="333">
        <v>2860.3939999999998</v>
      </c>
      <c r="BM19" s="333">
        <v>2875.9760000000001</v>
      </c>
      <c r="BN19" s="333">
        <v>2893.212</v>
      </c>
      <c r="BO19" s="333">
        <v>2909.0569999999998</v>
      </c>
      <c r="BP19" s="333">
        <v>2924.62</v>
      </c>
      <c r="BQ19" s="333">
        <v>2940.7460000000001</v>
      </c>
      <c r="BR19" s="333">
        <v>2955.105</v>
      </c>
      <c r="BS19" s="333">
        <v>2968.5450000000001</v>
      </c>
      <c r="BT19" s="333">
        <v>2980.4520000000002</v>
      </c>
      <c r="BU19" s="333">
        <v>2992.5140000000001</v>
      </c>
      <c r="BV19" s="333">
        <v>3004.1170000000002</v>
      </c>
    </row>
    <row r="20" spans="1:74" ht="11.1" customHeight="1" x14ac:dyDescent="0.2">
      <c r="A20" s="140"/>
      <c r="B20" s="36" t="s">
        <v>700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9"/>
      <c r="AZ20" s="759"/>
      <c r="BA20" s="759"/>
      <c r="BB20" s="759"/>
      <c r="BC20" s="759"/>
      <c r="BD20" s="759"/>
      <c r="BE20" s="759"/>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701</v>
      </c>
      <c r="B21" s="39" t="s">
        <v>1118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12723.6</v>
      </c>
      <c r="AT21" s="240">
        <v>12732.7</v>
      </c>
      <c r="AU21" s="240">
        <v>12757.5</v>
      </c>
      <c r="AV21" s="240">
        <v>12739.3</v>
      </c>
      <c r="AW21" s="240">
        <v>12724.5</v>
      </c>
      <c r="AX21" s="240">
        <v>12724</v>
      </c>
      <c r="AY21" s="240">
        <v>12740.6</v>
      </c>
      <c r="AZ21" s="240">
        <v>12777</v>
      </c>
      <c r="BA21" s="240">
        <v>12830.8</v>
      </c>
      <c r="BB21" s="240">
        <v>12851</v>
      </c>
      <c r="BC21" s="240">
        <v>12923.1</v>
      </c>
      <c r="BD21" s="240">
        <v>12909.578519000001</v>
      </c>
      <c r="BE21" s="240">
        <v>12932.669259</v>
      </c>
      <c r="BF21" s="333">
        <v>12962.04</v>
      </c>
      <c r="BG21" s="333">
        <v>12993.21</v>
      </c>
      <c r="BH21" s="333">
        <v>13019.02</v>
      </c>
      <c r="BI21" s="333">
        <v>13059.1</v>
      </c>
      <c r="BJ21" s="333">
        <v>13106.32</v>
      </c>
      <c r="BK21" s="333">
        <v>13179.89</v>
      </c>
      <c r="BL21" s="333">
        <v>13226.95</v>
      </c>
      <c r="BM21" s="333">
        <v>13266.72</v>
      </c>
      <c r="BN21" s="333">
        <v>13288.57</v>
      </c>
      <c r="BO21" s="333">
        <v>13321.74</v>
      </c>
      <c r="BP21" s="333">
        <v>13355.6</v>
      </c>
      <c r="BQ21" s="333">
        <v>13390.64</v>
      </c>
      <c r="BR21" s="333">
        <v>13425.51</v>
      </c>
      <c r="BS21" s="333">
        <v>13460.7</v>
      </c>
      <c r="BT21" s="333">
        <v>13491.81</v>
      </c>
      <c r="BU21" s="333">
        <v>13530.93</v>
      </c>
      <c r="BV21" s="333">
        <v>13573.67</v>
      </c>
    </row>
    <row r="22" spans="1:74" ht="11.1" customHeight="1" x14ac:dyDescent="0.2">
      <c r="A22" s="140"/>
      <c r="B22" s="139" t="s">
        <v>722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723</v>
      </c>
      <c r="B23" s="209" t="s">
        <v>597</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145.82300000000001</v>
      </c>
      <c r="BB23" s="258">
        <v>146.03</v>
      </c>
      <c r="BC23" s="258">
        <v>146.18199999999999</v>
      </c>
      <c r="BD23" s="258">
        <v>146.404</v>
      </c>
      <c r="BE23" s="258">
        <v>146.52508889000001</v>
      </c>
      <c r="BF23" s="346">
        <v>146.67070000000001</v>
      </c>
      <c r="BG23" s="346">
        <v>146.80770000000001</v>
      </c>
      <c r="BH23" s="346">
        <v>146.93039999999999</v>
      </c>
      <c r="BI23" s="346">
        <v>147.05459999999999</v>
      </c>
      <c r="BJ23" s="346">
        <v>147.1746</v>
      </c>
      <c r="BK23" s="346">
        <v>147.2724</v>
      </c>
      <c r="BL23" s="346">
        <v>147.3973</v>
      </c>
      <c r="BM23" s="346">
        <v>147.5316</v>
      </c>
      <c r="BN23" s="346">
        <v>147.69399999999999</v>
      </c>
      <c r="BO23" s="346">
        <v>147.83260000000001</v>
      </c>
      <c r="BP23" s="346">
        <v>147.96619999999999</v>
      </c>
      <c r="BQ23" s="346">
        <v>148.0889</v>
      </c>
      <c r="BR23" s="346">
        <v>148.21729999999999</v>
      </c>
      <c r="BS23" s="346">
        <v>148.34530000000001</v>
      </c>
      <c r="BT23" s="346">
        <v>148.4684</v>
      </c>
      <c r="BU23" s="346">
        <v>148.59899999999999</v>
      </c>
      <c r="BV23" s="346">
        <v>148.73269999999999</v>
      </c>
    </row>
    <row r="24" spans="1:74" s="143" customFormat="1" ht="11.1" customHeight="1" x14ac:dyDescent="0.2">
      <c r="A24" s="140"/>
      <c r="B24" s="139" t="s">
        <v>1025</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1027</v>
      </c>
      <c r="B25" s="209" t="s">
        <v>1026</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4.3</v>
      </c>
      <c r="BD25" s="258">
        <v>4.4000000000000004</v>
      </c>
      <c r="BE25" s="258">
        <v>4.3312318519000002</v>
      </c>
      <c r="BF25" s="346">
        <v>4.3145600000000002</v>
      </c>
      <c r="BG25" s="346">
        <v>4.2985150000000001</v>
      </c>
      <c r="BH25" s="346">
        <v>4.2850609999999998</v>
      </c>
      <c r="BI25" s="346">
        <v>4.2687970000000002</v>
      </c>
      <c r="BJ25" s="346">
        <v>4.2516860000000003</v>
      </c>
      <c r="BK25" s="346">
        <v>4.2348499999999998</v>
      </c>
      <c r="BL25" s="346">
        <v>4.2152070000000004</v>
      </c>
      <c r="BM25" s="346">
        <v>4.1938769999999996</v>
      </c>
      <c r="BN25" s="346">
        <v>4.1611330000000004</v>
      </c>
      <c r="BO25" s="346">
        <v>4.143726</v>
      </c>
      <c r="BP25" s="346">
        <v>4.1319280000000003</v>
      </c>
      <c r="BQ25" s="346">
        <v>4.1362769999999998</v>
      </c>
      <c r="BR25" s="346">
        <v>4.127796</v>
      </c>
      <c r="BS25" s="346">
        <v>4.1170220000000004</v>
      </c>
      <c r="BT25" s="346">
        <v>4.0987070000000001</v>
      </c>
      <c r="BU25" s="346">
        <v>4.0872820000000001</v>
      </c>
      <c r="BV25" s="346">
        <v>4.0774990000000004</v>
      </c>
    </row>
    <row r="26" spans="1:74" ht="11.1" customHeight="1" x14ac:dyDescent="0.2">
      <c r="A26" s="140"/>
      <c r="B26" s="139" t="s">
        <v>1028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1029</v>
      </c>
      <c r="B27" s="209" t="s">
        <v>1030</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0.88700000000000001</v>
      </c>
      <c r="AC27" s="486">
        <v>0.97399999999999998</v>
      </c>
      <c r="AD27" s="486">
        <v>1.2</v>
      </c>
      <c r="AE27" s="486">
        <v>1.0660000000000001</v>
      </c>
      <c r="AF27" s="486">
        <v>1.2010000000000001</v>
      </c>
      <c r="AG27" s="486">
        <v>1.1399999999999999</v>
      </c>
      <c r="AH27" s="486">
        <v>1.1339999999999999</v>
      </c>
      <c r="AI27" s="486">
        <v>1.2090000000000001</v>
      </c>
      <c r="AJ27" s="486">
        <v>1.0589999999999999</v>
      </c>
      <c r="AK27" s="486">
        <v>1.1759999999999999</v>
      </c>
      <c r="AL27" s="486">
        <v>1.1379999999999999</v>
      </c>
      <c r="AM27" s="486">
        <v>1.123</v>
      </c>
      <c r="AN27" s="486">
        <v>1.2090000000000001</v>
      </c>
      <c r="AO27" s="486">
        <v>1.1279999999999999</v>
      </c>
      <c r="AP27" s="486">
        <v>1.1639999999999999</v>
      </c>
      <c r="AQ27" s="486">
        <v>1.119</v>
      </c>
      <c r="AR27" s="486">
        <v>1.19</v>
      </c>
      <c r="AS27" s="486">
        <v>1.2230000000000001</v>
      </c>
      <c r="AT27" s="486">
        <v>1.1639999999999999</v>
      </c>
      <c r="AU27" s="486">
        <v>1.0620000000000001</v>
      </c>
      <c r="AV27" s="486">
        <v>1.3280000000000001</v>
      </c>
      <c r="AW27" s="486">
        <v>1.149</v>
      </c>
      <c r="AX27" s="486">
        <v>1.268</v>
      </c>
      <c r="AY27" s="486">
        <v>1.236</v>
      </c>
      <c r="AZ27" s="486">
        <v>1.288</v>
      </c>
      <c r="BA27" s="486">
        <v>1.1890000000000001</v>
      </c>
      <c r="BB27" s="486">
        <v>1.1559999999999999</v>
      </c>
      <c r="BC27" s="486">
        <v>1.0920000000000001</v>
      </c>
      <c r="BD27" s="486">
        <v>1.1409226049000001</v>
      </c>
      <c r="BE27" s="486">
        <v>1.2011855185</v>
      </c>
      <c r="BF27" s="487">
        <v>1.221967</v>
      </c>
      <c r="BG27" s="487">
        <v>1.2370369999999999</v>
      </c>
      <c r="BH27" s="487">
        <v>1.233703</v>
      </c>
      <c r="BI27" s="487">
        <v>1.2468710000000001</v>
      </c>
      <c r="BJ27" s="487">
        <v>1.263849</v>
      </c>
      <c r="BK27" s="487">
        <v>1.296896</v>
      </c>
      <c r="BL27" s="487">
        <v>1.3122959999999999</v>
      </c>
      <c r="BM27" s="487">
        <v>1.322311</v>
      </c>
      <c r="BN27" s="487">
        <v>1.3200210000000001</v>
      </c>
      <c r="BO27" s="487">
        <v>1.3244530000000001</v>
      </c>
      <c r="BP27" s="487">
        <v>1.3286880000000001</v>
      </c>
      <c r="BQ27" s="487">
        <v>1.33134</v>
      </c>
      <c r="BR27" s="487">
        <v>1.336222</v>
      </c>
      <c r="BS27" s="487">
        <v>1.341947</v>
      </c>
      <c r="BT27" s="487">
        <v>1.3519380000000001</v>
      </c>
      <c r="BU27" s="487">
        <v>1.3567830000000001</v>
      </c>
      <c r="BV27" s="487">
        <v>1.3599030000000001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1236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9" t="s">
        <v>725</v>
      </c>
      <c r="B30" s="630" t="s">
        <v>724</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102.9478</v>
      </c>
      <c r="AX30" s="258">
        <v>103.7675</v>
      </c>
      <c r="AY30" s="258">
        <v>103.4572</v>
      </c>
      <c r="AZ30" s="258">
        <v>103.7041</v>
      </c>
      <c r="BA30" s="258">
        <v>103.8186</v>
      </c>
      <c r="BB30" s="258">
        <v>104.68899999999999</v>
      </c>
      <c r="BC30" s="258">
        <v>104.75490000000001</v>
      </c>
      <c r="BD30" s="258">
        <v>105.16</v>
      </c>
      <c r="BE30" s="258">
        <v>105.09447778000001</v>
      </c>
      <c r="BF30" s="346">
        <v>105.2407</v>
      </c>
      <c r="BG30" s="346">
        <v>105.4066</v>
      </c>
      <c r="BH30" s="346">
        <v>105.5647</v>
      </c>
      <c r="BI30" s="346">
        <v>105.791</v>
      </c>
      <c r="BJ30" s="346">
        <v>106.0577</v>
      </c>
      <c r="BK30" s="346">
        <v>106.4451</v>
      </c>
      <c r="BL30" s="346">
        <v>106.73260000000001</v>
      </c>
      <c r="BM30" s="346">
        <v>107.0004</v>
      </c>
      <c r="BN30" s="346">
        <v>107.2384</v>
      </c>
      <c r="BO30" s="346">
        <v>107.4743</v>
      </c>
      <c r="BP30" s="346">
        <v>107.6981</v>
      </c>
      <c r="BQ30" s="346">
        <v>107.8999</v>
      </c>
      <c r="BR30" s="346">
        <v>108.1067</v>
      </c>
      <c r="BS30" s="346">
        <v>108.3087</v>
      </c>
      <c r="BT30" s="346">
        <v>108.495</v>
      </c>
      <c r="BU30" s="346">
        <v>108.6956</v>
      </c>
      <c r="BV30" s="346">
        <v>108.89960000000001</v>
      </c>
    </row>
    <row r="31" spans="1:74" ht="11.1" customHeight="1" x14ac:dyDescent="0.2">
      <c r="A31" s="325" t="s">
        <v>702</v>
      </c>
      <c r="B31" s="41" t="s">
        <v>1135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103.10809999999999</v>
      </c>
      <c r="AX31" s="258">
        <v>103.32250000000001</v>
      </c>
      <c r="AY31" s="258">
        <v>103.75579999999999</v>
      </c>
      <c r="AZ31" s="258">
        <v>104.1139</v>
      </c>
      <c r="BA31" s="258">
        <v>103.3227</v>
      </c>
      <c r="BB31" s="258">
        <v>104.3494</v>
      </c>
      <c r="BC31" s="258">
        <v>103.93729999999999</v>
      </c>
      <c r="BD31" s="258">
        <v>104.13079999999999</v>
      </c>
      <c r="BE31" s="258">
        <v>104.29872963</v>
      </c>
      <c r="BF31" s="346">
        <v>104.42230000000001</v>
      </c>
      <c r="BG31" s="346">
        <v>104.5722</v>
      </c>
      <c r="BH31" s="346">
        <v>104.7347</v>
      </c>
      <c r="BI31" s="346">
        <v>104.9473</v>
      </c>
      <c r="BJ31" s="346">
        <v>105.19629999999999</v>
      </c>
      <c r="BK31" s="346">
        <v>105.547</v>
      </c>
      <c r="BL31" s="346">
        <v>105.82</v>
      </c>
      <c r="BM31" s="346">
        <v>106.0805</v>
      </c>
      <c r="BN31" s="346">
        <v>106.33</v>
      </c>
      <c r="BO31" s="346">
        <v>106.5645</v>
      </c>
      <c r="BP31" s="346">
        <v>106.7854</v>
      </c>
      <c r="BQ31" s="346">
        <v>106.97580000000001</v>
      </c>
      <c r="BR31" s="346">
        <v>107.1823</v>
      </c>
      <c r="BS31" s="346">
        <v>107.3878</v>
      </c>
      <c r="BT31" s="346">
        <v>107.5859</v>
      </c>
      <c r="BU31" s="346">
        <v>107.79470000000001</v>
      </c>
      <c r="BV31" s="346">
        <v>108.0076</v>
      </c>
    </row>
    <row r="32" spans="1:74" ht="11.1" customHeight="1" x14ac:dyDescent="0.2">
      <c r="A32" s="631" t="s">
        <v>1110</v>
      </c>
      <c r="B32" s="632" t="s">
        <v>1136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v>
      </c>
      <c r="AX32" s="258">
        <v>107.67100000000001</v>
      </c>
      <c r="AY32" s="258">
        <v>109.7043</v>
      </c>
      <c r="AZ32" s="258">
        <v>111.0363</v>
      </c>
      <c r="BA32" s="258">
        <v>109.6506</v>
      </c>
      <c r="BB32" s="258">
        <v>111.8854</v>
      </c>
      <c r="BC32" s="258">
        <v>111.34350000000001</v>
      </c>
      <c r="BD32" s="258">
        <v>110.99460000000001</v>
      </c>
      <c r="BE32" s="258">
        <v>111.58207778000001</v>
      </c>
      <c r="BF32" s="346">
        <v>111.67359999999999</v>
      </c>
      <c r="BG32" s="346">
        <v>111.7679</v>
      </c>
      <c r="BH32" s="346">
        <v>111.85339999999999</v>
      </c>
      <c r="BI32" s="346">
        <v>111.9615</v>
      </c>
      <c r="BJ32" s="346">
        <v>112.0809</v>
      </c>
      <c r="BK32" s="346">
        <v>112.2226</v>
      </c>
      <c r="BL32" s="346">
        <v>112.3561</v>
      </c>
      <c r="BM32" s="346">
        <v>112.49250000000001</v>
      </c>
      <c r="BN32" s="346">
        <v>112.62390000000001</v>
      </c>
      <c r="BO32" s="346">
        <v>112.77209999999999</v>
      </c>
      <c r="BP32" s="346">
        <v>112.92910000000001</v>
      </c>
      <c r="BQ32" s="346">
        <v>113.1046</v>
      </c>
      <c r="BR32" s="346">
        <v>113.27200000000001</v>
      </c>
      <c r="BS32" s="346">
        <v>113.441</v>
      </c>
      <c r="BT32" s="346">
        <v>113.6066</v>
      </c>
      <c r="BU32" s="346">
        <v>113.7826</v>
      </c>
      <c r="BV32" s="346">
        <v>113.964</v>
      </c>
    </row>
    <row r="33" spans="1:74" ht="11.1" customHeight="1" x14ac:dyDescent="0.2">
      <c r="A33" s="631" t="s">
        <v>1111</v>
      </c>
      <c r="B33" s="632" t="s">
        <v>1137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97.322000000000003</v>
      </c>
      <c r="AX33" s="258">
        <v>96.425299999999993</v>
      </c>
      <c r="AY33" s="258">
        <v>95.788300000000007</v>
      </c>
      <c r="AZ33" s="258">
        <v>96.917299999999997</v>
      </c>
      <c r="BA33" s="258">
        <v>96.113100000000003</v>
      </c>
      <c r="BB33" s="258">
        <v>96.121700000000004</v>
      </c>
      <c r="BC33" s="258">
        <v>95.301000000000002</v>
      </c>
      <c r="BD33" s="258">
        <v>95.522400000000005</v>
      </c>
      <c r="BE33" s="258">
        <v>95.579205926</v>
      </c>
      <c r="BF33" s="346">
        <v>95.554779999999994</v>
      </c>
      <c r="BG33" s="346">
        <v>95.536460000000005</v>
      </c>
      <c r="BH33" s="346">
        <v>95.534679999999994</v>
      </c>
      <c r="BI33" s="346">
        <v>95.520709999999994</v>
      </c>
      <c r="BJ33" s="346">
        <v>95.504990000000006</v>
      </c>
      <c r="BK33" s="346">
        <v>95.474670000000003</v>
      </c>
      <c r="BL33" s="346">
        <v>95.465100000000007</v>
      </c>
      <c r="BM33" s="346">
        <v>95.463409999999996</v>
      </c>
      <c r="BN33" s="346">
        <v>95.473969999999994</v>
      </c>
      <c r="BO33" s="346">
        <v>95.484800000000007</v>
      </c>
      <c r="BP33" s="346">
        <v>95.500240000000005</v>
      </c>
      <c r="BQ33" s="346">
        <v>95.521699999999996</v>
      </c>
      <c r="BR33" s="346">
        <v>95.545330000000007</v>
      </c>
      <c r="BS33" s="346">
        <v>95.57253</v>
      </c>
      <c r="BT33" s="346">
        <v>95.607150000000004</v>
      </c>
      <c r="BU33" s="346">
        <v>95.638599999999997</v>
      </c>
      <c r="BV33" s="346">
        <v>95.670730000000006</v>
      </c>
    </row>
    <row r="34" spans="1:74" ht="11.1" customHeight="1" x14ac:dyDescent="0.2">
      <c r="A34" s="631" t="s">
        <v>1112</v>
      </c>
      <c r="B34" s="632" t="s">
        <v>1138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100.8969</v>
      </c>
      <c r="AY34" s="258">
        <v>102.61409999999999</v>
      </c>
      <c r="AZ34" s="258">
        <v>101.61190000000001</v>
      </c>
      <c r="BA34" s="258">
        <v>103.27379999999999</v>
      </c>
      <c r="BB34" s="258">
        <v>105.5641</v>
      </c>
      <c r="BC34" s="258">
        <v>107.0911</v>
      </c>
      <c r="BD34" s="258">
        <v>106.6981</v>
      </c>
      <c r="BE34" s="258">
        <v>106.60307778000001</v>
      </c>
      <c r="BF34" s="346">
        <v>106.69970000000001</v>
      </c>
      <c r="BG34" s="346">
        <v>106.8086</v>
      </c>
      <c r="BH34" s="346">
        <v>106.9385</v>
      </c>
      <c r="BI34" s="346">
        <v>107.0658</v>
      </c>
      <c r="BJ34" s="346">
        <v>107.1991</v>
      </c>
      <c r="BK34" s="346">
        <v>107.3266</v>
      </c>
      <c r="BL34" s="346">
        <v>107.4808</v>
      </c>
      <c r="BM34" s="346">
        <v>107.6497</v>
      </c>
      <c r="BN34" s="346">
        <v>107.8537</v>
      </c>
      <c r="BO34" s="346">
        <v>108.0371</v>
      </c>
      <c r="BP34" s="346">
        <v>108.22020000000001</v>
      </c>
      <c r="BQ34" s="346">
        <v>108.4002</v>
      </c>
      <c r="BR34" s="346">
        <v>108.58450000000001</v>
      </c>
      <c r="BS34" s="346">
        <v>108.7706</v>
      </c>
      <c r="BT34" s="346">
        <v>108.9498</v>
      </c>
      <c r="BU34" s="346">
        <v>109.1456</v>
      </c>
      <c r="BV34" s="346">
        <v>109.3496</v>
      </c>
    </row>
    <row r="35" spans="1:74" ht="11.1" customHeight="1" x14ac:dyDescent="0.2">
      <c r="A35" s="631" t="s">
        <v>1113</v>
      </c>
      <c r="B35" s="632" t="s">
        <v>1139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98.412199999999999</v>
      </c>
      <c r="AX35" s="258">
        <v>98.458699999999993</v>
      </c>
      <c r="AY35" s="258">
        <v>98.138300000000001</v>
      </c>
      <c r="AZ35" s="258">
        <v>97.377200000000002</v>
      </c>
      <c r="BA35" s="258">
        <v>97.550899999999999</v>
      </c>
      <c r="BB35" s="258">
        <v>97.006699999999995</v>
      </c>
      <c r="BC35" s="258">
        <v>98.274500000000003</v>
      </c>
      <c r="BD35" s="258">
        <v>98.547799999999995</v>
      </c>
      <c r="BE35" s="258">
        <v>98.216257037000005</v>
      </c>
      <c r="BF35" s="346">
        <v>98.392870000000002</v>
      </c>
      <c r="BG35" s="346">
        <v>98.59348</v>
      </c>
      <c r="BH35" s="346">
        <v>98.826310000000007</v>
      </c>
      <c r="BI35" s="346">
        <v>99.068730000000002</v>
      </c>
      <c r="BJ35" s="346">
        <v>99.328969999999998</v>
      </c>
      <c r="BK35" s="346">
        <v>99.615210000000005</v>
      </c>
      <c r="BL35" s="346">
        <v>99.904960000000003</v>
      </c>
      <c r="BM35" s="346">
        <v>100.2064</v>
      </c>
      <c r="BN35" s="346">
        <v>100.5262</v>
      </c>
      <c r="BO35" s="346">
        <v>100.846</v>
      </c>
      <c r="BP35" s="346">
        <v>101.1724</v>
      </c>
      <c r="BQ35" s="346">
        <v>101.5142</v>
      </c>
      <c r="BR35" s="346">
        <v>101.84739999999999</v>
      </c>
      <c r="BS35" s="346">
        <v>102.1808</v>
      </c>
      <c r="BT35" s="346">
        <v>102.526</v>
      </c>
      <c r="BU35" s="346">
        <v>102.85080000000001</v>
      </c>
      <c r="BV35" s="346">
        <v>103.1669</v>
      </c>
    </row>
    <row r="36" spans="1:74" ht="11.1" customHeight="1" x14ac:dyDescent="0.2">
      <c r="A36" s="631" t="s">
        <v>1114</v>
      </c>
      <c r="B36" s="632" t="s">
        <v>1140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112.43170000000001</v>
      </c>
      <c r="AX36" s="258">
        <v>113.0329</v>
      </c>
      <c r="AY36" s="258">
        <v>114.7062</v>
      </c>
      <c r="AZ36" s="258">
        <v>117.7473</v>
      </c>
      <c r="BA36" s="258">
        <v>117.81399999999999</v>
      </c>
      <c r="BB36" s="258">
        <v>116.3488</v>
      </c>
      <c r="BC36" s="258">
        <v>116.0119</v>
      </c>
      <c r="BD36" s="258">
        <v>116.6211</v>
      </c>
      <c r="BE36" s="258">
        <v>116.82386667</v>
      </c>
      <c r="BF36" s="346">
        <v>117.131</v>
      </c>
      <c r="BG36" s="346">
        <v>117.4734</v>
      </c>
      <c r="BH36" s="346">
        <v>117.8844</v>
      </c>
      <c r="BI36" s="346">
        <v>118.27249999999999</v>
      </c>
      <c r="BJ36" s="346">
        <v>118.67100000000001</v>
      </c>
      <c r="BK36" s="346">
        <v>119.0664</v>
      </c>
      <c r="BL36" s="346">
        <v>119.49590000000001</v>
      </c>
      <c r="BM36" s="346">
        <v>119.946</v>
      </c>
      <c r="BN36" s="346">
        <v>120.4637</v>
      </c>
      <c r="BO36" s="346">
        <v>120.9198</v>
      </c>
      <c r="BP36" s="346">
        <v>121.3613</v>
      </c>
      <c r="BQ36" s="346">
        <v>121.83450000000001</v>
      </c>
      <c r="BR36" s="346">
        <v>122.212</v>
      </c>
      <c r="BS36" s="346">
        <v>122.5402</v>
      </c>
      <c r="BT36" s="346">
        <v>122.77630000000001</v>
      </c>
      <c r="BU36" s="346">
        <v>123.03789999999999</v>
      </c>
      <c r="BV36" s="346">
        <v>123.28230000000001</v>
      </c>
    </row>
    <row r="37" spans="1:74" ht="11.1" customHeight="1" x14ac:dyDescent="0.2">
      <c r="A37" s="631" t="s">
        <v>1115</v>
      </c>
      <c r="B37" s="632" t="s">
        <v>1141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92.976399999999998</v>
      </c>
      <c r="AX37" s="258">
        <v>94.483099999999993</v>
      </c>
      <c r="AY37" s="258">
        <v>96.011899999999997</v>
      </c>
      <c r="AZ37" s="258">
        <v>97.605699999999999</v>
      </c>
      <c r="BA37" s="258">
        <v>96.478399999999993</v>
      </c>
      <c r="BB37" s="258">
        <v>96.866900000000001</v>
      </c>
      <c r="BC37" s="258">
        <v>94.614999999999995</v>
      </c>
      <c r="BD37" s="258">
        <v>95.204700000000003</v>
      </c>
      <c r="BE37" s="258">
        <v>94.977600741000003</v>
      </c>
      <c r="BF37" s="346">
        <v>94.848290000000006</v>
      </c>
      <c r="BG37" s="346">
        <v>94.816779999999994</v>
      </c>
      <c r="BH37" s="346">
        <v>94.981399999999994</v>
      </c>
      <c r="BI37" s="346">
        <v>95.071719999999999</v>
      </c>
      <c r="BJ37" s="346">
        <v>95.186070000000001</v>
      </c>
      <c r="BK37" s="346">
        <v>95.349810000000005</v>
      </c>
      <c r="BL37" s="346">
        <v>95.493219999999994</v>
      </c>
      <c r="BM37" s="346">
        <v>95.641649999999998</v>
      </c>
      <c r="BN37" s="346">
        <v>95.79853</v>
      </c>
      <c r="BO37" s="346">
        <v>95.954430000000002</v>
      </c>
      <c r="BP37" s="346">
        <v>96.112759999999994</v>
      </c>
      <c r="BQ37" s="346">
        <v>96.295950000000005</v>
      </c>
      <c r="BR37" s="346">
        <v>96.442359999999994</v>
      </c>
      <c r="BS37" s="346">
        <v>96.574399999999997</v>
      </c>
      <c r="BT37" s="346">
        <v>96.636719999999997</v>
      </c>
      <c r="BU37" s="346">
        <v>96.78152</v>
      </c>
      <c r="BV37" s="346">
        <v>96.953460000000007</v>
      </c>
    </row>
    <row r="38" spans="1:74" ht="11.1" customHeight="1" x14ac:dyDescent="0.2">
      <c r="A38" s="325" t="s">
        <v>1105</v>
      </c>
      <c r="B38" s="41" t="s">
        <v>1142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100.62100206</v>
      </c>
      <c r="AX38" s="258">
        <v>100.78200888000001</v>
      </c>
      <c r="AY38" s="258">
        <v>102.07070041</v>
      </c>
      <c r="AZ38" s="258">
        <v>102.99950707000001</v>
      </c>
      <c r="BA38" s="258">
        <v>102.57913772000001</v>
      </c>
      <c r="BB38" s="258">
        <v>102.86684178</v>
      </c>
      <c r="BC38" s="258">
        <v>102.08958088</v>
      </c>
      <c r="BD38" s="258">
        <v>102.42510342</v>
      </c>
      <c r="BE38" s="258">
        <v>102.44334813</v>
      </c>
      <c r="BF38" s="346">
        <v>102.5107</v>
      </c>
      <c r="BG38" s="346">
        <v>102.6237</v>
      </c>
      <c r="BH38" s="346">
        <v>102.8258</v>
      </c>
      <c r="BI38" s="346">
        <v>102.99720000000001</v>
      </c>
      <c r="BJ38" s="346">
        <v>103.1815</v>
      </c>
      <c r="BK38" s="346">
        <v>103.3789</v>
      </c>
      <c r="BL38" s="346">
        <v>103.58880000000001</v>
      </c>
      <c r="BM38" s="346">
        <v>103.8115</v>
      </c>
      <c r="BN38" s="346">
        <v>104.06019999999999</v>
      </c>
      <c r="BO38" s="346">
        <v>104.2985</v>
      </c>
      <c r="BP38" s="346">
        <v>104.5397</v>
      </c>
      <c r="BQ38" s="346">
        <v>104.8001</v>
      </c>
      <c r="BR38" s="346">
        <v>105.0347</v>
      </c>
      <c r="BS38" s="346">
        <v>105.2598</v>
      </c>
      <c r="BT38" s="346">
        <v>105.45699999999999</v>
      </c>
      <c r="BU38" s="346">
        <v>105.6771</v>
      </c>
      <c r="BV38" s="346">
        <v>105.90170000000001</v>
      </c>
    </row>
    <row r="39" spans="1:74" ht="11.1" customHeight="1" x14ac:dyDescent="0.2">
      <c r="A39" s="325" t="s">
        <v>1106</v>
      </c>
      <c r="B39" s="41" t="s">
        <v>1143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106.65872111</v>
      </c>
      <c r="AX39" s="258">
        <v>106.73241748</v>
      </c>
      <c r="AY39" s="258">
        <v>107.85854098</v>
      </c>
      <c r="AZ39" s="258">
        <v>108.93514908</v>
      </c>
      <c r="BA39" s="258">
        <v>108.45305084</v>
      </c>
      <c r="BB39" s="258">
        <v>109.18126573000001</v>
      </c>
      <c r="BC39" s="258">
        <v>108.64749724000001</v>
      </c>
      <c r="BD39" s="258">
        <v>109.01622589999999</v>
      </c>
      <c r="BE39" s="258">
        <v>109.20418169</v>
      </c>
      <c r="BF39" s="346">
        <v>109.3693</v>
      </c>
      <c r="BG39" s="346">
        <v>109.5568</v>
      </c>
      <c r="BH39" s="346">
        <v>109.78440000000001</v>
      </c>
      <c r="BI39" s="346">
        <v>110.0031</v>
      </c>
      <c r="BJ39" s="346">
        <v>110.2308</v>
      </c>
      <c r="BK39" s="346">
        <v>110.4721</v>
      </c>
      <c r="BL39" s="346">
        <v>110.7141</v>
      </c>
      <c r="BM39" s="346">
        <v>110.9614</v>
      </c>
      <c r="BN39" s="346">
        <v>111.22499999999999</v>
      </c>
      <c r="BO39" s="346">
        <v>111.47490000000001</v>
      </c>
      <c r="BP39" s="346">
        <v>111.72199999999999</v>
      </c>
      <c r="BQ39" s="346">
        <v>111.97920000000001</v>
      </c>
      <c r="BR39" s="346">
        <v>112.2109</v>
      </c>
      <c r="BS39" s="346">
        <v>112.43</v>
      </c>
      <c r="BT39" s="346">
        <v>112.62309999999999</v>
      </c>
      <c r="BU39" s="346">
        <v>112.827</v>
      </c>
      <c r="BV39" s="346">
        <v>113.0284</v>
      </c>
    </row>
    <row r="40" spans="1:74" ht="11.1" customHeight="1" x14ac:dyDescent="0.2">
      <c r="A40" s="325" t="s">
        <v>1107</v>
      </c>
      <c r="B40" s="41" t="s">
        <v>1144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101.85113137</v>
      </c>
      <c r="AX40" s="258">
        <v>101.98966953</v>
      </c>
      <c r="AY40" s="258">
        <v>102.90031184</v>
      </c>
      <c r="AZ40" s="258">
        <v>103.50331831</v>
      </c>
      <c r="BA40" s="258">
        <v>102.84259388</v>
      </c>
      <c r="BB40" s="258">
        <v>103.50494392</v>
      </c>
      <c r="BC40" s="258">
        <v>102.76881210000001</v>
      </c>
      <c r="BD40" s="258">
        <v>103.12506602000001</v>
      </c>
      <c r="BE40" s="258">
        <v>103.13887733</v>
      </c>
      <c r="BF40" s="346">
        <v>103.2217</v>
      </c>
      <c r="BG40" s="346">
        <v>103.35250000000001</v>
      </c>
      <c r="BH40" s="346">
        <v>103.5579</v>
      </c>
      <c r="BI40" s="346">
        <v>103.7646</v>
      </c>
      <c r="BJ40" s="346">
        <v>103.99930000000001</v>
      </c>
      <c r="BK40" s="346">
        <v>104.2962</v>
      </c>
      <c r="BL40" s="346">
        <v>104.56100000000001</v>
      </c>
      <c r="BM40" s="346">
        <v>104.8282</v>
      </c>
      <c r="BN40" s="346">
        <v>105.1001</v>
      </c>
      <c r="BO40" s="346">
        <v>105.3699</v>
      </c>
      <c r="BP40" s="346">
        <v>105.6401</v>
      </c>
      <c r="BQ40" s="346">
        <v>105.9151</v>
      </c>
      <c r="BR40" s="346">
        <v>106.1827</v>
      </c>
      <c r="BS40" s="346">
        <v>106.44750000000001</v>
      </c>
      <c r="BT40" s="346">
        <v>106.7002</v>
      </c>
      <c r="BU40" s="346">
        <v>106.9659</v>
      </c>
      <c r="BV40" s="346">
        <v>107.2355</v>
      </c>
    </row>
    <row r="41" spans="1:74" ht="11.1" customHeight="1" x14ac:dyDescent="0.2">
      <c r="A41" s="325" t="s">
        <v>1108</v>
      </c>
      <c r="B41" s="41" t="s">
        <v>1145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102.00623219000001</v>
      </c>
      <c r="AX41" s="258">
        <v>101.79471981</v>
      </c>
      <c r="AY41" s="258">
        <v>103.08623591</v>
      </c>
      <c r="AZ41" s="258">
        <v>102.91580096</v>
      </c>
      <c r="BA41" s="258">
        <v>102.79060493999999</v>
      </c>
      <c r="BB41" s="258">
        <v>103.09149245</v>
      </c>
      <c r="BC41" s="258">
        <v>103.01434478</v>
      </c>
      <c r="BD41" s="258">
        <v>103.22775292999999</v>
      </c>
      <c r="BE41" s="258">
        <v>103.1823787</v>
      </c>
      <c r="BF41" s="346">
        <v>103.2962</v>
      </c>
      <c r="BG41" s="346">
        <v>103.4568</v>
      </c>
      <c r="BH41" s="346">
        <v>103.6887</v>
      </c>
      <c r="BI41" s="346">
        <v>103.925</v>
      </c>
      <c r="BJ41" s="346">
        <v>104.1901</v>
      </c>
      <c r="BK41" s="346">
        <v>104.5072</v>
      </c>
      <c r="BL41" s="346">
        <v>104.81229999999999</v>
      </c>
      <c r="BM41" s="346">
        <v>105.12860000000001</v>
      </c>
      <c r="BN41" s="346">
        <v>105.4657</v>
      </c>
      <c r="BO41" s="346">
        <v>105.7972</v>
      </c>
      <c r="BP41" s="346">
        <v>106.13290000000001</v>
      </c>
      <c r="BQ41" s="346">
        <v>106.4816</v>
      </c>
      <c r="BR41" s="346">
        <v>106.8185</v>
      </c>
      <c r="BS41" s="346">
        <v>107.1527</v>
      </c>
      <c r="BT41" s="346">
        <v>107.48</v>
      </c>
      <c r="BU41" s="346">
        <v>107.81189999999999</v>
      </c>
      <c r="BV41" s="346">
        <v>108.1443</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1103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720</v>
      </c>
      <c r="B45" s="209" t="s">
        <v>598</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2.4384600000000001</v>
      </c>
      <c r="BD45" s="214">
        <v>2.4379</v>
      </c>
      <c r="BE45" s="214">
        <v>2.4465248889</v>
      </c>
      <c r="BF45" s="355">
        <v>2.4502999999999999</v>
      </c>
      <c r="BG45" s="355">
        <v>2.4541759999999999</v>
      </c>
      <c r="BH45" s="355">
        <v>2.4581230000000001</v>
      </c>
      <c r="BI45" s="355">
        <v>2.462224</v>
      </c>
      <c r="BJ45" s="355">
        <v>2.4664489999999999</v>
      </c>
      <c r="BK45" s="355">
        <v>2.470882</v>
      </c>
      <c r="BL45" s="355">
        <v>2.4752909999999999</v>
      </c>
      <c r="BM45" s="355">
        <v>2.4797609999999999</v>
      </c>
      <c r="BN45" s="355">
        <v>2.4845630000000001</v>
      </c>
      <c r="BO45" s="355">
        <v>2.4889489999999999</v>
      </c>
      <c r="BP45" s="355">
        <v>2.4931920000000001</v>
      </c>
      <c r="BQ45" s="355">
        <v>2.4970379999999999</v>
      </c>
      <c r="BR45" s="355">
        <v>2.501182</v>
      </c>
      <c r="BS45" s="355">
        <v>2.5053719999999999</v>
      </c>
      <c r="BT45" s="355">
        <v>2.5100539999999998</v>
      </c>
      <c r="BU45" s="355">
        <v>2.5140009999999999</v>
      </c>
      <c r="BV45" s="355">
        <v>2.5176609999999999</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719</v>
      </c>
      <c r="B47" s="209" t="s">
        <v>599</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1.8465201502999999</v>
      </c>
      <c r="AT47" s="214">
        <v>1.8510128755999999</v>
      </c>
      <c r="AU47" s="214">
        <v>1.8579172625</v>
      </c>
      <c r="AV47" s="214">
        <v>1.8672067595999999</v>
      </c>
      <c r="AW47" s="214">
        <v>1.8789543833</v>
      </c>
      <c r="AX47" s="214">
        <v>1.8931335819999999</v>
      </c>
      <c r="AY47" s="214">
        <v>1.9188889082</v>
      </c>
      <c r="AZ47" s="214">
        <v>1.9310728429999999</v>
      </c>
      <c r="BA47" s="214">
        <v>1.9388299388000001</v>
      </c>
      <c r="BB47" s="214">
        <v>1.9375663019</v>
      </c>
      <c r="BC47" s="214">
        <v>1.9399151396000001</v>
      </c>
      <c r="BD47" s="214">
        <v>1.9412825585</v>
      </c>
      <c r="BE47" s="214">
        <v>1.9391742221999999</v>
      </c>
      <c r="BF47" s="355">
        <v>1.94045</v>
      </c>
      <c r="BG47" s="355">
        <v>1.9426140000000001</v>
      </c>
      <c r="BH47" s="355">
        <v>1.9462269999999999</v>
      </c>
      <c r="BI47" s="355">
        <v>1.949751</v>
      </c>
      <c r="BJ47" s="355">
        <v>1.953746</v>
      </c>
      <c r="BK47" s="355">
        <v>1.959886</v>
      </c>
      <c r="BL47" s="355">
        <v>1.9635670000000001</v>
      </c>
      <c r="BM47" s="355">
        <v>1.9664619999999999</v>
      </c>
      <c r="BN47" s="355">
        <v>1.9675640000000001</v>
      </c>
      <c r="BO47" s="355">
        <v>1.969644</v>
      </c>
      <c r="BP47" s="355">
        <v>1.9716940000000001</v>
      </c>
      <c r="BQ47" s="355">
        <v>1.9717789999999999</v>
      </c>
      <c r="BR47" s="355">
        <v>1.97522</v>
      </c>
      <c r="BS47" s="355">
        <v>1.980083</v>
      </c>
      <c r="BT47" s="355">
        <v>1.989914</v>
      </c>
      <c r="BU47" s="355">
        <v>1.994958</v>
      </c>
      <c r="BV47" s="355">
        <v>1.9987630000000001</v>
      </c>
    </row>
    <row r="48" spans="1:74" ht="11.1" customHeight="1" x14ac:dyDescent="0.2">
      <c r="A48" s="134"/>
      <c r="B48" s="139" t="s">
        <v>878</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721</v>
      </c>
      <c r="B49" s="209" t="s">
        <v>599</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1.552</v>
      </c>
      <c r="AY49" s="214">
        <v>1.659</v>
      </c>
      <c r="AZ49" s="214">
        <v>1.6619999999999999</v>
      </c>
      <c r="BA49" s="214">
        <v>1.6519999999999999</v>
      </c>
      <c r="BB49" s="214">
        <v>1.7305189999999999</v>
      </c>
      <c r="BC49" s="214">
        <v>1.71255</v>
      </c>
      <c r="BD49" s="214">
        <v>1.630217</v>
      </c>
      <c r="BE49" s="214">
        <v>1.651645</v>
      </c>
      <c r="BF49" s="355">
        <v>1.7001269999999999</v>
      </c>
      <c r="BG49" s="355">
        <v>1.6781950000000001</v>
      </c>
      <c r="BH49" s="355">
        <v>1.6529940000000001</v>
      </c>
      <c r="BI49" s="355">
        <v>1.628954</v>
      </c>
      <c r="BJ49" s="355">
        <v>1.582667</v>
      </c>
      <c r="BK49" s="355">
        <v>1.5795920000000001</v>
      </c>
      <c r="BL49" s="355">
        <v>1.599675</v>
      </c>
      <c r="BM49" s="355">
        <v>1.642347</v>
      </c>
      <c r="BN49" s="355">
        <v>1.669133</v>
      </c>
      <c r="BO49" s="355">
        <v>1.690634</v>
      </c>
      <c r="BP49" s="355">
        <v>1.698998</v>
      </c>
      <c r="BQ49" s="355">
        <v>1.699794</v>
      </c>
      <c r="BR49" s="355">
        <v>1.723687</v>
      </c>
      <c r="BS49" s="355">
        <v>1.7194339999999999</v>
      </c>
      <c r="BT49" s="355">
        <v>1.7145980000000001</v>
      </c>
      <c r="BU49" s="355">
        <v>1.6978009999999999</v>
      </c>
      <c r="BV49" s="355">
        <v>1.6663950000000001</v>
      </c>
    </row>
    <row r="50" spans="1:74" ht="11.1" customHeight="1" x14ac:dyDescent="0.2">
      <c r="A50" s="140"/>
      <c r="B50" s="139" t="s">
        <v>698</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699</v>
      </c>
      <c r="B51" s="209" t="s">
        <v>1119</v>
      </c>
      <c r="C51" s="258">
        <v>106.318</v>
      </c>
      <c r="D51" s="258">
        <v>106.318</v>
      </c>
      <c r="E51" s="258">
        <v>106.318</v>
      </c>
      <c r="F51" s="258">
        <v>106.565</v>
      </c>
      <c r="G51" s="258">
        <v>106.565</v>
      </c>
      <c r="H51" s="258">
        <v>106.565</v>
      </c>
      <c r="I51" s="258">
        <v>107.11199999999999</v>
      </c>
      <c r="J51" s="258">
        <v>107.11199999999999</v>
      </c>
      <c r="K51" s="258">
        <v>107.11199999999999</v>
      </c>
      <c r="L51" s="258">
        <v>107.67400000000001</v>
      </c>
      <c r="M51" s="258">
        <v>107.67400000000001</v>
      </c>
      <c r="N51" s="258">
        <v>107.67400000000001</v>
      </c>
      <c r="O51" s="258">
        <v>108.14</v>
      </c>
      <c r="P51" s="258">
        <v>108.14</v>
      </c>
      <c r="Q51" s="258">
        <v>108.14</v>
      </c>
      <c r="R51" s="258">
        <v>108.714</v>
      </c>
      <c r="S51" s="258">
        <v>108.714</v>
      </c>
      <c r="T51" s="258">
        <v>108.714</v>
      </c>
      <c r="U51" s="258">
        <v>109.178</v>
      </c>
      <c r="V51" s="258">
        <v>109.178</v>
      </c>
      <c r="W51" s="258">
        <v>109.178</v>
      </c>
      <c r="X51" s="258">
        <v>109.321</v>
      </c>
      <c r="Y51" s="258">
        <v>109.321</v>
      </c>
      <c r="Z51" s="258">
        <v>109.321</v>
      </c>
      <c r="AA51" s="258">
        <v>109.307</v>
      </c>
      <c r="AB51" s="258">
        <v>109.307</v>
      </c>
      <c r="AC51" s="258">
        <v>109.307</v>
      </c>
      <c r="AD51" s="258">
        <v>109.922</v>
      </c>
      <c r="AE51" s="258">
        <v>109.922</v>
      </c>
      <c r="AF51" s="258">
        <v>109.922</v>
      </c>
      <c r="AG51" s="258">
        <v>110.268</v>
      </c>
      <c r="AH51" s="258">
        <v>110.268</v>
      </c>
      <c r="AI51" s="258">
        <v>110.268</v>
      </c>
      <c r="AJ51" s="258">
        <v>110.498</v>
      </c>
      <c r="AK51" s="258">
        <v>110.498</v>
      </c>
      <c r="AL51" s="258">
        <v>110.498</v>
      </c>
      <c r="AM51" s="258">
        <v>110.63500000000001</v>
      </c>
      <c r="AN51" s="258">
        <v>110.63500000000001</v>
      </c>
      <c r="AO51" s="258">
        <v>110.63500000000001</v>
      </c>
      <c r="AP51" s="258">
        <v>111.268</v>
      </c>
      <c r="AQ51" s="258">
        <v>111.268</v>
      </c>
      <c r="AR51" s="258">
        <v>111.268</v>
      </c>
      <c r="AS51" s="258">
        <v>111.66200000000001</v>
      </c>
      <c r="AT51" s="258">
        <v>111.66200000000001</v>
      </c>
      <c r="AU51" s="258">
        <v>111.66200000000001</v>
      </c>
      <c r="AV51" s="258">
        <v>112.238</v>
      </c>
      <c r="AW51" s="258">
        <v>112.238</v>
      </c>
      <c r="AX51" s="258">
        <v>112.238</v>
      </c>
      <c r="AY51" s="258">
        <v>112.78</v>
      </c>
      <c r="AZ51" s="258">
        <v>112.78</v>
      </c>
      <c r="BA51" s="258">
        <v>112.78</v>
      </c>
      <c r="BB51" s="258">
        <v>113.06938519000001</v>
      </c>
      <c r="BC51" s="258">
        <v>113.23276296</v>
      </c>
      <c r="BD51" s="258">
        <v>113.40735185</v>
      </c>
      <c r="BE51" s="258">
        <v>113.59405556</v>
      </c>
      <c r="BF51" s="346">
        <v>113.79040000000001</v>
      </c>
      <c r="BG51" s="346">
        <v>113.9973</v>
      </c>
      <c r="BH51" s="346">
        <v>114.22029999999999</v>
      </c>
      <c r="BI51" s="346">
        <v>114.444</v>
      </c>
      <c r="BJ51" s="346">
        <v>114.67400000000001</v>
      </c>
      <c r="BK51" s="346">
        <v>114.92059999999999</v>
      </c>
      <c r="BL51" s="346">
        <v>115.15560000000001</v>
      </c>
      <c r="BM51" s="346">
        <v>115.38939999999999</v>
      </c>
      <c r="BN51" s="346">
        <v>115.6292</v>
      </c>
      <c r="BO51" s="346">
        <v>115.8548</v>
      </c>
      <c r="BP51" s="346">
        <v>116.0735</v>
      </c>
      <c r="BQ51" s="346">
        <v>116.2774</v>
      </c>
      <c r="BR51" s="346">
        <v>116.48820000000001</v>
      </c>
      <c r="BS51" s="346">
        <v>116.6981</v>
      </c>
      <c r="BT51" s="346">
        <v>116.9104</v>
      </c>
      <c r="BU51" s="346">
        <v>117.11579999999999</v>
      </c>
      <c r="BV51" s="346">
        <v>117.3176</v>
      </c>
    </row>
    <row r="52" spans="1:74" ht="11.1" customHeight="1" x14ac:dyDescent="0.2">
      <c r="A52" s="134"/>
      <c r="B52" s="139" t="s">
        <v>641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727</v>
      </c>
      <c r="B55" s="209" t="s">
        <v>600</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7628.3870968000001</v>
      </c>
      <c r="AN55" s="240">
        <v>7897.8965516999997</v>
      </c>
      <c r="AO55" s="240">
        <v>8700.2903225999999</v>
      </c>
      <c r="AP55" s="240">
        <v>8946.1</v>
      </c>
      <c r="AQ55" s="240">
        <v>8880.2580644999998</v>
      </c>
      <c r="AR55" s="240">
        <v>9249.8666666999998</v>
      </c>
      <c r="AS55" s="240">
        <v>9045.7741934999995</v>
      </c>
      <c r="AT55" s="240">
        <v>8984.2580644999998</v>
      </c>
      <c r="AU55" s="240">
        <v>8698.3333332999991</v>
      </c>
      <c r="AV55" s="240">
        <v>8739.7096774000001</v>
      </c>
      <c r="AW55" s="240">
        <v>8596.8333332999991</v>
      </c>
      <c r="AX55" s="240">
        <v>8363.0645160999993</v>
      </c>
      <c r="AY55" s="240">
        <v>7812.7096774000001</v>
      </c>
      <c r="AZ55" s="240">
        <v>8323.9285713999998</v>
      </c>
      <c r="BA55" s="240">
        <v>8770</v>
      </c>
      <c r="BB55" s="240">
        <v>9056.4666667000001</v>
      </c>
      <c r="BC55" s="240">
        <v>9071.8387096999995</v>
      </c>
      <c r="BD55" s="240">
        <v>9288.0589999999993</v>
      </c>
      <c r="BE55" s="240">
        <v>9175.4040000000005</v>
      </c>
      <c r="BF55" s="333">
        <v>9105.8760000000002</v>
      </c>
      <c r="BG55" s="333">
        <v>8755.8940000000002</v>
      </c>
      <c r="BH55" s="333">
        <v>8826.5820000000003</v>
      </c>
      <c r="BI55" s="333">
        <v>8598.9159999999993</v>
      </c>
      <c r="BJ55" s="333">
        <v>8519.3809999999994</v>
      </c>
      <c r="BK55" s="333">
        <v>7864.3450000000003</v>
      </c>
      <c r="BL55" s="333">
        <v>8115.4719999999998</v>
      </c>
      <c r="BM55" s="333">
        <v>8849.8369999999995</v>
      </c>
      <c r="BN55" s="333">
        <v>9235.4259999999995</v>
      </c>
      <c r="BO55" s="333">
        <v>9175.2749999999996</v>
      </c>
      <c r="BP55" s="333">
        <v>9415.6949999999997</v>
      </c>
      <c r="BQ55" s="333">
        <v>9302.3790000000008</v>
      </c>
      <c r="BR55" s="333">
        <v>9212.2260000000006</v>
      </c>
      <c r="BS55" s="333">
        <v>8898.2260000000006</v>
      </c>
      <c r="BT55" s="333">
        <v>8962.2309999999998</v>
      </c>
      <c r="BU55" s="333">
        <v>8742.9050000000007</v>
      </c>
      <c r="BV55" s="333">
        <v>8663.9359999999997</v>
      </c>
    </row>
    <row r="56" spans="1:74" ht="11.1" customHeight="1" x14ac:dyDescent="0.2">
      <c r="A56" s="134"/>
      <c r="B56" s="139" t="s">
        <v>728</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729</v>
      </c>
      <c r="B57" s="209" t="s">
        <v>1004</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547.81244603000005</v>
      </c>
      <c r="AZ57" s="240">
        <v>542.32296807</v>
      </c>
      <c r="BA57" s="240">
        <v>602.48478899999998</v>
      </c>
      <c r="BB57" s="240">
        <v>606.69925699999999</v>
      </c>
      <c r="BC57" s="240">
        <v>607.47460000000001</v>
      </c>
      <c r="BD57" s="240">
        <v>640.02700000000004</v>
      </c>
      <c r="BE57" s="240">
        <v>646.30970000000002</v>
      </c>
      <c r="BF57" s="333">
        <v>626.99360000000001</v>
      </c>
      <c r="BG57" s="333">
        <v>578.9556</v>
      </c>
      <c r="BH57" s="333">
        <v>572.60720000000003</v>
      </c>
      <c r="BI57" s="333">
        <v>563.1857</v>
      </c>
      <c r="BJ57" s="333">
        <v>587.59169999999995</v>
      </c>
      <c r="BK57" s="333">
        <v>528.78890000000001</v>
      </c>
      <c r="BL57" s="333">
        <v>535.1268</v>
      </c>
      <c r="BM57" s="333">
        <v>574.92870000000005</v>
      </c>
      <c r="BN57" s="333">
        <v>587.5675</v>
      </c>
      <c r="BO57" s="333">
        <v>596.77919999999995</v>
      </c>
      <c r="BP57" s="333">
        <v>637.53560000000004</v>
      </c>
      <c r="BQ57" s="333">
        <v>647.24059999999997</v>
      </c>
      <c r="BR57" s="333">
        <v>628.61490000000003</v>
      </c>
      <c r="BS57" s="333">
        <v>581.30150000000003</v>
      </c>
      <c r="BT57" s="333">
        <v>574.47029999999995</v>
      </c>
      <c r="BU57" s="333">
        <v>567.34040000000005</v>
      </c>
      <c r="BV57" s="333">
        <v>594.57010000000002</v>
      </c>
    </row>
    <row r="58" spans="1:74" ht="11.1" customHeight="1" x14ac:dyDescent="0.2">
      <c r="A58" s="134"/>
      <c r="B58" s="139" t="s">
        <v>730</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731</v>
      </c>
      <c r="B59" s="209" t="s">
        <v>1005</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326.84343077</v>
      </c>
      <c r="AZ59" s="240">
        <v>326.34068314000001</v>
      </c>
      <c r="BA59" s="240">
        <v>372.12811132000002</v>
      </c>
      <c r="BB59" s="240">
        <v>373.78373297000002</v>
      </c>
      <c r="BC59" s="240">
        <v>366.7201</v>
      </c>
      <c r="BD59" s="240">
        <v>399.70429999999999</v>
      </c>
      <c r="BE59" s="240">
        <v>409.59230000000002</v>
      </c>
      <c r="BF59" s="333">
        <v>392.82459999999998</v>
      </c>
      <c r="BG59" s="333">
        <v>357.44459999999998</v>
      </c>
      <c r="BH59" s="333">
        <v>353.67779999999999</v>
      </c>
      <c r="BI59" s="333">
        <v>346.44959999999998</v>
      </c>
      <c r="BJ59" s="333">
        <v>347.59289999999999</v>
      </c>
      <c r="BK59" s="333">
        <v>309.1558</v>
      </c>
      <c r="BL59" s="333">
        <v>312.28469999999999</v>
      </c>
      <c r="BM59" s="333">
        <v>361.9393</v>
      </c>
      <c r="BN59" s="333">
        <v>362.32459999999998</v>
      </c>
      <c r="BO59" s="333">
        <v>371.27429999999998</v>
      </c>
      <c r="BP59" s="333">
        <v>402.55059999999997</v>
      </c>
      <c r="BQ59" s="333">
        <v>409.24610000000001</v>
      </c>
      <c r="BR59" s="333">
        <v>393.20150000000001</v>
      </c>
      <c r="BS59" s="333">
        <v>358.79610000000002</v>
      </c>
      <c r="BT59" s="333">
        <v>354.93090000000001</v>
      </c>
      <c r="BU59" s="333">
        <v>347.73779999999999</v>
      </c>
      <c r="BV59" s="333">
        <v>349.80759999999998</v>
      </c>
    </row>
    <row r="60" spans="1:74" ht="11.1" customHeight="1" x14ac:dyDescent="0.2">
      <c r="A60" s="134"/>
      <c r="B60" s="139" t="s">
        <v>732</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733</v>
      </c>
      <c r="B61" s="209" t="s">
        <v>601</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269.24099999999999</v>
      </c>
      <c r="AZ61" s="258">
        <v>280.517</v>
      </c>
      <c r="BA61" s="258">
        <v>283.58300000000003</v>
      </c>
      <c r="BB61" s="258">
        <v>294.03399999999999</v>
      </c>
      <c r="BC61" s="258">
        <v>300.60899999999998</v>
      </c>
      <c r="BD61" s="258">
        <v>296.38400000000001</v>
      </c>
      <c r="BE61" s="258">
        <v>282.67360000000002</v>
      </c>
      <c r="BF61" s="346">
        <v>272.07580000000002</v>
      </c>
      <c r="BG61" s="346">
        <v>277.28019999999998</v>
      </c>
      <c r="BH61" s="346">
        <v>285.80149999999998</v>
      </c>
      <c r="BI61" s="346">
        <v>295.3725</v>
      </c>
      <c r="BJ61" s="346">
        <v>283.01530000000002</v>
      </c>
      <c r="BK61" s="346">
        <v>283.53730000000002</v>
      </c>
      <c r="BL61" s="346">
        <v>290.04500000000002</v>
      </c>
      <c r="BM61" s="346">
        <v>294.29759999999999</v>
      </c>
      <c r="BN61" s="346">
        <v>308.14769999999999</v>
      </c>
      <c r="BO61" s="346">
        <v>322.09719999999999</v>
      </c>
      <c r="BP61" s="346">
        <v>327.45299999999997</v>
      </c>
      <c r="BQ61" s="346">
        <v>307.9898</v>
      </c>
      <c r="BR61" s="346">
        <v>292.74430000000001</v>
      </c>
      <c r="BS61" s="346">
        <v>295.28019999999998</v>
      </c>
      <c r="BT61" s="346">
        <v>302.13869999999997</v>
      </c>
      <c r="BU61" s="346">
        <v>310.197</v>
      </c>
      <c r="BV61" s="346">
        <v>295.52440000000001</v>
      </c>
    </row>
    <row r="62" spans="1:74" ht="11.1" customHeight="1" x14ac:dyDescent="0.2">
      <c r="A62" s="134"/>
      <c r="B62" s="139" t="s">
        <v>734</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735</v>
      </c>
      <c r="B63" s="482" t="s">
        <v>602</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0.24871889401</v>
      </c>
      <c r="BD63" s="271">
        <v>0.24690952381</v>
      </c>
      <c r="BE63" s="271">
        <v>0.25064935064999999</v>
      </c>
      <c r="BF63" s="365">
        <v>0.23317479999999999</v>
      </c>
      <c r="BG63" s="365">
        <v>0.2146595</v>
      </c>
      <c r="BH63" s="365">
        <v>0.19730239999999999</v>
      </c>
      <c r="BI63" s="365">
        <v>0.18887789999999999</v>
      </c>
      <c r="BJ63" s="365">
        <v>0.18911140000000001</v>
      </c>
      <c r="BK63" s="365">
        <v>0.23016139999999999</v>
      </c>
      <c r="BL63" s="365">
        <v>0.23623150000000001</v>
      </c>
      <c r="BM63" s="365">
        <v>0.24886639999999999</v>
      </c>
      <c r="BN63" s="365">
        <v>0.23730879999999999</v>
      </c>
      <c r="BO63" s="365">
        <v>0.24401600000000001</v>
      </c>
      <c r="BP63" s="365">
        <v>0.23846439999999999</v>
      </c>
      <c r="BQ63" s="365">
        <v>0.23093639999999999</v>
      </c>
      <c r="BR63" s="365">
        <v>0.2207334</v>
      </c>
      <c r="BS63" s="365">
        <v>0.2089396</v>
      </c>
      <c r="BT63" s="365">
        <v>0.1831778</v>
      </c>
      <c r="BU63" s="365">
        <v>0.17837320000000001</v>
      </c>
      <c r="BV63" s="365">
        <v>0.18144260000000001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883</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975</v>
      </c>
      <c r="B66" s="209" t="s">
        <v>760</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189.10546740000001</v>
      </c>
      <c r="AN66" s="258">
        <v>184.73795050000001</v>
      </c>
      <c r="AO66" s="258">
        <v>197.52126290000001</v>
      </c>
      <c r="AP66" s="258">
        <v>188.18795059999999</v>
      </c>
      <c r="AQ66" s="258">
        <v>191.6899525</v>
      </c>
      <c r="AR66" s="258">
        <v>191.59699359999999</v>
      </c>
      <c r="AS66" s="258">
        <v>195.75076250000001</v>
      </c>
      <c r="AT66" s="258">
        <v>201.7515033</v>
      </c>
      <c r="AU66" s="258">
        <v>191.03614590000001</v>
      </c>
      <c r="AV66" s="258">
        <v>195.66303619999999</v>
      </c>
      <c r="AW66" s="258">
        <v>191.9069791</v>
      </c>
      <c r="AX66" s="258">
        <v>201.10321590000001</v>
      </c>
      <c r="AY66" s="258">
        <v>191.98817170000001</v>
      </c>
      <c r="AZ66" s="258">
        <v>171.86624330000001</v>
      </c>
      <c r="BA66" s="258">
        <v>200.2905284</v>
      </c>
      <c r="BB66" s="258">
        <v>189.20521429999999</v>
      </c>
      <c r="BC66" s="258">
        <v>196.3646</v>
      </c>
      <c r="BD66" s="258">
        <v>193.82599999999999</v>
      </c>
      <c r="BE66" s="258">
        <v>200.87620000000001</v>
      </c>
      <c r="BF66" s="346">
        <v>201.4205</v>
      </c>
      <c r="BG66" s="346">
        <v>192.43340000000001</v>
      </c>
      <c r="BH66" s="346">
        <v>197.8175</v>
      </c>
      <c r="BI66" s="346">
        <v>191.22970000000001</v>
      </c>
      <c r="BJ66" s="346">
        <v>199.22450000000001</v>
      </c>
      <c r="BK66" s="346">
        <v>194.98609999999999</v>
      </c>
      <c r="BL66" s="346">
        <v>176.66200000000001</v>
      </c>
      <c r="BM66" s="346">
        <v>198.8202</v>
      </c>
      <c r="BN66" s="346">
        <v>191.44730000000001</v>
      </c>
      <c r="BO66" s="346">
        <v>199.03630000000001</v>
      </c>
      <c r="BP66" s="346">
        <v>194.8561</v>
      </c>
      <c r="BQ66" s="346">
        <v>203.6139</v>
      </c>
      <c r="BR66" s="346">
        <v>203.50970000000001</v>
      </c>
      <c r="BS66" s="346">
        <v>193.64429999999999</v>
      </c>
      <c r="BT66" s="346">
        <v>200.0215</v>
      </c>
      <c r="BU66" s="346">
        <v>193.63419999999999</v>
      </c>
      <c r="BV66" s="346">
        <v>201.62289999999999</v>
      </c>
    </row>
    <row r="67" spans="1:74" ht="11.1" customHeight="1" x14ac:dyDescent="0.2">
      <c r="A67" s="140" t="s">
        <v>976</v>
      </c>
      <c r="B67" s="209" t="s">
        <v>761</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167.7829754</v>
      </c>
      <c r="AN67" s="258">
        <v>143.67383240000001</v>
      </c>
      <c r="AO67" s="258">
        <v>127.37582500000001</v>
      </c>
      <c r="AP67" s="258">
        <v>112.69543590000001</v>
      </c>
      <c r="AQ67" s="258">
        <v>106.22918199999999</v>
      </c>
      <c r="AR67" s="258">
        <v>108.1901915</v>
      </c>
      <c r="AS67" s="258">
        <v>118.2468204</v>
      </c>
      <c r="AT67" s="258">
        <v>119.4837632</v>
      </c>
      <c r="AU67" s="258">
        <v>105.049615</v>
      </c>
      <c r="AV67" s="258">
        <v>103.69645199999999</v>
      </c>
      <c r="AW67" s="258">
        <v>116.92625889999999</v>
      </c>
      <c r="AX67" s="258">
        <v>155.40105980000001</v>
      </c>
      <c r="AY67" s="258">
        <v>155.98689239999999</v>
      </c>
      <c r="AZ67" s="258">
        <v>125.10110899999999</v>
      </c>
      <c r="BA67" s="258">
        <v>135.32577520000001</v>
      </c>
      <c r="BB67" s="258">
        <v>102.72120390000001</v>
      </c>
      <c r="BC67" s="258">
        <v>101.5382</v>
      </c>
      <c r="BD67" s="258">
        <v>101.29470000000001</v>
      </c>
      <c r="BE67" s="258">
        <v>113.7983</v>
      </c>
      <c r="BF67" s="346">
        <v>110.89400000000001</v>
      </c>
      <c r="BG67" s="346">
        <v>100.5921</v>
      </c>
      <c r="BH67" s="346">
        <v>106.9212</v>
      </c>
      <c r="BI67" s="346">
        <v>123.32129999999999</v>
      </c>
      <c r="BJ67" s="346">
        <v>153.75129999999999</v>
      </c>
      <c r="BK67" s="346">
        <v>168.74860000000001</v>
      </c>
      <c r="BL67" s="346">
        <v>144.25960000000001</v>
      </c>
      <c r="BM67" s="346">
        <v>137.04159999999999</v>
      </c>
      <c r="BN67" s="346">
        <v>110.634</v>
      </c>
      <c r="BO67" s="346">
        <v>106.4619</v>
      </c>
      <c r="BP67" s="346">
        <v>105.4183</v>
      </c>
      <c r="BQ67" s="346">
        <v>114.7067</v>
      </c>
      <c r="BR67" s="346">
        <v>113.9203</v>
      </c>
      <c r="BS67" s="346">
        <v>103.4434</v>
      </c>
      <c r="BT67" s="346">
        <v>108.721</v>
      </c>
      <c r="BU67" s="346">
        <v>124.0879</v>
      </c>
      <c r="BV67" s="346">
        <v>156.2456</v>
      </c>
    </row>
    <row r="68" spans="1:74" ht="11.1" customHeight="1" x14ac:dyDescent="0.2">
      <c r="A68" s="140" t="s">
        <v>281</v>
      </c>
      <c r="B68" s="209" t="s">
        <v>991</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123.35363049999999</v>
      </c>
      <c r="AN68" s="258">
        <v>102.4585233</v>
      </c>
      <c r="AO68" s="258">
        <v>83.017794980000005</v>
      </c>
      <c r="AP68" s="258">
        <v>80.581558529999995</v>
      </c>
      <c r="AQ68" s="258">
        <v>91.717166329999998</v>
      </c>
      <c r="AR68" s="258">
        <v>125.3691527</v>
      </c>
      <c r="AS68" s="258">
        <v>145.26520579999999</v>
      </c>
      <c r="AT68" s="258">
        <v>144.31329719999999</v>
      </c>
      <c r="AU68" s="258">
        <v>123.4037165</v>
      </c>
      <c r="AV68" s="258">
        <v>109.1676633</v>
      </c>
      <c r="AW68" s="258">
        <v>97.102995410000005</v>
      </c>
      <c r="AX68" s="258">
        <v>128.43410850000001</v>
      </c>
      <c r="AY68" s="258">
        <v>125.63638829999999</v>
      </c>
      <c r="AZ68" s="258">
        <v>97.480060640000005</v>
      </c>
      <c r="BA68" s="258">
        <v>99.086174869999994</v>
      </c>
      <c r="BB68" s="258">
        <v>89.733589870000003</v>
      </c>
      <c r="BC68" s="258">
        <v>100.90519999999999</v>
      </c>
      <c r="BD68" s="258">
        <v>120.2003</v>
      </c>
      <c r="BE68" s="258">
        <v>145.87710000000001</v>
      </c>
      <c r="BF68" s="346">
        <v>145.7895</v>
      </c>
      <c r="BG68" s="346">
        <v>120.3446</v>
      </c>
      <c r="BH68" s="346">
        <v>110.44540000000001</v>
      </c>
      <c r="BI68" s="346">
        <v>103.8112</v>
      </c>
      <c r="BJ68" s="346">
        <v>125.9345</v>
      </c>
      <c r="BK68" s="346">
        <v>128.57320000000001</v>
      </c>
      <c r="BL68" s="346">
        <v>112.6486</v>
      </c>
      <c r="BM68" s="346">
        <v>105.60769999999999</v>
      </c>
      <c r="BN68" s="346">
        <v>92.688270000000003</v>
      </c>
      <c r="BO68" s="346">
        <v>103.93</v>
      </c>
      <c r="BP68" s="346">
        <v>118.16330000000001</v>
      </c>
      <c r="BQ68" s="346">
        <v>139.52099999999999</v>
      </c>
      <c r="BR68" s="346">
        <v>143.04400000000001</v>
      </c>
      <c r="BS68" s="346">
        <v>118.3909</v>
      </c>
      <c r="BT68" s="346">
        <v>110.0946</v>
      </c>
      <c r="BU68" s="346">
        <v>103.8351</v>
      </c>
      <c r="BV68" s="346">
        <v>125.74469999999999</v>
      </c>
    </row>
    <row r="69" spans="1:74" ht="11.1" customHeight="1" x14ac:dyDescent="0.2">
      <c r="A69" s="629" t="s">
        <v>1223</v>
      </c>
      <c r="B69" s="649" t="s">
        <v>1222</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504.13826490000002</v>
      </c>
      <c r="AB69" s="326">
        <v>470.3751398</v>
      </c>
      <c r="AC69" s="326">
        <v>454.52603169999998</v>
      </c>
      <c r="AD69" s="326">
        <v>395.41031770000001</v>
      </c>
      <c r="AE69" s="326">
        <v>409.7369923</v>
      </c>
      <c r="AF69" s="326">
        <v>432.09480289999999</v>
      </c>
      <c r="AG69" s="326">
        <v>464.50833349999999</v>
      </c>
      <c r="AH69" s="326">
        <v>455.73234079999997</v>
      </c>
      <c r="AI69" s="326">
        <v>419.34789269999999</v>
      </c>
      <c r="AJ69" s="326">
        <v>409.9283251</v>
      </c>
      <c r="AK69" s="326">
        <v>405.70907010000002</v>
      </c>
      <c r="AL69" s="326">
        <v>437.74836299999998</v>
      </c>
      <c r="AM69" s="326">
        <v>481.21512569999999</v>
      </c>
      <c r="AN69" s="326">
        <v>431.78058110000001</v>
      </c>
      <c r="AO69" s="326">
        <v>408.88793529999998</v>
      </c>
      <c r="AP69" s="326">
        <v>382.40660860000003</v>
      </c>
      <c r="AQ69" s="326">
        <v>390.60935319999999</v>
      </c>
      <c r="AR69" s="326">
        <v>426.09800139999999</v>
      </c>
      <c r="AS69" s="326">
        <v>460.23584110000002</v>
      </c>
      <c r="AT69" s="326">
        <v>466.52161610000002</v>
      </c>
      <c r="AU69" s="326">
        <v>420.43114109999999</v>
      </c>
      <c r="AV69" s="326">
        <v>409.50020389999997</v>
      </c>
      <c r="AW69" s="326">
        <v>406.87789700000002</v>
      </c>
      <c r="AX69" s="326">
        <v>485.91143649999998</v>
      </c>
      <c r="AY69" s="326">
        <v>474.5871707</v>
      </c>
      <c r="AZ69" s="326">
        <v>395.32870689999999</v>
      </c>
      <c r="BA69" s="326">
        <v>435.67819680000002</v>
      </c>
      <c r="BB69" s="326">
        <v>382.6042516</v>
      </c>
      <c r="BC69" s="326">
        <v>399.78109999999998</v>
      </c>
      <c r="BD69" s="326">
        <v>416.26260000000002</v>
      </c>
      <c r="BE69" s="326">
        <v>461.52480000000003</v>
      </c>
      <c r="BF69" s="363">
        <v>459.077</v>
      </c>
      <c r="BG69" s="363">
        <v>414.31169999999997</v>
      </c>
      <c r="BH69" s="363">
        <v>416.15719999999999</v>
      </c>
      <c r="BI69" s="363">
        <v>419.30380000000002</v>
      </c>
      <c r="BJ69" s="363">
        <v>479.88330000000002</v>
      </c>
      <c r="BK69" s="363">
        <v>493.28359999999998</v>
      </c>
      <c r="BL69" s="363">
        <v>434.45150000000001</v>
      </c>
      <c r="BM69" s="363">
        <v>442.4452</v>
      </c>
      <c r="BN69" s="363">
        <v>395.71379999999999</v>
      </c>
      <c r="BO69" s="363">
        <v>410.40120000000002</v>
      </c>
      <c r="BP69" s="363">
        <v>419.3793</v>
      </c>
      <c r="BQ69" s="363">
        <v>458.81470000000002</v>
      </c>
      <c r="BR69" s="363">
        <v>461.447</v>
      </c>
      <c r="BS69" s="363">
        <v>416.4203</v>
      </c>
      <c r="BT69" s="363">
        <v>419.81020000000001</v>
      </c>
      <c r="BU69" s="363">
        <v>422.49889999999999</v>
      </c>
      <c r="BV69" s="363">
        <v>484.58629999999999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36" t="s">
        <v>1018</v>
      </c>
      <c r="C71" s="833"/>
      <c r="D71" s="833"/>
      <c r="E71" s="833"/>
      <c r="F71" s="833"/>
      <c r="G71" s="833"/>
      <c r="H71" s="833"/>
      <c r="I71" s="833"/>
      <c r="J71" s="833"/>
      <c r="K71" s="833"/>
      <c r="L71" s="833"/>
      <c r="M71" s="833"/>
      <c r="N71" s="833"/>
      <c r="O71" s="833"/>
      <c r="P71" s="833"/>
      <c r="Q71" s="833"/>
    </row>
    <row r="72" spans="1:74" ht="12" customHeight="1" x14ac:dyDescent="0.2">
      <c r="A72" s="134"/>
      <c r="B72" s="627" t="s">
        <v>1031</v>
      </c>
      <c r="C72" s="626"/>
      <c r="D72" s="626"/>
      <c r="E72" s="626"/>
      <c r="F72" s="626"/>
      <c r="G72" s="626"/>
      <c r="H72" s="626"/>
      <c r="I72" s="626"/>
      <c r="J72" s="626"/>
      <c r="K72" s="626"/>
      <c r="L72" s="626"/>
      <c r="M72" s="626"/>
      <c r="N72" s="626"/>
      <c r="O72" s="626"/>
      <c r="P72" s="626"/>
      <c r="Q72" s="626"/>
    </row>
    <row r="73" spans="1:74" s="468" customFormat="1" ht="12" customHeight="1" x14ac:dyDescent="0.2">
      <c r="A73" s="467"/>
      <c r="B73" s="886" t="s">
        <v>1109</v>
      </c>
      <c r="C73" s="819"/>
      <c r="D73" s="819"/>
      <c r="E73" s="819"/>
      <c r="F73" s="819"/>
      <c r="G73" s="819"/>
      <c r="H73" s="819"/>
      <c r="I73" s="819"/>
      <c r="J73" s="819"/>
      <c r="K73" s="819"/>
      <c r="L73" s="819"/>
      <c r="M73" s="819"/>
      <c r="N73" s="819"/>
      <c r="O73" s="819"/>
      <c r="P73" s="819"/>
      <c r="Q73" s="819"/>
      <c r="AY73" s="513"/>
      <c r="AZ73" s="513"/>
      <c r="BA73" s="513"/>
      <c r="BB73" s="513"/>
      <c r="BC73" s="513"/>
      <c r="BD73" s="513"/>
      <c r="BE73" s="513"/>
      <c r="BF73" s="726"/>
      <c r="BG73" s="513"/>
      <c r="BH73" s="513"/>
      <c r="BI73" s="513"/>
      <c r="BJ73" s="513"/>
    </row>
    <row r="74" spans="1:74" s="468" customFormat="1" ht="12" customHeight="1" x14ac:dyDescent="0.2">
      <c r="A74" s="467"/>
      <c r="B74" s="887" t="s">
        <v>1</v>
      </c>
      <c r="C74" s="819"/>
      <c r="D74" s="819"/>
      <c r="E74" s="819"/>
      <c r="F74" s="819"/>
      <c r="G74" s="819"/>
      <c r="H74" s="819"/>
      <c r="I74" s="819"/>
      <c r="J74" s="819"/>
      <c r="K74" s="819"/>
      <c r="L74" s="819"/>
      <c r="M74" s="819"/>
      <c r="N74" s="819"/>
      <c r="O74" s="819"/>
      <c r="P74" s="819"/>
      <c r="Q74" s="819"/>
      <c r="AY74" s="513"/>
      <c r="AZ74" s="513"/>
      <c r="BA74" s="513"/>
      <c r="BB74" s="513"/>
      <c r="BC74" s="513"/>
      <c r="BD74" s="513"/>
      <c r="BE74" s="513"/>
      <c r="BF74" s="726"/>
      <c r="BG74" s="513"/>
      <c r="BH74" s="513"/>
      <c r="BI74" s="513"/>
      <c r="BJ74" s="513"/>
    </row>
    <row r="75" spans="1:74" s="468" customFormat="1" ht="12" customHeight="1" x14ac:dyDescent="0.2">
      <c r="A75" s="467"/>
      <c r="B75" s="886" t="s">
        <v>1224</v>
      </c>
      <c r="C75" s="819"/>
      <c r="D75" s="819"/>
      <c r="E75" s="819"/>
      <c r="F75" s="819"/>
      <c r="G75" s="819"/>
      <c r="H75" s="819"/>
      <c r="I75" s="819"/>
      <c r="J75" s="819"/>
      <c r="K75" s="819"/>
      <c r="L75" s="819"/>
      <c r="M75" s="819"/>
      <c r="N75" s="819"/>
      <c r="O75" s="819"/>
      <c r="P75" s="819"/>
      <c r="Q75" s="819"/>
      <c r="AY75" s="513"/>
      <c r="AZ75" s="513"/>
      <c r="BA75" s="513"/>
      <c r="BB75" s="513"/>
      <c r="BC75" s="513"/>
      <c r="BD75" s="513"/>
      <c r="BE75" s="513"/>
      <c r="BF75" s="726"/>
      <c r="BG75" s="513"/>
      <c r="BH75" s="513"/>
      <c r="BI75" s="513"/>
      <c r="BJ75" s="513"/>
    </row>
    <row r="76" spans="1:74" s="468" customFormat="1" ht="12" customHeight="1" x14ac:dyDescent="0.2">
      <c r="A76" s="467"/>
      <c r="B76" s="822" t="s">
        <v>1043</v>
      </c>
      <c r="C76" s="823"/>
      <c r="D76" s="823"/>
      <c r="E76" s="823"/>
      <c r="F76" s="823"/>
      <c r="G76" s="823"/>
      <c r="H76" s="823"/>
      <c r="I76" s="823"/>
      <c r="J76" s="823"/>
      <c r="K76" s="823"/>
      <c r="L76" s="823"/>
      <c r="M76" s="823"/>
      <c r="N76" s="823"/>
      <c r="O76" s="823"/>
      <c r="P76" s="823"/>
      <c r="Q76" s="819"/>
      <c r="AY76" s="513"/>
      <c r="AZ76" s="513"/>
      <c r="BA76" s="513"/>
      <c r="BB76" s="513"/>
      <c r="BC76" s="513"/>
      <c r="BD76" s="513"/>
      <c r="BE76" s="513"/>
      <c r="BF76" s="726"/>
      <c r="BG76" s="513"/>
      <c r="BH76" s="513"/>
      <c r="BI76" s="513"/>
      <c r="BJ76" s="513"/>
    </row>
    <row r="77" spans="1:74" s="468" customFormat="1" ht="12" customHeight="1" x14ac:dyDescent="0.2">
      <c r="A77" s="467"/>
      <c r="B77" s="822" t="s">
        <v>2</v>
      </c>
      <c r="C77" s="823"/>
      <c r="D77" s="823"/>
      <c r="E77" s="823"/>
      <c r="F77" s="823"/>
      <c r="G77" s="823"/>
      <c r="H77" s="823"/>
      <c r="I77" s="823"/>
      <c r="J77" s="823"/>
      <c r="K77" s="823"/>
      <c r="L77" s="823"/>
      <c r="M77" s="823"/>
      <c r="N77" s="823"/>
      <c r="O77" s="823"/>
      <c r="P77" s="823"/>
      <c r="Q77" s="819"/>
      <c r="AY77" s="513"/>
      <c r="AZ77" s="513"/>
      <c r="BA77" s="513"/>
      <c r="BB77" s="513"/>
      <c r="BC77" s="513"/>
      <c r="BD77" s="513"/>
      <c r="BE77" s="513"/>
      <c r="BF77" s="726"/>
      <c r="BG77" s="513"/>
      <c r="BH77" s="513"/>
      <c r="BI77" s="513"/>
      <c r="BJ77" s="513"/>
    </row>
    <row r="78" spans="1:74" s="468" customFormat="1" ht="12" customHeight="1" x14ac:dyDescent="0.2">
      <c r="A78" s="467"/>
      <c r="B78" s="817" t="s">
        <v>3</v>
      </c>
      <c r="C78" s="818"/>
      <c r="D78" s="818"/>
      <c r="E78" s="818"/>
      <c r="F78" s="818"/>
      <c r="G78" s="818"/>
      <c r="H78" s="818"/>
      <c r="I78" s="818"/>
      <c r="J78" s="818"/>
      <c r="K78" s="818"/>
      <c r="L78" s="818"/>
      <c r="M78" s="818"/>
      <c r="N78" s="818"/>
      <c r="O78" s="818"/>
      <c r="P78" s="818"/>
      <c r="Q78" s="819"/>
      <c r="AY78" s="513"/>
      <c r="AZ78" s="513"/>
      <c r="BA78" s="513"/>
      <c r="BB78" s="513"/>
      <c r="BC78" s="513"/>
      <c r="BD78" s="513"/>
      <c r="BE78" s="513"/>
      <c r="BF78" s="726"/>
      <c r="BG78" s="513"/>
      <c r="BH78" s="513"/>
      <c r="BI78" s="513"/>
      <c r="BJ78" s="513"/>
    </row>
    <row r="79" spans="1:74" s="468" customFormat="1" ht="12" customHeight="1" x14ac:dyDescent="0.2">
      <c r="A79" s="467"/>
      <c r="B79" s="817" t="s">
        <v>1047</v>
      </c>
      <c r="C79" s="818"/>
      <c r="D79" s="818"/>
      <c r="E79" s="818"/>
      <c r="F79" s="818"/>
      <c r="G79" s="818"/>
      <c r="H79" s="818"/>
      <c r="I79" s="818"/>
      <c r="J79" s="818"/>
      <c r="K79" s="818"/>
      <c r="L79" s="818"/>
      <c r="M79" s="818"/>
      <c r="N79" s="818"/>
      <c r="O79" s="818"/>
      <c r="P79" s="818"/>
      <c r="Q79" s="819"/>
      <c r="AY79" s="513"/>
      <c r="AZ79" s="513"/>
      <c r="BA79" s="513"/>
      <c r="BB79" s="513"/>
      <c r="BC79" s="513"/>
      <c r="BD79" s="513"/>
      <c r="BE79" s="513"/>
      <c r="BF79" s="726"/>
      <c r="BG79" s="513"/>
      <c r="BH79" s="513"/>
      <c r="BI79" s="513"/>
      <c r="BJ79" s="513"/>
    </row>
    <row r="80" spans="1:74" s="468" customFormat="1" ht="12" customHeight="1" x14ac:dyDescent="0.2">
      <c r="A80" s="467"/>
      <c r="B80" s="820" t="s">
        <v>1155</v>
      </c>
      <c r="C80" s="819"/>
      <c r="D80" s="819"/>
      <c r="E80" s="819"/>
      <c r="F80" s="819"/>
      <c r="G80" s="819"/>
      <c r="H80" s="819"/>
      <c r="I80" s="819"/>
      <c r="J80" s="819"/>
      <c r="K80" s="819"/>
      <c r="L80" s="819"/>
      <c r="M80" s="819"/>
      <c r="N80" s="819"/>
      <c r="O80" s="819"/>
      <c r="P80" s="819"/>
      <c r="Q80" s="819"/>
      <c r="AY80" s="513"/>
      <c r="AZ80" s="513"/>
      <c r="BA80" s="513"/>
      <c r="BB80" s="513"/>
      <c r="BC80" s="513"/>
      <c r="BD80" s="513"/>
      <c r="BE80" s="513"/>
      <c r="BF80" s="726"/>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J5" activePane="bottomRight" state="frozen"/>
      <selection activeCell="BC15" sqref="BC15"/>
      <selection pane="topRight" activeCell="BC15" sqref="BC15"/>
      <selection pane="bottomLeft" activeCell="BC15" sqref="BC15"/>
      <selection pane="bottomRight" activeCell="AV43" sqref="AV43"/>
    </sheetView>
  </sheetViews>
  <sheetFormatPr defaultColWidth="9.5703125" defaultRowHeight="11.25" x14ac:dyDescent="0.2"/>
  <cols>
    <col min="1" max="1" width="12" style="164" customWidth="1"/>
    <col min="2" max="2" width="43.42578125" style="164" customWidth="1"/>
    <col min="3" max="50" width="7.42578125" style="164" customWidth="1"/>
    <col min="51" max="57" width="7.42578125" style="352" customWidth="1"/>
    <col min="58" max="58" width="7.42578125" style="168" customWidth="1"/>
    <col min="59" max="62" width="7.42578125" style="352" customWidth="1"/>
    <col min="63" max="74" width="7.42578125" style="164" customWidth="1"/>
    <col min="75" max="16384" width="9.5703125" style="164"/>
  </cols>
  <sheetData>
    <row r="1" spans="1:74" ht="13.35" customHeight="1" x14ac:dyDescent="0.2">
      <c r="A1" s="825" t="s">
        <v>997</v>
      </c>
      <c r="B1" s="888" t="s">
        <v>254</v>
      </c>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163"/>
    </row>
    <row r="2" spans="1:74" s="165" customFormat="1"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7"/>
      <c r="BG2" s="509"/>
      <c r="BH2" s="509"/>
      <c r="BI2" s="509"/>
      <c r="BJ2" s="509"/>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7"/>
      <c r="B5" s="166" t="s">
        <v>1157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886</v>
      </c>
      <c r="B6" s="210" t="s">
        <v>570</v>
      </c>
      <c r="C6" s="240">
        <v>836.76221668999995</v>
      </c>
      <c r="D6" s="240">
        <v>835.93840838999995</v>
      </c>
      <c r="E6" s="240">
        <v>835.08900705999997</v>
      </c>
      <c r="F6" s="240">
        <v>832.18744618999995</v>
      </c>
      <c r="G6" s="240">
        <v>832.80678368999997</v>
      </c>
      <c r="H6" s="240">
        <v>834.92045302999998</v>
      </c>
      <c r="I6" s="240">
        <v>842.03577415999996</v>
      </c>
      <c r="J6" s="240">
        <v>844.50761726999997</v>
      </c>
      <c r="K6" s="240">
        <v>845.84330227999999</v>
      </c>
      <c r="L6" s="240">
        <v>845.57143112999995</v>
      </c>
      <c r="M6" s="240">
        <v>844.98834850000003</v>
      </c>
      <c r="N6" s="240">
        <v>843.62265633000004</v>
      </c>
      <c r="O6" s="240">
        <v>839.03045148000001</v>
      </c>
      <c r="P6" s="240">
        <v>837.93246755999996</v>
      </c>
      <c r="Q6" s="240">
        <v>837.88480145000005</v>
      </c>
      <c r="R6" s="240">
        <v>838.81957218000002</v>
      </c>
      <c r="S6" s="240">
        <v>840.92345239999997</v>
      </c>
      <c r="T6" s="240">
        <v>844.12856112999998</v>
      </c>
      <c r="U6" s="240">
        <v>850.81273143999999</v>
      </c>
      <c r="V6" s="240">
        <v>854.43692241999997</v>
      </c>
      <c r="W6" s="240">
        <v>857.37896711999997</v>
      </c>
      <c r="X6" s="240">
        <v>859.72480087999998</v>
      </c>
      <c r="Y6" s="240">
        <v>861.23810154</v>
      </c>
      <c r="Z6" s="240">
        <v>862.00480442000003</v>
      </c>
      <c r="AA6" s="240">
        <v>859.39533933999996</v>
      </c>
      <c r="AB6" s="240">
        <v>860.64102432000004</v>
      </c>
      <c r="AC6" s="240">
        <v>863.11228917999995</v>
      </c>
      <c r="AD6" s="240">
        <v>870.02936065999995</v>
      </c>
      <c r="AE6" s="240">
        <v>872.53661519000002</v>
      </c>
      <c r="AF6" s="240">
        <v>873.85427951999998</v>
      </c>
      <c r="AG6" s="240">
        <v>870.71345375999999</v>
      </c>
      <c r="AH6" s="240">
        <v>872.10361261000003</v>
      </c>
      <c r="AI6" s="240">
        <v>874.75585617000002</v>
      </c>
      <c r="AJ6" s="240">
        <v>882.51427110999998</v>
      </c>
      <c r="AK6" s="240">
        <v>884.80761910000001</v>
      </c>
      <c r="AL6" s="240">
        <v>885.47998681000001</v>
      </c>
      <c r="AM6" s="240">
        <v>881.64526802</v>
      </c>
      <c r="AN6" s="240">
        <v>881.24025482000002</v>
      </c>
      <c r="AO6" s="240">
        <v>881.37884099999997</v>
      </c>
      <c r="AP6" s="240">
        <v>881.94532403000005</v>
      </c>
      <c r="AQ6" s="240">
        <v>883.25788585999999</v>
      </c>
      <c r="AR6" s="240">
        <v>885.20082393999996</v>
      </c>
      <c r="AS6" s="240">
        <v>889.06564002000005</v>
      </c>
      <c r="AT6" s="240">
        <v>891.30070434000004</v>
      </c>
      <c r="AU6" s="240">
        <v>893.19751864</v>
      </c>
      <c r="AV6" s="240">
        <v>894.63227807999999</v>
      </c>
      <c r="AW6" s="240">
        <v>895.94544596000003</v>
      </c>
      <c r="AX6" s="240">
        <v>897.01321743999995</v>
      </c>
      <c r="AY6" s="240">
        <v>897.13267736</v>
      </c>
      <c r="AZ6" s="240">
        <v>898.23684242000002</v>
      </c>
      <c r="BA6" s="240">
        <v>899.62279746000002</v>
      </c>
      <c r="BB6" s="240">
        <v>901.52982683000005</v>
      </c>
      <c r="BC6" s="240">
        <v>903.29989854999997</v>
      </c>
      <c r="BD6" s="240">
        <v>905.17229698999995</v>
      </c>
      <c r="BE6" s="240">
        <v>907.51382423999996</v>
      </c>
      <c r="BF6" s="333">
        <v>909.31579999999997</v>
      </c>
      <c r="BG6" s="333">
        <v>910.94489999999996</v>
      </c>
      <c r="BH6" s="333">
        <v>912.11389999999994</v>
      </c>
      <c r="BI6" s="333">
        <v>913.61310000000003</v>
      </c>
      <c r="BJ6" s="333">
        <v>915.15509999999995</v>
      </c>
      <c r="BK6" s="333">
        <v>916.81700000000001</v>
      </c>
      <c r="BL6" s="333">
        <v>918.38670000000002</v>
      </c>
      <c r="BM6" s="333">
        <v>919.94140000000004</v>
      </c>
      <c r="BN6" s="333">
        <v>921.46559999999999</v>
      </c>
      <c r="BO6" s="333">
        <v>923.0018</v>
      </c>
      <c r="BP6" s="333">
        <v>924.53449999999998</v>
      </c>
      <c r="BQ6" s="333">
        <v>926.12199999999996</v>
      </c>
      <c r="BR6" s="333">
        <v>927.60400000000004</v>
      </c>
      <c r="BS6" s="333">
        <v>929.03890000000001</v>
      </c>
      <c r="BT6" s="333">
        <v>930.3415</v>
      </c>
      <c r="BU6" s="333">
        <v>931.74580000000003</v>
      </c>
      <c r="BV6" s="333">
        <v>933.16679999999997</v>
      </c>
    </row>
    <row r="7" spans="1:74" ht="11.1" customHeight="1" x14ac:dyDescent="0.2">
      <c r="A7" s="148" t="s">
        <v>887</v>
      </c>
      <c r="B7" s="210" t="s">
        <v>603</v>
      </c>
      <c r="C7" s="240">
        <v>2350.0029549000001</v>
      </c>
      <c r="D7" s="240">
        <v>2346.1927168000002</v>
      </c>
      <c r="E7" s="240">
        <v>2346.5695437999998</v>
      </c>
      <c r="F7" s="240">
        <v>2357.4261009000002</v>
      </c>
      <c r="G7" s="240">
        <v>2361.4575598000001</v>
      </c>
      <c r="H7" s="240">
        <v>2364.9565852000001</v>
      </c>
      <c r="I7" s="240">
        <v>2365.1122534000001</v>
      </c>
      <c r="J7" s="240">
        <v>2369.6546050000002</v>
      </c>
      <c r="K7" s="240">
        <v>2375.7727160999998</v>
      </c>
      <c r="L7" s="240">
        <v>2390.5043641000002</v>
      </c>
      <c r="M7" s="240">
        <v>2394.4956612000001</v>
      </c>
      <c r="N7" s="240">
        <v>2394.7843848000002</v>
      </c>
      <c r="O7" s="240">
        <v>2383.4155847000002</v>
      </c>
      <c r="P7" s="240">
        <v>2382.2653739000002</v>
      </c>
      <c r="Q7" s="240">
        <v>2383.3788023000002</v>
      </c>
      <c r="R7" s="240">
        <v>2387.9654344</v>
      </c>
      <c r="S7" s="240">
        <v>2392.6989675999998</v>
      </c>
      <c r="T7" s="240">
        <v>2398.7889664999998</v>
      </c>
      <c r="U7" s="240">
        <v>2408.9256479999999</v>
      </c>
      <c r="V7" s="240">
        <v>2415.7109156000001</v>
      </c>
      <c r="W7" s="240">
        <v>2421.8349862</v>
      </c>
      <c r="X7" s="240">
        <v>2430.1627231000002</v>
      </c>
      <c r="Y7" s="240">
        <v>2432.8157522000001</v>
      </c>
      <c r="Z7" s="240">
        <v>2432.6589368</v>
      </c>
      <c r="AA7" s="240">
        <v>2420.7479315</v>
      </c>
      <c r="AB7" s="240">
        <v>2421.6796860999998</v>
      </c>
      <c r="AC7" s="240">
        <v>2426.5098551999999</v>
      </c>
      <c r="AD7" s="240">
        <v>2442.2256576</v>
      </c>
      <c r="AE7" s="240">
        <v>2449.6122415999998</v>
      </c>
      <c r="AF7" s="240">
        <v>2455.6568259999999</v>
      </c>
      <c r="AG7" s="240">
        <v>2462.9605138000002</v>
      </c>
      <c r="AH7" s="240">
        <v>2464.3702717000001</v>
      </c>
      <c r="AI7" s="240">
        <v>2462.4872028</v>
      </c>
      <c r="AJ7" s="240">
        <v>2448.5756624000001</v>
      </c>
      <c r="AK7" s="240">
        <v>2446.6586732999999</v>
      </c>
      <c r="AL7" s="240">
        <v>2448.0005907</v>
      </c>
      <c r="AM7" s="240">
        <v>2458.0591168999999</v>
      </c>
      <c r="AN7" s="240">
        <v>2461.8255709999999</v>
      </c>
      <c r="AO7" s="240">
        <v>2464.7576551000002</v>
      </c>
      <c r="AP7" s="240">
        <v>2466.0372539999998</v>
      </c>
      <c r="AQ7" s="240">
        <v>2467.9141847000001</v>
      </c>
      <c r="AR7" s="240">
        <v>2469.5703317000002</v>
      </c>
      <c r="AS7" s="240">
        <v>2470.2816800999999</v>
      </c>
      <c r="AT7" s="240">
        <v>2472.0392714</v>
      </c>
      <c r="AU7" s="240">
        <v>2474.1190906000002</v>
      </c>
      <c r="AV7" s="240">
        <v>2477.5414362000001</v>
      </c>
      <c r="AW7" s="240">
        <v>2479.5004869999998</v>
      </c>
      <c r="AX7" s="240">
        <v>2481.0165416999998</v>
      </c>
      <c r="AY7" s="240">
        <v>2480.4061774000002</v>
      </c>
      <c r="AZ7" s="240">
        <v>2482.2988068</v>
      </c>
      <c r="BA7" s="240">
        <v>2485.0110070999999</v>
      </c>
      <c r="BB7" s="240">
        <v>2488.9096927000001</v>
      </c>
      <c r="BC7" s="240">
        <v>2492.9858490000001</v>
      </c>
      <c r="BD7" s="240">
        <v>2497.6063902999999</v>
      </c>
      <c r="BE7" s="240">
        <v>2504.0158809</v>
      </c>
      <c r="BF7" s="333">
        <v>2508.7919999999999</v>
      </c>
      <c r="BG7" s="333">
        <v>2513.1790000000001</v>
      </c>
      <c r="BH7" s="333">
        <v>2516.3829999999998</v>
      </c>
      <c r="BI7" s="333">
        <v>2520.587</v>
      </c>
      <c r="BJ7" s="333">
        <v>2524.9960000000001</v>
      </c>
      <c r="BK7" s="333">
        <v>2530.011</v>
      </c>
      <c r="BL7" s="333">
        <v>2534.5320000000002</v>
      </c>
      <c r="BM7" s="333">
        <v>2538.96</v>
      </c>
      <c r="BN7" s="333">
        <v>2543.3690000000001</v>
      </c>
      <c r="BO7" s="333">
        <v>2547.5540000000001</v>
      </c>
      <c r="BP7" s="333">
        <v>2551.5889999999999</v>
      </c>
      <c r="BQ7" s="333">
        <v>2555.5210000000002</v>
      </c>
      <c r="BR7" s="333">
        <v>2559.2220000000002</v>
      </c>
      <c r="BS7" s="333">
        <v>2562.7379999999998</v>
      </c>
      <c r="BT7" s="333">
        <v>2565.759</v>
      </c>
      <c r="BU7" s="333">
        <v>2569.1390000000001</v>
      </c>
      <c r="BV7" s="333">
        <v>2572.569</v>
      </c>
    </row>
    <row r="8" spans="1:74" ht="11.1" customHeight="1" x14ac:dyDescent="0.2">
      <c r="A8" s="148" t="s">
        <v>888</v>
      </c>
      <c r="B8" s="210" t="s">
        <v>571</v>
      </c>
      <c r="C8" s="240">
        <v>2164.6946640000001</v>
      </c>
      <c r="D8" s="240">
        <v>2171.5126171000002</v>
      </c>
      <c r="E8" s="240">
        <v>2173.6549328999999</v>
      </c>
      <c r="F8" s="240">
        <v>2162.5760295999999</v>
      </c>
      <c r="G8" s="240">
        <v>2161.7762573</v>
      </c>
      <c r="H8" s="240">
        <v>2162.7100341999999</v>
      </c>
      <c r="I8" s="240">
        <v>2165.2984627000001</v>
      </c>
      <c r="J8" s="240">
        <v>2169.758511</v>
      </c>
      <c r="K8" s="240">
        <v>2176.0112815000002</v>
      </c>
      <c r="L8" s="240">
        <v>2191.6128474000002</v>
      </c>
      <c r="M8" s="240">
        <v>2195.7840076000002</v>
      </c>
      <c r="N8" s="240">
        <v>2196.0808351999999</v>
      </c>
      <c r="O8" s="240">
        <v>2181.6813606000001</v>
      </c>
      <c r="P8" s="240">
        <v>2182.3460003</v>
      </c>
      <c r="Q8" s="240">
        <v>2187.2527848</v>
      </c>
      <c r="R8" s="240">
        <v>2202.6269065000001</v>
      </c>
      <c r="S8" s="240">
        <v>2211.3490861</v>
      </c>
      <c r="T8" s="240">
        <v>2219.6445159999998</v>
      </c>
      <c r="U8" s="240">
        <v>2229.6714271000001</v>
      </c>
      <c r="V8" s="240">
        <v>2235.4946844999999</v>
      </c>
      <c r="W8" s="240">
        <v>2239.2725191</v>
      </c>
      <c r="X8" s="240">
        <v>2240.3571238999998</v>
      </c>
      <c r="Y8" s="240">
        <v>2240.5299681000001</v>
      </c>
      <c r="Z8" s="240">
        <v>2239.1432447000002</v>
      </c>
      <c r="AA8" s="240">
        <v>2231.3280875</v>
      </c>
      <c r="AB8" s="240">
        <v>2230.4738784000001</v>
      </c>
      <c r="AC8" s="240">
        <v>2231.7117512999998</v>
      </c>
      <c r="AD8" s="240">
        <v>2237.5183499</v>
      </c>
      <c r="AE8" s="240">
        <v>2241.0829038000002</v>
      </c>
      <c r="AF8" s="240">
        <v>2244.8820569</v>
      </c>
      <c r="AG8" s="240">
        <v>2249.4086573999998</v>
      </c>
      <c r="AH8" s="240">
        <v>2253.3073724000001</v>
      </c>
      <c r="AI8" s="240">
        <v>2257.0710502000002</v>
      </c>
      <c r="AJ8" s="240">
        <v>2262.3762109999998</v>
      </c>
      <c r="AK8" s="240">
        <v>2264.6124243999998</v>
      </c>
      <c r="AL8" s="240">
        <v>2265.4562105999998</v>
      </c>
      <c r="AM8" s="240">
        <v>2261.6224680999999</v>
      </c>
      <c r="AN8" s="240">
        <v>2262.1452257999999</v>
      </c>
      <c r="AO8" s="240">
        <v>2263.7393824999999</v>
      </c>
      <c r="AP8" s="240">
        <v>2266.3037737</v>
      </c>
      <c r="AQ8" s="240">
        <v>2270.1166011999999</v>
      </c>
      <c r="AR8" s="240">
        <v>2275.0767007999998</v>
      </c>
      <c r="AS8" s="240">
        <v>2283.9274959999998</v>
      </c>
      <c r="AT8" s="240">
        <v>2289.1245721</v>
      </c>
      <c r="AU8" s="240">
        <v>2293.4113527999998</v>
      </c>
      <c r="AV8" s="240">
        <v>2296.3675699</v>
      </c>
      <c r="AW8" s="240">
        <v>2299.1489603999999</v>
      </c>
      <c r="AX8" s="240">
        <v>2301.3352565</v>
      </c>
      <c r="AY8" s="240">
        <v>2301.2257246999998</v>
      </c>
      <c r="AZ8" s="240">
        <v>2303.4973816000002</v>
      </c>
      <c r="BA8" s="240">
        <v>2306.449494</v>
      </c>
      <c r="BB8" s="240">
        <v>2310.7338669000001</v>
      </c>
      <c r="BC8" s="240">
        <v>2314.5580362999999</v>
      </c>
      <c r="BD8" s="240">
        <v>2318.5738073000002</v>
      </c>
      <c r="BE8" s="240">
        <v>2323.331737</v>
      </c>
      <c r="BF8" s="333">
        <v>2327.3180000000002</v>
      </c>
      <c r="BG8" s="333">
        <v>2331.0830000000001</v>
      </c>
      <c r="BH8" s="333">
        <v>2334.049</v>
      </c>
      <c r="BI8" s="333">
        <v>2337.8040000000001</v>
      </c>
      <c r="BJ8" s="333">
        <v>2341.77</v>
      </c>
      <c r="BK8" s="333">
        <v>2346.2629999999999</v>
      </c>
      <c r="BL8" s="333">
        <v>2350.4160000000002</v>
      </c>
      <c r="BM8" s="333">
        <v>2354.5439999999999</v>
      </c>
      <c r="BN8" s="333">
        <v>2358.7359999999999</v>
      </c>
      <c r="BO8" s="333">
        <v>2362.7489999999998</v>
      </c>
      <c r="BP8" s="333">
        <v>2366.6709999999998</v>
      </c>
      <c r="BQ8" s="333">
        <v>2370.5390000000002</v>
      </c>
      <c r="BR8" s="333">
        <v>2374.252</v>
      </c>
      <c r="BS8" s="333">
        <v>2377.846</v>
      </c>
      <c r="BT8" s="333">
        <v>2381.1370000000002</v>
      </c>
      <c r="BU8" s="333">
        <v>2384.634</v>
      </c>
      <c r="BV8" s="333">
        <v>2388.1509999999998</v>
      </c>
    </row>
    <row r="9" spans="1:74" ht="11.1" customHeight="1" x14ac:dyDescent="0.2">
      <c r="A9" s="148" t="s">
        <v>889</v>
      </c>
      <c r="B9" s="210" t="s">
        <v>572</v>
      </c>
      <c r="C9" s="240">
        <v>1007.2465648</v>
      </c>
      <c r="D9" s="240">
        <v>1010.6712128</v>
      </c>
      <c r="E9" s="240">
        <v>1012.0202356</v>
      </c>
      <c r="F9" s="240">
        <v>1006.7371856</v>
      </c>
      <c r="G9" s="240">
        <v>1007.3522937</v>
      </c>
      <c r="H9" s="240">
        <v>1009.3091122</v>
      </c>
      <c r="I9" s="240">
        <v>1015.1224708</v>
      </c>
      <c r="J9" s="240">
        <v>1017.8765882</v>
      </c>
      <c r="K9" s="240">
        <v>1020.0862938</v>
      </c>
      <c r="L9" s="240">
        <v>1022.058226</v>
      </c>
      <c r="M9" s="240">
        <v>1022.9491296</v>
      </c>
      <c r="N9" s="240">
        <v>1023.0656428</v>
      </c>
      <c r="O9" s="240">
        <v>1018.9072354</v>
      </c>
      <c r="P9" s="240">
        <v>1020.1003657</v>
      </c>
      <c r="Q9" s="240">
        <v>1023.1445032</v>
      </c>
      <c r="R9" s="240">
        <v>1031.2155998999999</v>
      </c>
      <c r="S9" s="240">
        <v>1035.5797884000001</v>
      </c>
      <c r="T9" s="240">
        <v>1039.4130203</v>
      </c>
      <c r="U9" s="240">
        <v>1042.7543390000001</v>
      </c>
      <c r="V9" s="240">
        <v>1045.4963755000001</v>
      </c>
      <c r="W9" s="240">
        <v>1047.6781731999999</v>
      </c>
      <c r="X9" s="240">
        <v>1050.0795313000001</v>
      </c>
      <c r="Y9" s="240">
        <v>1050.5560019</v>
      </c>
      <c r="Z9" s="240">
        <v>1049.8873841</v>
      </c>
      <c r="AA9" s="240">
        <v>1044.9671301999999</v>
      </c>
      <c r="AB9" s="240">
        <v>1044.3382466</v>
      </c>
      <c r="AC9" s="240">
        <v>1044.8941855999999</v>
      </c>
      <c r="AD9" s="240">
        <v>1048.2090963000001</v>
      </c>
      <c r="AE9" s="240">
        <v>1049.9540683</v>
      </c>
      <c r="AF9" s="240">
        <v>1051.7032509000001</v>
      </c>
      <c r="AG9" s="240">
        <v>1054.033101</v>
      </c>
      <c r="AH9" s="240">
        <v>1055.3583619000001</v>
      </c>
      <c r="AI9" s="240">
        <v>1056.2554907000001</v>
      </c>
      <c r="AJ9" s="240">
        <v>1057.3551898000001</v>
      </c>
      <c r="AK9" s="240">
        <v>1056.9230272</v>
      </c>
      <c r="AL9" s="240">
        <v>1055.5897055</v>
      </c>
      <c r="AM9" s="240">
        <v>1050.4260254000001</v>
      </c>
      <c r="AN9" s="240">
        <v>1049.4872848</v>
      </c>
      <c r="AO9" s="240">
        <v>1049.8442844000001</v>
      </c>
      <c r="AP9" s="240">
        <v>1052.4771817999999</v>
      </c>
      <c r="AQ9" s="240">
        <v>1054.6905437999999</v>
      </c>
      <c r="AR9" s="240">
        <v>1057.464528</v>
      </c>
      <c r="AS9" s="240">
        <v>1062.5122203999999</v>
      </c>
      <c r="AT9" s="240">
        <v>1065.1226343000001</v>
      </c>
      <c r="AU9" s="240">
        <v>1067.0088556999999</v>
      </c>
      <c r="AV9" s="240">
        <v>1067.4040935</v>
      </c>
      <c r="AW9" s="240">
        <v>1068.4170236</v>
      </c>
      <c r="AX9" s="240">
        <v>1069.2808548</v>
      </c>
      <c r="AY9" s="240">
        <v>1069.0136932</v>
      </c>
      <c r="AZ9" s="240">
        <v>1070.3157467999999</v>
      </c>
      <c r="BA9" s="240">
        <v>1072.2051217999999</v>
      </c>
      <c r="BB9" s="240">
        <v>1075.5346302</v>
      </c>
      <c r="BC9" s="240">
        <v>1077.9590390999999</v>
      </c>
      <c r="BD9" s="240">
        <v>1080.3311604999999</v>
      </c>
      <c r="BE9" s="240">
        <v>1082.7959518</v>
      </c>
      <c r="BF9" s="333">
        <v>1084.9549999999999</v>
      </c>
      <c r="BG9" s="333">
        <v>1086.953</v>
      </c>
      <c r="BH9" s="333">
        <v>1088.5070000000001</v>
      </c>
      <c r="BI9" s="333">
        <v>1090.395</v>
      </c>
      <c r="BJ9" s="333">
        <v>1092.3330000000001</v>
      </c>
      <c r="BK9" s="333">
        <v>1094.415</v>
      </c>
      <c r="BL9" s="333">
        <v>1096.384</v>
      </c>
      <c r="BM9" s="333">
        <v>1098.3320000000001</v>
      </c>
      <c r="BN9" s="333">
        <v>1100.309</v>
      </c>
      <c r="BO9" s="333">
        <v>1102.18</v>
      </c>
      <c r="BP9" s="333">
        <v>1103.9939999999999</v>
      </c>
      <c r="BQ9" s="333">
        <v>1105.627</v>
      </c>
      <c r="BR9" s="333">
        <v>1107.42</v>
      </c>
      <c r="BS9" s="333">
        <v>1109.251</v>
      </c>
      <c r="BT9" s="333">
        <v>1111.287</v>
      </c>
      <c r="BU9" s="333">
        <v>1113.0650000000001</v>
      </c>
      <c r="BV9" s="333">
        <v>1114.752</v>
      </c>
    </row>
    <row r="10" spans="1:74" ht="11.1" customHeight="1" x14ac:dyDescent="0.2">
      <c r="A10" s="148" t="s">
        <v>890</v>
      </c>
      <c r="B10" s="210" t="s">
        <v>573</v>
      </c>
      <c r="C10" s="240">
        <v>2737.6104902000002</v>
      </c>
      <c r="D10" s="240">
        <v>2745.8599733000001</v>
      </c>
      <c r="E10" s="240">
        <v>2749.6231584000002</v>
      </c>
      <c r="F10" s="240">
        <v>2739.5221609999999</v>
      </c>
      <c r="G10" s="240">
        <v>2741.3461634999999</v>
      </c>
      <c r="H10" s="240">
        <v>2745.7172814</v>
      </c>
      <c r="I10" s="240">
        <v>2755.1819245000002</v>
      </c>
      <c r="J10" s="240">
        <v>2762.7374657999999</v>
      </c>
      <c r="K10" s="240">
        <v>2770.9303150000001</v>
      </c>
      <c r="L10" s="240">
        <v>2785.4519494000001</v>
      </c>
      <c r="M10" s="240">
        <v>2790.6508066000001</v>
      </c>
      <c r="N10" s="240">
        <v>2792.2183639</v>
      </c>
      <c r="O10" s="240">
        <v>2780.5630793</v>
      </c>
      <c r="P10" s="240">
        <v>2782.0616931999998</v>
      </c>
      <c r="Q10" s="240">
        <v>2787.1226636000001</v>
      </c>
      <c r="R10" s="240">
        <v>2800.7831471999998</v>
      </c>
      <c r="S10" s="240">
        <v>2809.1909632000002</v>
      </c>
      <c r="T10" s="240">
        <v>2817.3832683000001</v>
      </c>
      <c r="U10" s="240">
        <v>2826.6420970999998</v>
      </c>
      <c r="V10" s="240">
        <v>2833.4418544</v>
      </c>
      <c r="W10" s="240">
        <v>2839.0645749</v>
      </c>
      <c r="X10" s="240">
        <v>2841.1433087</v>
      </c>
      <c r="Y10" s="240">
        <v>2846.1871676999999</v>
      </c>
      <c r="Z10" s="240">
        <v>2851.8292019999999</v>
      </c>
      <c r="AA10" s="240">
        <v>2858.6876751999998</v>
      </c>
      <c r="AB10" s="240">
        <v>2865.0623627999998</v>
      </c>
      <c r="AC10" s="240">
        <v>2871.5715282000001</v>
      </c>
      <c r="AD10" s="240">
        <v>2878.4025854000001</v>
      </c>
      <c r="AE10" s="240">
        <v>2885.0401461000001</v>
      </c>
      <c r="AF10" s="240">
        <v>2891.6716242000002</v>
      </c>
      <c r="AG10" s="240">
        <v>2898.2832250000001</v>
      </c>
      <c r="AH10" s="240">
        <v>2904.9128839999998</v>
      </c>
      <c r="AI10" s="240">
        <v>2911.5468064000002</v>
      </c>
      <c r="AJ10" s="240">
        <v>2920.9173211000002</v>
      </c>
      <c r="AK10" s="240">
        <v>2925.5105239</v>
      </c>
      <c r="AL10" s="240">
        <v>2928.0587433999999</v>
      </c>
      <c r="AM10" s="240">
        <v>2924.3021601</v>
      </c>
      <c r="AN10" s="240">
        <v>2925.9552782000001</v>
      </c>
      <c r="AO10" s="240">
        <v>2928.7582779999998</v>
      </c>
      <c r="AP10" s="240">
        <v>2931.4647524000002</v>
      </c>
      <c r="AQ10" s="240">
        <v>2937.5023207999998</v>
      </c>
      <c r="AR10" s="240">
        <v>2945.6245760000002</v>
      </c>
      <c r="AS10" s="240">
        <v>2960.6771402999998</v>
      </c>
      <c r="AT10" s="240">
        <v>2969.3345528</v>
      </c>
      <c r="AU10" s="240">
        <v>2976.4424356999998</v>
      </c>
      <c r="AV10" s="240">
        <v>2980.5840708999999</v>
      </c>
      <c r="AW10" s="240">
        <v>2985.6554329000001</v>
      </c>
      <c r="AX10" s="240">
        <v>2990.2398036999998</v>
      </c>
      <c r="AY10" s="240">
        <v>2992.4593095</v>
      </c>
      <c r="AZ10" s="240">
        <v>2997.4781032999999</v>
      </c>
      <c r="BA10" s="240">
        <v>3003.4183112000001</v>
      </c>
      <c r="BB10" s="240">
        <v>3011.1301413000001</v>
      </c>
      <c r="BC10" s="240">
        <v>3018.2755215000002</v>
      </c>
      <c r="BD10" s="240">
        <v>3025.7046598000002</v>
      </c>
      <c r="BE10" s="240">
        <v>3034.1745584999999</v>
      </c>
      <c r="BF10" s="333">
        <v>3041.6030000000001</v>
      </c>
      <c r="BG10" s="333">
        <v>3048.748</v>
      </c>
      <c r="BH10" s="333">
        <v>3054.982</v>
      </c>
      <c r="BI10" s="333">
        <v>3062.029</v>
      </c>
      <c r="BJ10" s="333">
        <v>3069.2629999999999</v>
      </c>
      <c r="BK10" s="333">
        <v>3077.1550000000002</v>
      </c>
      <c r="BL10" s="333">
        <v>3084.4079999999999</v>
      </c>
      <c r="BM10" s="333">
        <v>3091.4929999999999</v>
      </c>
      <c r="BN10" s="333">
        <v>3098.2820000000002</v>
      </c>
      <c r="BO10" s="333">
        <v>3105.1289999999999</v>
      </c>
      <c r="BP10" s="333">
        <v>3111.904</v>
      </c>
      <c r="BQ10" s="333">
        <v>3118.6779999999999</v>
      </c>
      <c r="BR10" s="333">
        <v>3125.2579999999998</v>
      </c>
      <c r="BS10" s="333">
        <v>3131.7139999999999</v>
      </c>
      <c r="BT10" s="333">
        <v>3137.8589999999999</v>
      </c>
      <c r="BU10" s="333">
        <v>3144.2069999999999</v>
      </c>
      <c r="BV10" s="333">
        <v>3150.57</v>
      </c>
    </row>
    <row r="11" spans="1:74" ht="11.1" customHeight="1" x14ac:dyDescent="0.2">
      <c r="A11" s="148" t="s">
        <v>891</v>
      </c>
      <c r="B11" s="210" t="s">
        <v>574</v>
      </c>
      <c r="C11" s="240">
        <v>717.22425095999995</v>
      </c>
      <c r="D11" s="240">
        <v>719.79900450000002</v>
      </c>
      <c r="E11" s="240">
        <v>720.28512042</v>
      </c>
      <c r="F11" s="240">
        <v>714.34425632</v>
      </c>
      <c r="G11" s="240">
        <v>713.90685378000001</v>
      </c>
      <c r="H11" s="240">
        <v>714.63457041000004</v>
      </c>
      <c r="I11" s="240">
        <v>718.94876332000001</v>
      </c>
      <c r="J11" s="240">
        <v>720.19070042999999</v>
      </c>
      <c r="K11" s="240">
        <v>720.78173887000003</v>
      </c>
      <c r="L11" s="240">
        <v>720.45774197000003</v>
      </c>
      <c r="M11" s="240">
        <v>719.94508556999995</v>
      </c>
      <c r="N11" s="240">
        <v>718.97963298000002</v>
      </c>
      <c r="O11" s="240">
        <v>715.42064268000001</v>
      </c>
      <c r="P11" s="240">
        <v>715.15515389999996</v>
      </c>
      <c r="Q11" s="240">
        <v>716.04242510999995</v>
      </c>
      <c r="R11" s="240">
        <v>719.80982176999999</v>
      </c>
      <c r="S11" s="240">
        <v>721.70708883999998</v>
      </c>
      <c r="T11" s="240">
        <v>723.46159178000005</v>
      </c>
      <c r="U11" s="240">
        <v>725.24523991000001</v>
      </c>
      <c r="V11" s="240">
        <v>726.58528262000004</v>
      </c>
      <c r="W11" s="240">
        <v>727.65362920999996</v>
      </c>
      <c r="X11" s="240">
        <v>728.67840157000001</v>
      </c>
      <c r="Y11" s="240">
        <v>729.03226454000003</v>
      </c>
      <c r="Z11" s="240">
        <v>728.94334001000004</v>
      </c>
      <c r="AA11" s="240">
        <v>726.53804181999999</v>
      </c>
      <c r="AB11" s="240">
        <v>726.96873187000006</v>
      </c>
      <c r="AC11" s="240">
        <v>728.36182401999997</v>
      </c>
      <c r="AD11" s="240">
        <v>732.25898856000003</v>
      </c>
      <c r="AE11" s="240">
        <v>734.42063217999998</v>
      </c>
      <c r="AF11" s="240">
        <v>736.38842520000003</v>
      </c>
      <c r="AG11" s="240">
        <v>738.29564147999997</v>
      </c>
      <c r="AH11" s="240">
        <v>739.77577783000004</v>
      </c>
      <c r="AI11" s="240">
        <v>740.96210814999995</v>
      </c>
      <c r="AJ11" s="240">
        <v>742.23545701</v>
      </c>
      <c r="AK11" s="240">
        <v>742.54855683000005</v>
      </c>
      <c r="AL11" s="240">
        <v>742.28223217000004</v>
      </c>
      <c r="AM11" s="240">
        <v>739.62975720999998</v>
      </c>
      <c r="AN11" s="240">
        <v>739.55962800999998</v>
      </c>
      <c r="AO11" s="240">
        <v>740.26511873000004</v>
      </c>
      <c r="AP11" s="240">
        <v>742.41723581999997</v>
      </c>
      <c r="AQ11" s="240">
        <v>744.17071153999996</v>
      </c>
      <c r="AR11" s="240">
        <v>746.19655233000003</v>
      </c>
      <c r="AS11" s="240">
        <v>749.41320795000001</v>
      </c>
      <c r="AT11" s="240">
        <v>751.29494159000001</v>
      </c>
      <c r="AU11" s="240">
        <v>752.76020298000003</v>
      </c>
      <c r="AV11" s="240">
        <v>753.31832464000001</v>
      </c>
      <c r="AW11" s="240">
        <v>754.31864218999999</v>
      </c>
      <c r="AX11" s="240">
        <v>755.27048815000001</v>
      </c>
      <c r="AY11" s="240">
        <v>755.84000166999999</v>
      </c>
      <c r="AZ11" s="240">
        <v>756.94530004000001</v>
      </c>
      <c r="BA11" s="240">
        <v>758.25252241999999</v>
      </c>
      <c r="BB11" s="240">
        <v>759.96487529000001</v>
      </c>
      <c r="BC11" s="240">
        <v>761.52354087000003</v>
      </c>
      <c r="BD11" s="240">
        <v>763.13172562</v>
      </c>
      <c r="BE11" s="240">
        <v>765.00024424000003</v>
      </c>
      <c r="BF11" s="333">
        <v>766.54939999999999</v>
      </c>
      <c r="BG11" s="333">
        <v>767.98990000000003</v>
      </c>
      <c r="BH11" s="333">
        <v>769.07749999999999</v>
      </c>
      <c r="BI11" s="333">
        <v>770.48410000000001</v>
      </c>
      <c r="BJ11" s="333">
        <v>771.96519999999998</v>
      </c>
      <c r="BK11" s="333">
        <v>773.67280000000005</v>
      </c>
      <c r="BL11" s="333">
        <v>775.18939999999998</v>
      </c>
      <c r="BM11" s="333">
        <v>776.66660000000002</v>
      </c>
      <c r="BN11" s="333">
        <v>778.09100000000001</v>
      </c>
      <c r="BO11" s="333">
        <v>779.50009999999997</v>
      </c>
      <c r="BP11" s="333">
        <v>780.88019999999995</v>
      </c>
      <c r="BQ11" s="333">
        <v>782.26319999999998</v>
      </c>
      <c r="BR11" s="333">
        <v>783.56169999999997</v>
      </c>
      <c r="BS11" s="333">
        <v>784.80730000000005</v>
      </c>
      <c r="BT11" s="333">
        <v>785.87950000000001</v>
      </c>
      <c r="BU11" s="333">
        <v>787.11019999999996</v>
      </c>
      <c r="BV11" s="333">
        <v>788.37860000000001</v>
      </c>
    </row>
    <row r="12" spans="1:74" ht="11.1" customHeight="1" x14ac:dyDescent="0.2">
      <c r="A12" s="148" t="s">
        <v>892</v>
      </c>
      <c r="B12" s="210" t="s">
        <v>575</v>
      </c>
      <c r="C12" s="240">
        <v>1842.9544518</v>
      </c>
      <c r="D12" s="240">
        <v>1849.6305445</v>
      </c>
      <c r="E12" s="240">
        <v>1855.6753721</v>
      </c>
      <c r="F12" s="240">
        <v>1860.5851731</v>
      </c>
      <c r="G12" s="240">
        <v>1865.7452914</v>
      </c>
      <c r="H12" s="240">
        <v>1870.6519656999999</v>
      </c>
      <c r="I12" s="240">
        <v>1874.5375144</v>
      </c>
      <c r="J12" s="240">
        <v>1879.5130615999999</v>
      </c>
      <c r="K12" s="240">
        <v>1884.8109257999999</v>
      </c>
      <c r="L12" s="240">
        <v>1893.9900689000001</v>
      </c>
      <c r="M12" s="240">
        <v>1897.2633456999999</v>
      </c>
      <c r="N12" s="240">
        <v>1898.1897180999999</v>
      </c>
      <c r="O12" s="240">
        <v>1888.5477386</v>
      </c>
      <c r="P12" s="240">
        <v>1890.9463877999999</v>
      </c>
      <c r="Q12" s="240">
        <v>1897.1642184</v>
      </c>
      <c r="R12" s="240">
        <v>1910.9188302</v>
      </c>
      <c r="S12" s="240">
        <v>1921.9868231999999</v>
      </c>
      <c r="T12" s="240">
        <v>1934.0857974999999</v>
      </c>
      <c r="U12" s="240">
        <v>1951.4049715000001</v>
      </c>
      <c r="V12" s="240">
        <v>1962.4239943</v>
      </c>
      <c r="W12" s="240">
        <v>1971.3320845000001</v>
      </c>
      <c r="X12" s="240">
        <v>1972.3653345</v>
      </c>
      <c r="Y12" s="240">
        <v>1981.3744901</v>
      </c>
      <c r="Z12" s="240">
        <v>1992.5956437</v>
      </c>
      <c r="AA12" s="240">
        <v>2016.8331880000001</v>
      </c>
      <c r="AB12" s="240">
        <v>2024.3750434000001</v>
      </c>
      <c r="AC12" s="240">
        <v>2026.0256022999999</v>
      </c>
      <c r="AD12" s="240">
        <v>2011.4018258000001</v>
      </c>
      <c r="AE12" s="240">
        <v>2009.0570714</v>
      </c>
      <c r="AF12" s="240">
        <v>2008.6082999</v>
      </c>
      <c r="AG12" s="240">
        <v>2015.4806672</v>
      </c>
      <c r="AH12" s="240">
        <v>2014.7549947</v>
      </c>
      <c r="AI12" s="240">
        <v>2011.8564382</v>
      </c>
      <c r="AJ12" s="240">
        <v>2000.0014156</v>
      </c>
      <c r="AK12" s="240">
        <v>1997.8447779000001</v>
      </c>
      <c r="AL12" s="240">
        <v>1998.6029427999999</v>
      </c>
      <c r="AM12" s="240">
        <v>2008.4516357</v>
      </c>
      <c r="AN12" s="240">
        <v>2010.4076121000001</v>
      </c>
      <c r="AO12" s="240">
        <v>2010.6465972000001</v>
      </c>
      <c r="AP12" s="240">
        <v>2004.9157737999999</v>
      </c>
      <c r="AQ12" s="240">
        <v>2004.9103894</v>
      </c>
      <c r="AR12" s="240">
        <v>2006.3776267999999</v>
      </c>
      <c r="AS12" s="240">
        <v>2010.3692059</v>
      </c>
      <c r="AT12" s="240">
        <v>2013.9928967000001</v>
      </c>
      <c r="AU12" s="240">
        <v>2018.3004191</v>
      </c>
      <c r="AV12" s="240">
        <v>2024.3212434</v>
      </c>
      <c r="AW12" s="240">
        <v>2029.2243264000001</v>
      </c>
      <c r="AX12" s="240">
        <v>2034.0391382</v>
      </c>
      <c r="AY12" s="240">
        <v>2038.3122572</v>
      </c>
      <c r="AZ12" s="240">
        <v>2043.2905929999999</v>
      </c>
      <c r="BA12" s="240">
        <v>2048.5207240999998</v>
      </c>
      <c r="BB12" s="240">
        <v>2053.7793314</v>
      </c>
      <c r="BC12" s="240">
        <v>2059.6805420000001</v>
      </c>
      <c r="BD12" s="240">
        <v>2066.0010369000001</v>
      </c>
      <c r="BE12" s="240">
        <v>2073.6057716</v>
      </c>
      <c r="BF12" s="333">
        <v>2080.116</v>
      </c>
      <c r="BG12" s="333">
        <v>2086.3969999999999</v>
      </c>
      <c r="BH12" s="333">
        <v>2092.4499999999998</v>
      </c>
      <c r="BI12" s="333">
        <v>2098.2710000000002</v>
      </c>
      <c r="BJ12" s="333">
        <v>2103.8609999999999</v>
      </c>
      <c r="BK12" s="333">
        <v>2109.0619999999999</v>
      </c>
      <c r="BL12" s="333">
        <v>2114.3090000000002</v>
      </c>
      <c r="BM12" s="333">
        <v>2119.4430000000002</v>
      </c>
      <c r="BN12" s="333">
        <v>2124.049</v>
      </c>
      <c r="BO12" s="333">
        <v>2129.2689999999998</v>
      </c>
      <c r="BP12" s="333">
        <v>2134.6880000000001</v>
      </c>
      <c r="BQ12" s="333">
        <v>2140.7710000000002</v>
      </c>
      <c r="BR12" s="333">
        <v>2146.2379999999998</v>
      </c>
      <c r="BS12" s="333">
        <v>2151.5549999999998</v>
      </c>
      <c r="BT12" s="333">
        <v>2156.1709999999998</v>
      </c>
      <c r="BU12" s="333">
        <v>2161.6</v>
      </c>
      <c r="BV12" s="333">
        <v>2167.2930000000001</v>
      </c>
    </row>
    <row r="13" spans="1:74" ht="11.1" customHeight="1" x14ac:dyDescent="0.2">
      <c r="A13" s="148" t="s">
        <v>893</v>
      </c>
      <c r="B13" s="210" t="s">
        <v>576</v>
      </c>
      <c r="C13" s="240">
        <v>976.36924799999997</v>
      </c>
      <c r="D13" s="240">
        <v>979.18795592000004</v>
      </c>
      <c r="E13" s="240">
        <v>980.87780537000003</v>
      </c>
      <c r="F13" s="240">
        <v>979.17414668000004</v>
      </c>
      <c r="G13" s="240">
        <v>980.30476642999997</v>
      </c>
      <c r="H13" s="240">
        <v>982.00501494000002</v>
      </c>
      <c r="I13" s="240">
        <v>984.41889498</v>
      </c>
      <c r="J13" s="240">
        <v>987.15039895999996</v>
      </c>
      <c r="K13" s="240">
        <v>990.34352963000003</v>
      </c>
      <c r="L13" s="240">
        <v>995.89052931000003</v>
      </c>
      <c r="M13" s="240">
        <v>998.58773165000002</v>
      </c>
      <c r="N13" s="240">
        <v>1000.327379</v>
      </c>
      <c r="O13" s="240">
        <v>999.04202730999998</v>
      </c>
      <c r="P13" s="240">
        <v>1000.4171475000001</v>
      </c>
      <c r="Q13" s="240">
        <v>1002.3852955</v>
      </c>
      <c r="R13" s="240">
        <v>1004.8390255</v>
      </c>
      <c r="S13" s="240">
        <v>1008.0738139</v>
      </c>
      <c r="T13" s="240">
        <v>1011.9822145000001</v>
      </c>
      <c r="U13" s="240">
        <v>1018.0186355</v>
      </c>
      <c r="V13" s="240">
        <v>1022.183455</v>
      </c>
      <c r="W13" s="240">
        <v>1025.9310809000001</v>
      </c>
      <c r="X13" s="240">
        <v>1029.8694797000001</v>
      </c>
      <c r="Y13" s="240">
        <v>1032.3267437</v>
      </c>
      <c r="Z13" s="240">
        <v>1033.9108394</v>
      </c>
      <c r="AA13" s="240">
        <v>1032.9751017000001</v>
      </c>
      <c r="AB13" s="240">
        <v>1034.0478593</v>
      </c>
      <c r="AC13" s="240">
        <v>1035.4824473000001</v>
      </c>
      <c r="AD13" s="240">
        <v>1037.6901531999999</v>
      </c>
      <c r="AE13" s="240">
        <v>1039.5399361</v>
      </c>
      <c r="AF13" s="240">
        <v>1041.4430835999999</v>
      </c>
      <c r="AG13" s="240">
        <v>1044.0626374000001</v>
      </c>
      <c r="AH13" s="240">
        <v>1045.5752328000001</v>
      </c>
      <c r="AI13" s="240">
        <v>1046.6439114</v>
      </c>
      <c r="AJ13" s="240">
        <v>1046.7235438</v>
      </c>
      <c r="AK13" s="240">
        <v>1047.3132361</v>
      </c>
      <c r="AL13" s="240">
        <v>1047.8678588</v>
      </c>
      <c r="AM13" s="240">
        <v>1048.2056732000001</v>
      </c>
      <c r="AN13" s="240">
        <v>1048.8264607000001</v>
      </c>
      <c r="AO13" s="240">
        <v>1049.5484825999999</v>
      </c>
      <c r="AP13" s="240">
        <v>1048.3752723</v>
      </c>
      <c r="AQ13" s="240">
        <v>1050.7971130999999</v>
      </c>
      <c r="AR13" s="240">
        <v>1054.8175385</v>
      </c>
      <c r="AS13" s="240">
        <v>1064.3775011</v>
      </c>
      <c r="AT13" s="240">
        <v>1068.6393809000001</v>
      </c>
      <c r="AU13" s="240">
        <v>1071.5441306</v>
      </c>
      <c r="AV13" s="240">
        <v>1071.3069389</v>
      </c>
      <c r="AW13" s="240">
        <v>1072.8360369</v>
      </c>
      <c r="AX13" s="240">
        <v>1074.3466132999999</v>
      </c>
      <c r="AY13" s="240">
        <v>1075.1279594</v>
      </c>
      <c r="AZ13" s="240">
        <v>1077.1345239</v>
      </c>
      <c r="BA13" s="240">
        <v>1079.6555982</v>
      </c>
      <c r="BB13" s="240">
        <v>1083.2225212999999</v>
      </c>
      <c r="BC13" s="240">
        <v>1086.3741110000001</v>
      </c>
      <c r="BD13" s="240">
        <v>1089.6417062999999</v>
      </c>
      <c r="BE13" s="240">
        <v>1093.3822700999999</v>
      </c>
      <c r="BF13" s="333">
        <v>1096.614</v>
      </c>
      <c r="BG13" s="333">
        <v>1099.694</v>
      </c>
      <c r="BH13" s="333">
        <v>1102.3409999999999</v>
      </c>
      <c r="BI13" s="333">
        <v>1105.329</v>
      </c>
      <c r="BJ13" s="333">
        <v>1108.376</v>
      </c>
      <c r="BK13" s="333">
        <v>1111.788</v>
      </c>
      <c r="BL13" s="333">
        <v>1114.7249999999999</v>
      </c>
      <c r="BM13" s="333">
        <v>1117.4939999999999</v>
      </c>
      <c r="BN13" s="333">
        <v>1119.8710000000001</v>
      </c>
      <c r="BO13" s="333">
        <v>1122.4690000000001</v>
      </c>
      <c r="BP13" s="333">
        <v>1125.0640000000001</v>
      </c>
      <c r="BQ13" s="333">
        <v>1127.6110000000001</v>
      </c>
      <c r="BR13" s="333">
        <v>1130.2380000000001</v>
      </c>
      <c r="BS13" s="333">
        <v>1132.8969999999999</v>
      </c>
      <c r="BT13" s="333">
        <v>1135.682</v>
      </c>
      <c r="BU13" s="333">
        <v>1138.338</v>
      </c>
      <c r="BV13" s="333">
        <v>1140.9590000000001</v>
      </c>
    </row>
    <row r="14" spans="1:74" ht="11.1" customHeight="1" x14ac:dyDescent="0.2">
      <c r="A14" s="148" t="s">
        <v>894</v>
      </c>
      <c r="B14" s="210" t="s">
        <v>577</v>
      </c>
      <c r="C14" s="240">
        <v>2739.2575442000002</v>
      </c>
      <c r="D14" s="240">
        <v>2740.3731413</v>
      </c>
      <c r="E14" s="240">
        <v>2743.8114464999999</v>
      </c>
      <c r="F14" s="240">
        <v>2750.1724551000002</v>
      </c>
      <c r="G14" s="240">
        <v>2757.8061803999999</v>
      </c>
      <c r="H14" s="240">
        <v>2767.3126173999999</v>
      </c>
      <c r="I14" s="240">
        <v>2779.6224063999998</v>
      </c>
      <c r="J14" s="240">
        <v>2792.1762871000001</v>
      </c>
      <c r="K14" s="240">
        <v>2805.9048997</v>
      </c>
      <c r="L14" s="240">
        <v>2829.7177703000002</v>
      </c>
      <c r="M14" s="240">
        <v>2839.1137020000001</v>
      </c>
      <c r="N14" s="240">
        <v>2843.0022208</v>
      </c>
      <c r="O14" s="240">
        <v>2829.2028429000002</v>
      </c>
      <c r="P14" s="240">
        <v>2831.2118992000001</v>
      </c>
      <c r="Q14" s="240">
        <v>2836.8489057000002</v>
      </c>
      <c r="R14" s="240">
        <v>2848.8715716000002</v>
      </c>
      <c r="S14" s="240">
        <v>2859.6961964000002</v>
      </c>
      <c r="T14" s="240">
        <v>2872.0804895000001</v>
      </c>
      <c r="U14" s="240">
        <v>2892.4804316999998</v>
      </c>
      <c r="V14" s="240">
        <v>2903.1420754000001</v>
      </c>
      <c r="W14" s="240">
        <v>2910.5214016999998</v>
      </c>
      <c r="X14" s="240">
        <v>2905.3437620999998</v>
      </c>
      <c r="Y14" s="240">
        <v>2913.1144396999998</v>
      </c>
      <c r="Z14" s="240">
        <v>2924.5587860999999</v>
      </c>
      <c r="AA14" s="240">
        <v>2946.4944534000001</v>
      </c>
      <c r="AB14" s="240">
        <v>2960.1728982999998</v>
      </c>
      <c r="AC14" s="240">
        <v>2972.4117729999998</v>
      </c>
      <c r="AD14" s="240">
        <v>2984.1743934000001</v>
      </c>
      <c r="AE14" s="240">
        <v>2992.8116404000002</v>
      </c>
      <c r="AF14" s="240">
        <v>2999.2868299000002</v>
      </c>
      <c r="AG14" s="240">
        <v>2999.9943487</v>
      </c>
      <c r="AH14" s="240">
        <v>3004.8496335999998</v>
      </c>
      <c r="AI14" s="240">
        <v>3010.2470712999998</v>
      </c>
      <c r="AJ14" s="240">
        <v>3016.5966033</v>
      </c>
      <c r="AK14" s="240">
        <v>3022.7708901000001</v>
      </c>
      <c r="AL14" s="240">
        <v>3029.1798733999999</v>
      </c>
      <c r="AM14" s="240">
        <v>3035.8137989000002</v>
      </c>
      <c r="AN14" s="240">
        <v>3042.6994906999998</v>
      </c>
      <c r="AO14" s="240">
        <v>3049.8271945000001</v>
      </c>
      <c r="AP14" s="240">
        <v>3054.9479169000001</v>
      </c>
      <c r="AQ14" s="240">
        <v>3064.2463901000001</v>
      </c>
      <c r="AR14" s="240">
        <v>3075.4736204000001</v>
      </c>
      <c r="AS14" s="240">
        <v>3093.9622104</v>
      </c>
      <c r="AT14" s="240">
        <v>3105.0475034000001</v>
      </c>
      <c r="AU14" s="240">
        <v>3114.0621016999999</v>
      </c>
      <c r="AV14" s="240">
        <v>3119.4244927</v>
      </c>
      <c r="AW14" s="240">
        <v>3125.4838362999999</v>
      </c>
      <c r="AX14" s="240">
        <v>3130.6586200000002</v>
      </c>
      <c r="AY14" s="240">
        <v>3132.4939469000001</v>
      </c>
      <c r="AZ14" s="240">
        <v>3137.7407828999999</v>
      </c>
      <c r="BA14" s="240">
        <v>3143.9442313</v>
      </c>
      <c r="BB14" s="240">
        <v>3152.0917568999998</v>
      </c>
      <c r="BC14" s="240">
        <v>3159.4678316</v>
      </c>
      <c r="BD14" s="240">
        <v>3167.0599200000001</v>
      </c>
      <c r="BE14" s="240">
        <v>3175.6674097</v>
      </c>
      <c r="BF14" s="333">
        <v>3183.0920000000001</v>
      </c>
      <c r="BG14" s="333">
        <v>3190.1329999999998</v>
      </c>
      <c r="BH14" s="333">
        <v>3195.7570000000001</v>
      </c>
      <c r="BI14" s="333">
        <v>3202.806</v>
      </c>
      <c r="BJ14" s="333">
        <v>3210.2469999999998</v>
      </c>
      <c r="BK14" s="333">
        <v>3218.4409999999998</v>
      </c>
      <c r="BL14" s="333">
        <v>3226.393</v>
      </c>
      <c r="BM14" s="333">
        <v>3234.4630000000002</v>
      </c>
      <c r="BN14" s="333">
        <v>3243.25</v>
      </c>
      <c r="BO14" s="333">
        <v>3251.1120000000001</v>
      </c>
      <c r="BP14" s="333">
        <v>3258.6469999999999</v>
      </c>
      <c r="BQ14" s="333">
        <v>3265.5050000000001</v>
      </c>
      <c r="BR14" s="333">
        <v>3272.6439999999998</v>
      </c>
      <c r="BS14" s="333">
        <v>3279.7170000000001</v>
      </c>
      <c r="BT14" s="333">
        <v>3286.7370000000001</v>
      </c>
      <c r="BU14" s="333">
        <v>3293.6640000000002</v>
      </c>
      <c r="BV14" s="333">
        <v>3300.5129999999999</v>
      </c>
    </row>
    <row r="15" spans="1:74" ht="11.1" customHeight="1" x14ac:dyDescent="0.2">
      <c r="A15" s="148"/>
      <c r="B15" s="168" t="s">
        <v>1237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895</v>
      </c>
      <c r="B16" s="210" t="s">
        <v>570</v>
      </c>
      <c r="C16" s="258">
        <v>100.25514319</v>
      </c>
      <c r="D16" s="258">
        <v>100.33738612000001</v>
      </c>
      <c r="E16" s="258">
        <v>100.33844134</v>
      </c>
      <c r="F16" s="258">
        <v>100.17939348</v>
      </c>
      <c r="G16" s="258">
        <v>100.07725981999999</v>
      </c>
      <c r="H16" s="258">
        <v>99.953124985000002</v>
      </c>
      <c r="I16" s="258">
        <v>99.709442710999994</v>
      </c>
      <c r="J16" s="258">
        <v>99.614465236000001</v>
      </c>
      <c r="K16" s="258">
        <v>99.570646292000006</v>
      </c>
      <c r="L16" s="258">
        <v>99.735430636999993</v>
      </c>
      <c r="M16" s="258">
        <v>99.675845183000007</v>
      </c>
      <c r="N16" s="258">
        <v>99.549334689999995</v>
      </c>
      <c r="O16" s="258">
        <v>99.109262501000003</v>
      </c>
      <c r="P16" s="258">
        <v>99.033879420999995</v>
      </c>
      <c r="Q16" s="258">
        <v>99.076548794000004</v>
      </c>
      <c r="R16" s="258">
        <v>99.494586296999998</v>
      </c>
      <c r="S16" s="258">
        <v>99.580373816000005</v>
      </c>
      <c r="T16" s="258">
        <v>99.591227028000006</v>
      </c>
      <c r="U16" s="258">
        <v>99.389524554999994</v>
      </c>
      <c r="V16" s="258">
        <v>99.353725190000006</v>
      </c>
      <c r="W16" s="258">
        <v>99.346207554000003</v>
      </c>
      <c r="X16" s="258">
        <v>99.519085004999994</v>
      </c>
      <c r="Y16" s="258">
        <v>99.454045805000007</v>
      </c>
      <c r="Z16" s="258">
        <v>99.303203312999997</v>
      </c>
      <c r="AA16" s="258">
        <v>98.853036298000006</v>
      </c>
      <c r="AB16" s="258">
        <v>98.690728144999994</v>
      </c>
      <c r="AC16" s="258">
        <v>98.602757623000002</v>
      </c>
      <c r="AD16" s="258">
        <v>98.679224676000004</v>
      </c>
      <c r="AE16" s="258">
        <v>98.672354458000001</v>
      </c>
      <c r="AF16" s="258">
        <v>98.672246912999995</v>
      </c>
      <c r="AG16" s="258">
        <v>98.756430750999996</v>
      </c>
      <c r="AH16" s="258">
        <v>98.711702020000004</v>
      </c>
      <c r="AI16" s="258">
        <v>98.615589431000004</v>
      </c>
      <c r="AJ16" s="258">
        <v>98.340770704999997</v>
      </c>
      <c r="AK16" s="258">
        <v>98.237382107000002</v>
      </c>
      <c r="AL16" s="258">
        <v>98.178101358000006</v>
      </c>
      <c r="AM16" s="258">
        <v>98.274080429999998</v>
      </c>
      <c r="AN16" s="258">
        <v>98.219651400999993</v>
      </c>
      <c r="AO16" s="258">
        <v>98.125966243999997</v>
      </c>
      <c r="AP16" s="258">
        <v>97.882659677000007</v>
      </c>
      <c r="AQ16" s="258">
        <v>97.793236222999994</v>
      </c>
      <c r="AR16" s="258">
        <v>97.747330601000002</v>
      </c>
      <c r="AS16" s="258">
        <v>97.782975385</v>
      </c>
      <c r="AT16" s="258">
        <v>97.795580997000002</v>
      </c>
      <c r="AU16" s="258">
        <v>97.823180010000002</v>
      </c>
      <c r="AV16" s="258">
        <v>97.891916964999993</v>
      </c>
      <c r="AW16" s="258">
        <v>97.929894375000003</v>
      </c>
      <c r="AX16" s="258">
        <v>97.963256782000002</v>
      </c>
      <c r="AY16" s="258">
        <v>98.016559889000007</v>
      </c>
      <c r="AZ16" s="258">
        <v>98.022275508000007</v>
      </c>
      <c r="BA16" s="258">
        <v>98.004959344</v>
      </c>
      <c r="BB16" s="258">
        <v>97.910844358999995</v>
      </c>
      <c r="BC16" s="258">
        <v>97.887789908000002</v>
      </c>
      <c r="BD16" s="258">
        <v>97.882028951999999</v>
      </c>
      <c r="BE16" s="258">
        <v>97.863250351999994</v>
      </c>
      <c r="BF16" s="346">
        <v>97.914810000000003</v>
      </c>
      <c r="BG16" s="346">
        <v>98.006399999999999</v>
      </c>
      <c r="BH16" s="346">
        <v>98.153310000000005</v>
      </c>
      <c r="BI16" s="346">
        <v>98.313469999999995</v>
      </c>
      <c r="BJ16" s="346">
        <v>98.502189999999999</v>
      </c>
      <c r="BK16" s="346">
        <v>98.785809999999998</v>
      </c>
      <c r="BL16" s="346">
        <v>98.981880000000004</v>
      </c>
      <c r="BM16" s="346">
        <v>99.156739999999999</v>
      </c>
      <c r="BN16" s="346">
        <v>99.293859999999995</v>
      </c>
      <c r="BO16" s="346">
        <v>99.438730000000007</v>
      </c>
      <c r="BP16" s="346">
        <v>99.574799999999996</v>
      </c>
      <c r="BQ16" s="346">
        <v>99.692700000000002</v>
      </c>
      <c r="BR16" s="346">
        <v>99.818219999999997</v>
      </c>
      <c r="BS16" s="346">
        <v>99.941980000000001</v>
      </c>
      <c r="BT16" s="346">
        <v>100.062</v>
      </c>
      <c r="BU16" s="346">
        <v>100.1837</v>
      </c>
      <c r="BV16" s="346">
        <v>100.3052</v>
      </c>
    </row>
    <row r="17" spans="1:74" ht="11.1" customHeight="1" x14ac:dyDescent="0.2">
      <c r="A17" s="148" t="s">
        <v>896</v>
      </c>
      <c r="B17" s="210" t="s">
        <v>603</v>
      </c>
      <c r="C17" s="258">
        <v>100.13052582</v>
      </c>
      <c r="D17" s="258">
        <v>100.21269836</v>
      </c>
      <c r="E17" s="258">
        <v>100.20471684</v>
      </c>
      <c r="F17" s="258">
        <v>100.01159738</v>
      </c>
      <c r="G17" s="258">
        <v>99.894545636000004</v>
      </c>
      <c r="H17" s="258">
        <v>99.758577728999995</v>
      </c>
      <c r="I17" s="258">
        <v>99.462794610000003</v>
      </c>
      <c r="J17" s="258">
        <v>99.394668667999994</v>
      </c>
      <c r="K17" s="258">
        <v>99.413300853999999</v>
      </c>
      <c r="L17" s="258">
        <v>99.762183066999995</v>
      </c>
      <c r="M17" s="258">
        <v>99.771712581000003</v>
      </c>
      <c r="N17" s="258">
        <v>99.685381294999999</v>
      </c>
      <c r="O17" s="258">
        <v>99.174025604999997</v>
      </c>
      <c r="P17" s="258">
        <v>99.142845425999994</v>
      </c>
      <c r="Q17" s="258">
        <v>99.262677151999995</v>
      </c>
      <c r="R17" s="258">
        <v>99.864895606999994</v>
      </c>
      <c r="S17" s="258">
        <v>100.03822003000001</v>
      </c>
      <c r="T17" s="258">
        <v>100.11402523</v>
      </c>
      <c r="U17" s="258">
        <v>99.949808656000002</v>
      </c>
      <c r="V17" s="258">
        <v>99.937452363999995</v>
      </c>
      <c r="W17" s="258">
        <v>99.934453785000002</v>
      </c>
      <c r="X17" s="258">
        <v>100.07427663999999</v>
      </c>
      <c r="Y17" s="258">
        <v>99.989895699000002</v>
      </c>
      <c r="Z17" s="258">
        <v>99.814774689999993</v>
      </c>
      <c r="AA17" s="258">
        <v>99.339077829000004</v>
      </c>
      <c r="AB17" s="258">
        <v>99.139853510999998</v>
      </c>
      <c r="AC17" s="258">
        <v>99.007265955999998</v>
      </c>
      <c r="AD17" s="258">
        <v>98.986560479000005</v>
      </c>
      <c r="AE17" s="258">
        <v>98.953312464999996</v>
      </c>
      <c r="AF17" s="258">
        <v>98.952767226999995</v>
      </c>
      <c r="AG17" s="258">
        <v>99.105000275999998</v>
      </c>
      <c r="AH17" s="258">
        <v>99.079803960000007</v>
      </c>
      <c r="AI17" s="258">
        <v>98.997253788999998</v>
      </c>
      <c r="AJ17" s="258">
        <v>98.699480374999993</v>
      </c>
      <c r="AK17" s="258">
        <v>98.620624535999994</v>
      </c>
      <c r="AL17" s="258">
        <v>98.602816883000003</v>
      </c>
      <c r="AM17" s="258">
        <v>98.806386576999998</v>
      </c>
      <c r="AN17" s="258">
        <v>98.790428429000002</v>
      </c>
      <c r="AO17" s="258">
        <v>98.715271598000001</v>
      </c>
      <c r="AP17" s="258">
        <v>98.466140467000002</v>
      </c>
      <c r="AQ17" s="258">
        <v>98.358667983999993</v>
      </c>
      <c r="AR17" s="258">
        <v>98.278078530000002</v>
      </c>
      <c r="AS17" s="258">
        <v>98.275528882000003</v>
      </c>
      <c r="AT17" s="258">
        <v>98.210337909000003</v>
      </c>
      <c r="AU17" s="258">
        <v>98.133662384999994</v>
      </c>
      <c r="AV17" s="258">
        <v>97.952500596999997</v>
      </c>
      <c r="AW17" s="258">
        <v>97.922607256999996</v>
      </c>
      <c r="AX17" s="258">
        <v>97.950980650999995</v>
      </c>
      <c r="AY17" s="258">
        <v>98.280646661000006</v>
      </c>
      <c r="AZ17" s="258">
        <v>98.243284114999994</v>
      </c>
      <c r="BA17" s="258">
        <v>98.081918892999994</v>
      </c>
      <c r="BB17" s="258">
        <v>97.487694145000006</v>
      </c>
      <c r="BC17" s="258">
        <v>97.309966209999999</v>
      </c>
      <c r="BD17" s="258">
        <v>97.239878236999999</v>
      </c>
      <c r="BE17" s="258">
        <v>97.371980980999993</v>
      </c>
      <c r="BF17" s="346">
        <v>97.446259999999995</v>
      </c>
      <c r="BG17" s="346">
        <v>97.557270000000003</v>
      </c>
      <c r="BH17" s="346">
        <v>97.714280000000002</v>
      </c>
      <c r="BI17" s="346">
        <v>97.891779999999997</v>
      </c>
      <c r="BJ17" s="346">
        <v>98.099050000000005</v>
      </c>
      <c r="BK17" s="346">
        <v>98.395110000000003</v>
      </c>
      <c r="BL17" s="346">
        <v>98.617639999999994</v>
      </c>
      <c r="BM17" s="346">
        <v>98.825680000000006</v>
      </c>
      <c r="BN17" s="346">
        <v>99.010120000000001</v>
      </c>
      <c r="BO17" s="346">
        <v>99.195970000000003</v>
      </c>
      <c r="BP17" s="346">
        <v>99.37415</v>
      </c>
      <c r="BQ17" s="346">
        <v>99.537930000000003</v>
      </c>
      <c r="BR17" s="346">
        <v>99.705789999999993</v>
      </c>
      <c r="BS17" s="346">
        <v>99.871009999999998</v>
      </c>
      <c r="BT17" s="346">
        <v>100.0311</v>
      </c>
      <c r="BU17" s="346">
        <v>100.19289999999999</v>
      </c>
      <c r="BV17" s="346">
        <v>100.354</v>
      </c>
    </row>
    <row r="18" spans="1:74" ht="11.1" customHeight="1" x14ac:dyDescent="0.2">
      <c r="A18" s="148" t="s">
        <v>897</v>
      </c>
      <c r="B18" s="210" t="s">
        <v>571</v>
      </c>
      <c r="C18" s="258">
        <v>101.40399886</v>
      </c>
      <c r="D18" s="258">
        <v>101.60829259</v>
      </c>
      <c r="E18" s="258">
        <v>101.70091239</v>
      </c>
      <c r="F18" s="258">
        <v>101.55273466</v>
      </c>
      <c r="G18" s="258">
        <v>101.51884923999999</v>
      </c>
      <c r="H18" s="258">
        <v>101.47013256</v>
      </c>
      <c r="I18" s="258">
        <v>101.23387079</v>
      </c>
      <c r="J18" s="258">
        <v>101.28502696</v>
      </c>
      <c r="K18" s="258">
        <v>101.45088726</v>
      </c>
      <c r="L18" s="258">
        <v>101.98352125</v>
      </c>
      <c r="M18" s="258">
        <v>102.18973758999999</v>
      </c>
      <c r="N18" s="258">
        <v>102.32160585</v>
      </c>
      <c r="O18" s="258">
        <v>102.07524103999999</v>
      </c>
      <c r="P18" s="258">
        <v>102.28632691</v>
      </c>
      <c r="Q18" s="258">
        <v>102.65097846</v>
      </c>
      <c r="R18" s="258">
        <v>103.53586845</v>
      </c>
      <c r="S18" s="258">
        <v>103.9326468</v>
      </c>
      <c r="T18" s="258">
        <v>104.20798627000001</v>
      </c>
      <c r="U18" s="258">
        <v>104.17215935999999</v>
      </c>
      <c r="V18" s="258">
        <v>104.34691668000001</v>
      </c>
      <c r="W18" s="258">
        <v>104.54253073</v>
      </c>
      <c r="X18" s="258">
        <v>104.96606842</v>
      </c>
      <c r="Y18" s="258">
        <v>105.04809573999999</v>
      </c>
      <c r="Z18" s="258">
        <v>104.99567962</v>
      </c>
      <c r="AA18" s="258">
        <v>104.55161562000001</v>
      </c>
      <c r="AB18" s="258">
        <v>104.4232159</v>
      </c>
      <c r="AC18" s="258">
        <v>104.35327604</v>
      </c>
      <c r="AD18" s="258">
        <v>104.35600851</v>
      </c>
      <c r="AE18" s="258">
        <v>104.392329</v>
      </c>
      <c r="AF18" s="258">
        <v>104.47644999000001</v>
      </c>
      <c r="AG18" s="258">
        <v>104.75514405</v>
      </c>
      <c r="AH18" s="258">
        <v>104.8247866</v>
      </c>
      <c r="AI18" s="258">
        <v>104.83215022</v>
      </c>
      <c r="AJ18" s="258">
        <v>104.61662526000001</v>
      </c>
      <c r="AK18" s="258">
        <v>104.61988825</v>
      </c>
      <c r="AL18" s="258">
        <v>104.68132955</v>
      </c>
      <c r="AM18" s="258">
        <v>104.94831105</v>
      </c>
      <c r="AN18" s="258">
        <v>105.01558753</v>
      </c>
      <c r="AO18" s="258">
        <v>105.03052089000001</v>
      </c>
      <c r="AP18" s="258">
        <v>104.8948444</v>
      </c>
      <c r="AQ18" s="258">
        <v>104.87879157</v>
      </c>
      <c r="AR18" s="258">
        <v>104.88409565000001</v>
      </c>
      <c r="AS18" s="258">
        <v>104.83772629000001</v>
      </c>
      <c r="AT18" s="258">
        <v>104.940517</v>
      </c>
      <c r="AU18" s="258">
        <v>105.11943741</v>
      </c>
      <c r="AV18" s="258">
        <v>105.51782007</v>
      </c>
      <c r="AW18" s="258">
        <v>105.74150047000001</v>
      </c>
      <c r="AX18" s="258">
        <v>105.93381114</v>
      </c>
      <c r="AY18" s="258">
        <v>106.10601312</v>
      </c>
      <c r="AZ18" s="258">
        <v>106.22713859</v>
      </c>
      <c r="BA18" s="258">
        <v>106.30844857</v>
      </c>
      <c r="BB18" s="258">
        <v>106.27170563999999</v>
      </c>
      <c r="BC18" s="258">
        <v>106.33206269999999</v>
      </c>
      <c r="BD18" s="258">
        <v>106.41128232</v>
      </c>
      <c r="BE18" s="258">
        <v>106.50906148999999</v>
      </c>
      <c r="BF18" s="346">
        <v>106.6262</v>
      </c>
      <c r="BG18" s="346">
        <v>106.7625</v>
      </c>
      <c r="BH18" s="346">
        <v>106.8995</v>
      </c>
      <c r="BI18" s="346">
        <v>107.0877</v>
      </c>
      <c r="BJ18" s="346">
        <v>107.30880000000001</v>
      </c>
      <c r="BK18" s="346">
        <v>107.5916</v>
      </c>
      <c r="BL18" s="346">
        <v>107.8569</v>
      </c>
      <c r="BM18" s="346">
        <v>108.13339999999999</v>
      </c>
      <c r="BN18" s="346">
        <v>108.46599999999999</v>
      </c>
      <c r="BO18" s="346">
        <v>108.7315</v>
      </c>
      <c r="BP18" s="346">
        <v>108.9746</v>
      </c>
      <c r="BQ18" s="346">
        <v>109.1649</v>
      </c>
      <c r="BR18" s="346">
        <v>109.3861</v>
      </c>
      <c r="BS18" s="346">
        <v>109.60769999999999</v>
      </c>
      <c r="BT18" s="346">
        <v>109.8049</v>
      </c>
      <c r="BU18" s="346">
        <v>110.04600000000001</v>
      </c>
      <c r="BV18" s="346">
        <v>110.3061</v>
      </c>
    </row>
    <row r="19" spans="1:74" ht="11.1" customHeight="1" x14ac:dyDescent="0.2">
      <c r="A19" s="148" t="s">
        <v>898</v>
      </c>
      <c r="B19" s="210" t="s">
        <v>572</v>
      </c>
      <c r="C19" s="258">
        <v>101.08925171999999</v>
      </c>
      <c r="D19" s="258">
        <v>101.25794667</v>
      </c>
      <c r="E19" s="258">
        <v>101.33064508</v>
      </c>
      <c r="F19" s="258">
        <v>101.21670501</v>
      </c>
      <c r="G19" s="258">
        <v>101.16539177999999</v>
      </c>
      <c r="H19" s="258">
        <v>101.08606346000001</v>
      </c>
      <c r="I19" s="258">
        <v>100.7965421</v>
      </c>
      <c r="J19" s="258">
        <v>100.79781705000001</v>
      </c>
      <c r="K19" s="258">
        <v>100.90771035</v>
      </c>
      <c r="L19" s="258">
        <v>101.39107083</v>
      </c>
      <c r="M19" s="258">
        <v>101.51956423999999</v>
      </c>
      <c r="N19" s="258">
        <v>101.5580394</v>
      </c>
      <c r="O19" s="258">
        <v>101.18465744</v>
      </c>
      <c r="P19" s="258">
        <v>101.28447525</v>
      </c>
      <c r="Q19" s="258">
        <v>101.53565397</v>
      </c>
      <c r="R19" s="258">
        <v>102.26226309</v>
      </c>
      <c r="S19" s="258">
        <v>102.57311149</v>
      </c>
      <c r="T19" s="258">
        <v>102.79226866</v>
      </c>
      <c r="U19" s="258">
        <v>102.8016202</v>
      </c>
      <c r="V19" s="258">
        <v>102.92598074999999</v>
      </c>
      <c r="W19" s="258">
        <v>103.04723589</v>
      </c>
      <c r="X19" s="258">
        <v>103.31884245000001</v>
      </c>
      <c r="Y19" s="258">
        <v>103.31879416</v>
      </c>
      <c r="Z19" s="258">
        <v>103.20054786</v>
      </c>
      <c r="AA19" s="258">
        <v>102.7465863</v>
      </c>
      <c r="AB19" s="258">
        <v>102.55508188</v>
      </c>
      <c r="AC19" s="258">
        <v>102.40851736</v>
      </c>
      <c r="AD19" s="258">
        <v>102.31028277999999</v>
      </c>
      <c r="AE19" s="258">
        <v>102.25105554</v>
      </c>
      <c r="AF19" s="258">
        <v>102.23422569</v>
      </c>
      <c r="AG19" s="258">
        <v>102.35385157</v>
      </c>
      <c r="AH19" s="258">
        <v>102.35127271</v>
      </c>
      <c r="AI19" s="258">
        <v>102.32054745000001</v>
      </c>
      <c r="AJ19" s="258">
        <v>102.17034717999999</v>
      </c>
      <c r="AK19" s="258">
        <v>102.15182561</v>
      </c>
      <c r="AL19" s="258">
        <v>102.17365411999999</v>
      </c>
      <c r="AM19" s="258">
        <v>102.36918707</v>
      </c>
      <c r="AN19" s="258">
        <v>102.37169996999999</v>
      </c>
      <c r="AO19" s="258">
        <v>102.31454717</v>
      </c>
      <c r="AP19" s="258">
        <v>102.07186437</v>
      </c>
      <c r="AQ19" s="258">
        <v>101.98977841999999</v>
      </c>
      <c r="AR19" s="258">
        <v>101.94242502</v>
      </c>
      <c r="AS19" s="258">
        <v>101.93088508</v>
      </c>
      <c r="AT19" s="258">
        <v>101.95218607</v>
      </c>
      <c r="AU19" s="258">
        <v>102.0074089</v>
      </c>
      <c r="AV19" s="258">
        <v>102.16226875</v>
      </c>
      <c r="AW19" s="258">
        <v>102.23604890999999</v>
      </c>
      <c r="AX19" s="258">
        <v>102.29446455999999</v>
      </c>
      <c r="AY19" s="258">
        <v>102.22898635</v>
      </c>
      <c r="AZ19" s="258">
        <v>102.33806996</v>
      </c>
      <c r="BA19" s="258">
        <v>102.51318606</v>
      </c>
      <c r="BB19" s="258">
        <v>102.91296025</v>
      </c>
      <c r="BC19" s="258">
        <v>103.10117212</v>
      </c>
      <c r="BD19" s="258">
        <v>103.23644726000001</v>
      </c>
      <c r="BE19" s="258">
        <v>103.21284298</v>
      </c>
      <c r="BF19" s="346">
        <v>103.32170000000001</v>
      </c>
      <c r="BG19" s="346">
        <v>103.4571</v>
      </c>
      <c r="BH19" s="346">
        <v>103.6027</v>
      </c>
      <c r="BI19" s="346">
        <v>103.80329999999999</v>
      </c>
      <c r="BJ19" s="346">
        <v>104.0427</v>
      </c>
      <c r="BK19" s="346">
        <v>104.38800000000001</v>
      </c>
      <c r="BL19" s="346">
        <v>104.6546</v>
      </c>
      <c r="BM19" s="346">
        <v>104.90949999999999</v>
      </c>
      <c r="BN19" s="346">
        <v>105.1489</v>
      </c>
      <c r="BO19" s="346">
        <v>105.3836</v>
      </c>
      <c r="BP19" s="346">
        <v>105.6096</v>
      </c>
      <c r="BQ19" s="346">
        <v>105.8252</v>
      </c>
      <c r="BR19" s="346">
        <v>106.0351</v>
      </c>
      <c r="BS19" s="346">
        <v>106.2377</v>
      </c>
      <c r="BT19" s="346">
        <v>106.41200000000001</v>
      </c>
      <c r="BU19" s="346">
        <v>106.6156</v>
      </c>
      <c r="BV19" s="346">
        <v>106.82769999999999</v>
      </c>
    </row>
    <row r="20" spans="1:74" ht="11.1" customHeight="1" x14ac:dyDescent="0.2">
      <c r="A20" s="148" t="s">
        <v>899</v>
      </c>
      <c r="B20" s="210" t="s">
        <v>573</v>
      </c>
      <c r="C20" s="258">
        <v>100.92233999</v>
      </c>
      <c r="D20" s="258">
        <v>101.0864198</v>
      </c>
      <c r="E20" s="258">
        <v>101.14907999</v>
      </c>
      <c r="F20" s="258">
        <v>100.97554957</v>
      </c>
      <c r="G20" s="258">
        <v>100.93644879</v>
      </c>
      <c r="H20" s="258">
        <v>100.89700666</v>
      </c>
      <c r="I20" s="258">
        <v>100.76448464000001</v>
      </c>
      <c r="J20" s="258">
        <v>100.79391368</v>
      </c>
      <c r="K20" s="258">
        <v>100.89255525999999</v>
      </c>
      <c r="L20" s="258">
        <v>101.23482300000001</v>
      </c>
      <c r="M20" s="258">
        <v>101.34107944</v>
      </c>
      <c r="N20" s="258">
        <v>101.38573820000001</v>
      </c>
      <c r="O20" s="258">
        <v>101.07535025999999</v>
      </c>
      <c r="P20" s="258">
        <v>101.21690043</v>
      </c>
      <c r="Q20" s="258">
        <v>101.51693969</v>
      </c>
      <c r="R20" s="258">
        <v>102.3134744</v>
      </c>
      <c r="S20" s="258">
        <v>102.67698706</v>
      </c>
      <c r="T20" s="258">
        <v>102.94548404</v>
      </c>
      <c r="U20" s="258">
        <v>102.97268773</v>
      </c>
      <c r="V20" s="258">
        <v>103.16086153000001</v>
      </c>
      <c r="W20" s="258">
        <v>103.36372785</v>
      </c>
      <c r="X20" s="258">
        <v>103.74221073</v>
      </c>
      <c r="Y20" s="258">
        <v>103.85376903</v>
      </c>
      <c r="Z20" s="258">
        <v>103.85932681</v>
      </c>
      <c r="AA20" s="258">
        <v>103.51893727</v>
      </c>
      <c r="AB20" s="258">
        <v>103.49245408</v>
      </c>
      <c r="AC20" s="258">
        <v>103.53993047</v>
      </c>
      <c r="AD20" s="258">
        <v>103.70375369</v>
      </c>
      <c r="AE20" s="258">
        <v>103.86735876</v>
      </c>
      <c r="AF20" s="258">
        <v>104.07313296</v>
      </c>
      <c r="AG20" s="258">
        <v>104.43532207</v>
      </c>
      <c r="AH20" s="258">
        <v>104.63975015</v>
      </c>
      <c r="AI20" s="258">
        <v>104.800663</v>
      </c>
      <c r="AJ20" s="258">
        <v>104.84072128</v>
      </c>
      <c r="AK20" s="258">
        <v>104.97260817999999</v>
      </c>
      <c r="AL20" s="258">
        <v>105.11898435000001</v>
      </c>
      <c r="AM20" s="258">
        <v>105.36197765999999</v>
      </c>
      <c r="AN20" s="258">
        <v>105.47573649</v>
      </c>
      <c r="AO20" s="258">
        <v>105.5423887</v>
      </c>
      <c r="AP20" s="258">
        <v>105.45009321000001</v>
      </c>
      <c r="AQ20" s="258">
        <v>105.50641301</v>
      </c>
      <c r="AR20" s="258">
        <v>105.599507</v>
      </c>
      <c r="AS20" s="258">
        <v>105.68517158</v>
      </c>
      <c r="AT20" s="258">
        <v>105.88496670000001</v>
      </c>
      <c r="AU20" s="258">
        <v>106.15468874</v>
      </c>
      <c r="AV20" s="258">
        <v>106.6956686</v>
      </c>
      <c r="AW20" s="258">
        <v>106.95424631</v>
      </c>
      <c r="AX20" s="258">
        <v>107.13175278</v>
      </c>
      <c r="AY20" s="258">
        <v>107.05263795</v>
      </c>
      <c r="AZ20" s="258">
        <v>107.19966447</v>
      </c>
      <c r="BA20" s="258">
        <v>107.39728229000001</v>
      </c>
      <c r="BB20" s="258">
        <v>107.7890914</v>
      </c>
      <c r="BC20" s="258">
        <v>107.98019180999999</v>
      </c>
      <c r="BD20" s="258">
        <v>108.11418352</v>
      </c>
      <c r="BE20" s="258">
        <v>108.09486468999999</v>
      </c>
      <c r="BF20" s="346">
        <v>108.18680000000001</v>
      </c>
      <c r="BG20" s="346">
        <v>108.2938</v>
      </c>
      <c r="BH20" s="346">
        <v>108.3854</v>
      </c>
      <c r="BI20" s="346">
        <v>108.54519999999999</v>
      </c>
      <c r="BJ20" s="346">
        <v>108.74290000000001</v>
      </c>
      <c r="BK20" s="346">
        <v>109.04179999999999</v>
      </c>
      <c r="BL20" s="346">
        <v>109.26779999999999</v>
      </c>
      <c r="BM20" s="346">
        <v>109.4842</v>
      </c>
      <c r="BN20" s="346">
        <v>109.6879</v>
      </c>
      <c r="BO20" s="346">
        <v>109.8874</v>
      </c>
      <c r="BP20" s="346">
        <v>110.0795</v>
      </c>
      <c r="BQ20" s="346">
        <v>110.2534</v>
      </c>
      <c r="BR20" s="346">
        <v>110.4391</v>
      </c>
      <c r="BS20" s="346">
        <v>110.62569999999999</v>
      </c>
      <c r="BT20" s="346">
        <v>110.80329999999999</v>
      </c>
      <c r="BU20" s="346">
        <v>110.999</v>
      </c>
      <c r="BV20" s="346">
        <v>111.203</v>
      </c>
    </row>
    <row r="21" spans="1:74" ht="11.1" customHeight="1" x14ac:dyDescent="0.2">
      <c r="A21" s="148" t="s">
        <v>900</v>
      </c>
      <c r="B21" s="210" t="s">
        <v>574</v>
      </c>
      <c r="C21" s="258">
        <v>101.92256483</v>
      </c>
      <c r="D21" s="258">
        <v>102.11783380999999</v>
      </c>
      <c r="E21" s="258">
        <v>102.19682539</v>
      </c>
      <c r="F21" s="258">
        <v>102.00061409</v>
      </c>
      <c r="G21" s="258">
        <v>101.96624495</v>
      </c>
      <c r="H21" s="258">
        <v>101.93479249000001</v>
      </c>
      <c r="I21" s="258">
        <v>101.75063871</v>
      </c>
      <c r="J21" s="258">
        <v>101.84173315</v>
      </c>
      <c r="K21" s="258">
        <v>102.05245781000001</v>
      </c>
      <c r="L21" s="258">
        <v>102.68049492</v>
      </c>
      <c r="M21" s="258">
        <v>102.90721829</v>
      </c>
      <c r="N21" s="258">
        <v>103.03031018</v>
      </c>
      <c r="O21" s="258">
        <v>102.76427214</v>
      </c>
      <c r="P21" s="258">
        <v>102.89422489</v>
      </c>
      <c r="Q21" s="258">
        <v>103.13466998</v>
      </c>
      <c r="R21" s="258">
        <v>103.6784074</v>
      </c>
      <c r="S21" s="258">
        <v>103.99523718</v>
      </c>
      <c r="T21" s="258">
        <v>104.27795931</v>
      </c>
      <c r="U21" s="258">
        <v>104.51751729</v>
      </c>
      <c r="V21" s="258">
        <v>104.73881649</v>
      </c>
      <c r="W21" s="258">
        <v>104.93280043</v>
      </c>
      <c r="X21" s="258">
        <v>105.19531508</v>
      </c>
      <c r="Y21" s="258">
        <v>105.26278397</v>
      </c>
      <c r="Z21" s="258">
        <v>105.23105307</v>
      </c>
      <c r="AA21" s="258">
        <v>104.85900914</v>
      </c>
      <c r="AB21" s="258">
        <v>104.80971365000001</v>
      </c>
      <c r="AC21" s="258">
        <v>104.84205334000001</v>
      </c>
      <c r="AD21" s="258">
        <v>105.00092643000001</v>
      </c>
      <c r="AE21" s="258">
        <v>105.1628628</v>
      </c>
      <c r="AF21" s="258">
        <v>105.37276067000001</v>
      </c>
      <c r="AG21" s="258">
        <v>105.75330479</v>
      </c>
      <c r="AH21" s="258">
        <v>105.96711211</v>
      </c>
      <c r="AI21" s="258">
        <v>106.13686737</v>
      </c>
      <c r="AJ21" s="258">
        <v>106.11686035</v>
      </c>
      <c r="AK21" s="258">
        <v>106.30779416</v>
      </c>
      <c r="AL21" s="258">
        <v>106.56395857</v>
      </c>
      <c r="AM21" s="258">
        <v>107.04968390000001</v>
      </c>
      <c r="AN21" s="258">
        <v>107.31306180999999</v>
      </c>
      <c r="AO21" s="258">
        <v>107.51842261</v>
      </c>
      <c r="AP21" s="258">
        <v>107.5476403</v>
      </c>
      <c r="AQ21" s="258">
        <v>107.72556135000001</v>
      </c>
      <c r="AR21" s="258">
        <v>107.93405977</v>
      </c>
      <c r="AS21" s="258">
        <v>108.25573941</v>
      </c>
      <c r="AT21" s="258">
        <v>108.46343967</v>
      </c>
      <c r="AU21" s="258">
        <v>108.6397644</v>
      </c>
      <c r="AV21" s="258">
        <v>108.62098992</v>
      </c>
      <c r="AW21" s="258">
        <v>108.85735636</v>
      </c>
      <c r="AX21" s="258">
        <v>109.18514003</v>
      </c>
      <c r="AY21" s="258">
        <v>109.84349166</v>
      </c>
      <c r="AZ21" s="258">
        <v>110.17474676</v>
      </c>
      <c r="BA21" s="258">
        <v>110.41805606</v>
      </c>
      <c r="BB21" s="258">
        <v>110.47174191000001</v>
      </c>
      <c r="BC21" s="258">
        <v>110.61541783</v>
      </c>
      <c r="BD21" s="258">
        <v>110.74740618</v>
      </c>
      <c r="BE21" s="258">
        <v>110.83646616</v>
      </c>
      <c r="BF21" s="346">
        <v>110.96850000000001</v>
      </c>
      <c r="BG21" s="346">
        <v>111.1123</v>
      </c>
      <c r="BH21" s="346">
        <v>111.2312</v>
      </c>
      <c r="BI21" s="346">
        <v>111.4259</v>
      </c>
      <c r="BJ21" s="346">
        <v>111.65989999999999</v>
      </c>
      <c r="BK21" s="346">
        <v>111.9988</v>
      </c>
      <c r="BL21" s="346">
        <v>112.262</v>
      </c>
      <c r="BM21" s="346">
        <v>112.5151</v>
      </c>
      <c r="BN21" s="346">
        <v>112.764</v>
      </c>
      <c r="BO21" s="346">
        <v>112.9927</v>
      </c>
      <c r="BP21" s="346">
        <v>113.20699999999999</v>
      </c>
      <c r="BQ21" s="346">
        <v>113.3826</v>
      </c>
      <c r="BR21" s="346">
        <v>113.58629999999999</v>
      </c>
      <c r="BS21" s="346">
        <v>113.7938</v>
      </c>
      <c r="BT21" s="346">
        <v>113.9997</v>
      </c>
      <c r="BU21" s="346">
        <v>114.2189</v>
      </c>
      <c r="BV21" s="346">
        <v>114.446</v>
      </c>
    </row>
    <row r="22" spans="1:74" ht="11.1" customHeight="1" x14ac:dyDescent="0.2">
      <c r="A22" s="148" t="s">
        <v>901</v>
      </c>
      <c r="B22" s="210" t="s">
        <v>575</v>
      </c>
      <c r="C22" s="258">
        <v>101.10901996</v>
      </c>
      <c r="D22" s="258">
        <v>101.24379535</v>
      </c>
      <c r="E22" s="258">
        <v>101.27070463</v>
      </c>
      <c r="F22" s="258">
        <v>101.05785889000001</v>
      </c>
      <c r="G22" s="258">
        <v>100.96795263999999</v>
      </c>
      <c r="H22" s="258">
        <v>100.86909697</v>
      </c>
      <c r="I22" s="258">
        <v>100.65061625</v>
      </c>
      <c r="J22" s="258">
        <v>100.61686847</v>
      </c>
      <c r="K22" s="258">
        <v>100.65717798999999</v>
      </c>
      <c r="L22" s="258">
        <v>100.96186582999999</v>
      </c>
      <c r="M22" s="258">
        <v>101.00754919000001</v>
      </c>
      <c r="N22" s="258">
        <v>100.98454907999999</v>
      </c>
      <c r="O22" s="258">
        <v>100.51770535999999</v>
      </c>
      <c r="P22" s="258">
        <v>100.63870845</v>
      </c>
      <c r="Q22" s="258">
        <v>100.97239820999999</v>
      </c>
      <c r="R22" s="258">
        <v>101.97168726</v>
      </c>
      <c r="S22" s="258">
        <v>102.39106585</v>
      </c>
      <c r="T22" s="258">
        <v>102.68344662</v>
      </c>
      <c r="U22" s="258">
        <v>102.66767994999999</v>
      </c>
      <c r="V22" s="258">
        <v>102.84192729</v>
      </c>
      <c r="W22" s="258">
        <v>103.02503901999999</v>
      </c>
      <c r="X22" s="258">
        <v>103.48630175</v>
      </c>
      <c r="Y22" s="258">
        <v>103.48517732000001</v>
      </c>
      <c r="Z22" s="258">
        <v>103.29095234</v>
      </c>
      <c r="AA22" s="258">
        <v>102.68964449000001</v>
      </c>
      <c r="AB22" s="258">
        <v>102.26970514</v>
      </c>
      <c r="AC22" s="258">
        <v>101.81715196</v>
      </c>
      <c r="AD22" s="258">
        <v>101.20867962</v>
      </c>
      <c r="AE22" s="258">
        <v>100.78337781</v>
      </c>
      <c r="AF22" s="258">
        <v>100.41794118</v>
      </c>
      <c r="AG22" s="258">
        <v>100.26678434999999</v>
      </c>
      <c r="AH22" s="258">
        <v>99.905267120999994</v>
      </c>
      <c r="AI22" s="258">
        <v>99.487804120000007</v>
      </c>
      <c r="AJ22" s="258">
        <v>98.835319534000007</v>
      </c>
      <c r="AK22" s="258">
        <v>98.440271834000001</v>
      </c>
      <c r="AL22" s="258">
        <v>98.123585211999995</v>
      </c>
      <c r="AM22" s="258">
        <v>98.046209649999994</v>
      </c>
      <c r="AN22" s="258">
        <v>97.765532699999994</v>
      </c>
      <c r="AO22" s="258">
        <v>97.442504342000007</v>
      </c>
      <c r="AP22" s="258">
        <v>96.940798209999997</v>
      </c>
      <c r="AQ22" s="258">
        <v>96.635311813000001</v>
      </c>
      <c r="AR22" s="258">
        <v>96.389718786000003</v>
      </c>
      <c r="AS22" s="258">
        <v>96.150458838999995</v>
      </c>
      <c r="AT22" s="258">
        <v>96.064822762999995</v>
      </c>
      <c r="AU22" s="258">
        <v>96.079250271999996</v>
      </c>
      <c r="AV22" s="258">
        <v>96.134635739000004</v>
      </c>
      <c r="AW22" s="258">
        <v>96.393519634</v>
      </c>
      <c r="AX22" s="258">
        <v>96.796796332</v>
      </c>
      <c r="AY22" s="258">
        <v>97.567540350000002</v>
      </c>
      <c r="AZ22" s="258">
        <v>98.092296763999997</v>
      </c>
      <c r="BA22" s="258">
        <v>98.594140092000004</v>
      </c>
      <c r="BB22" s="258">
        <v>99.191589563999997</v>
      </c>
      <c r="BC22" s="258">
        <v>99.558717297000001</v>
      </c>
      <c r="BD22" s="258">
        <v>99.814042521999994</v>
      </c>
      <c r="BE22" s="258">
        <v>99.760587935999993</v>
      </c>
      <c r="BF22" s="346">
        <v>99.940039999999996</v>
      </c>
      <c r="BG22" s="346">
        <v>100.1554</v>
      </c>
      <c r="BH22" s="346">
        <v>100.39709999999999</v>
      </c>
      <c r="BI22" s="346">
        <v>100.69159999999999</v>
      </c>
      <c r="BJ22" s="346">
        <v>101.02930000000001</v>
      </c>
      <c r="BK22" s="346">
        <v>101.49209999999999</v>
      </c>
      <c r="BL22" s="346">
        <v>101.85469999999999</v>
      </c>
      <c r="BM22" s="346">
        <v>102.1991</v>
      </c>
      <c r="BN22" s="346">
        <v>102.5087</v>
      </c>
      <c r="BO22" s="346">
        <v>102.8289</v>
      </c>
      <c r="BP22" s="346">
        <v>103.1431</v>
      </c>
      <c r="BQ22" s="346">
        <v>103.4472</v>
      </c>
      <c r="BR22" s="346">
        <v>103.7527</v>
      </c>
      <c r="BS22" s="346">
        <v>104.0556</v>
      </c>
      <c r="BT22" s="346">
        <v>104.3655</v>
      </c>
      <c r="BU22" s="346">
        <v>104.65560000000001</v>
      </c>
      <c r="BV22" s="346">
        <v>104.9357</v>
      </c>
    </row>
    <row r="23" spans="1:74" ht="11.1" customHeight="1" x14ac:dyDescent="0.2">
      <c r="A23" s="148" t="s">
        <v>902</v>
      </c>
      <c r="B23" s="210" t="s">
        <v>576</v>
      </c>
      <c r="C23" s="258">
        <v>101.64023896</v>
      </c>
      <c r="D23" s="258">
        <v>101.87397593999999</v>
      </c>
      <c r="E23" s="258">
        <v>102.01100798</v>
      </c>
      <c r="F23" s="258">
        <v>101.95565227</v>
      </c>
      <c r="G23" s="258">
        <v>101.97103653000001</v>
      </c>
      <c r="H23" s="258">
        <v>101.96147793999999</v>
      </c>
      <c r="I23" s="258">
        <v>101.81282983</v>
      </c>
      <c r="J23" s="258">
        <v>101.83899558</v>
      </c>
      <c r="K23" s="258">
        <v>101.92582851</v>
      </c>
      <c r="L23" s="258">
        <v>102.19379744</v>
      </c>
      <c r="M23" s="258">
        <v>102.31161308999999</v>
      </c>
      <c r="N23" s="258">
        <v>102.39974429999999</v>
      </c>
      <c r="O23" s="258">
        <v>102.29469923000001</v>
      </c>
      <c r="P23" s="258">
        <v>102.44608040999999</v>
      </c>
      <c r="Q23" s="258">
        <v>102.69039601999999</v>
      </c>
      <c r="R23" s="258">
        <v>103.24989274000001</v>
      </c>
      <c r="S23" s="258">
        <v>103.51339216</v>
      </c>
      <c r="T23" s="258">
        <v>103.70314098999999</v>
      </c>
      <c r="U23" s="258">
        <v>103.72049993</v>
      </c>
      <c r="V23" s="258">
        <v>103.83672702</v>
      </c>
      <c r="W23" s="258">
        <v>103.95318299</v>
      </c>
      <c r="X23" s="258">
        <v>104.15559342</v>
      </c>
      <c r="Y23" s="258">
        <v>104.20821291999999</v>
      </c>
      <c r="Z23" s="258">
        <v>104.1967671</v>
      </c>
      <c r="AA23" s="258">
        <v>103.95183077999999</v>
      </c>
      <c r="AB23" s="258">
        <v>103.93932318</v>
      </c>
      <c r="AC23" s="258">
        <v>103.98981913</v>
      </c>
      <c r="AD23" s="258">
        <v>104.1296991</v>
      </c>
      <c r="AE23" s="258">
        <v>104.28641678</v>
      </c>
      <c r="AF23" s="258">
        <v>104.48635265999999</v>
      </c>
      <c r="AG23" s="258">
        <v>104.82618125</v>
      </c>
      <c r="AH23" s="258">
        <v>105.04004763</v>
      </c>
      <c r="AI23" s="258">
        <v>105.22462632</v>
      </c>
      <c r="AJ23" s="258">
        <v>105.32093557</v>
      </c>
      <c r="AK23" s="258">
        <v>105.49117518</v>
      </c>
      <c r="AL23" s="258">
        <v>105.6763634</v>
      </c>
      <c r="AM23" s="258">
        <v>106.00523127</v>
      </c>
      <c r="AN23" s="258">
        <v>106.12376843</v>
      </c>
      <c r="AO23" s="258">
        <v>106.16070592</v>
      </c>
      <c r="AP23" s="258">
        <v>105.94237857</v>
      </c>
      <c r="AQ23" s="258">
        <v>105.94636559999999</v>
      </c>
      <c r="AR23" s="258">
        <v>105.99900184000001</v>
      </c>
      <c r="AS23" s="258">
        <v>106.07210648</v>
      </c>
      <c r="AT23" s="258">
        <v>106.24317675</v>
      </c>
      <c r="AU23" s="258">
        <v>106.48403183000001</v>
      </c>
      <c r="AV23" s="258">
        <v>106.85829685</v>
      </c>
      <c r="AW23" s="258">
        <v>107.19100272</v>
      </c>
      <c r="AX23" s="258">
        <v>107.54577457000001</v>
      </c>
      <c r="AY23" s="258">
        <v>108.10404367</v>
      </c>
      <c r="AZ23" s="258">
        <v>108.36687402</v>
      </c>
      <c r="BA23" s="258">
        <v>108.51569689999999</v>
      </c>
      <c r="BB23" s="258">
        <v>108.34121421</v>
      </c>
      <c r="BC23" s="258">
        <v>108.41899572</v>
      </c>
      <c r="BD23" s="258">
        <v>108.53974332</v>
      </c>
      <c r="BE23" s="258">
        <v>108.73359331</v>
      </c>
      <c r="BF23" s="346">
        <v>108.9177</v>
      </c>
      <c r="BG23" s="346">
        <v>109.1221</v>
      </c>
      <c r="BH23" s="346">
        <v>109.3244</v>
      </c>
      <c r="BI23" s="346">
        <v>109.5865</v>
      </c>
      <c r="BJ23" s="346">
        <v>109.8857</v>
      </c>
      <c r="BK23" s="346">
        <v>110.3135</v>
      </c>
      <c r="BL23" s="346">
        <v>110.61879999999999</v>
      </c>
      <c r="BM23" s="346">
        <v>110.893</v>
      </c>
      <c r="BN23" s="346">
        <v>111.1146</v>
      </c>
      <c r="BO23" s="346">
        <v>111.3425</v>
      </c>
      <c r="BP23" s="346">
        <v>111.55540000000001</v>
      </c>
      <c r="BQ23" s="346">
        <v>111.73260000000001</v>
      </c>
      <c r="BR23" s="346">
        <v>111.9307</v>
      </c>
      <c r="BS23" s="346">
        <v>112.12909999999999</v>
      </c>
      <c r="BT23" s="346">
        <v>112.3288</v>
      </c>
      <c r="BU23" s="346">
        <v>112.5271</v>
      </c>
      <c r="BV23" s="346">
        <v>112.7251</v>
      </c>
    </row>
    <row r="24" spans="1:74" ht="11.1" customHeight="1" x14ac:dyDescent="0.2">
      <c r="A24" s="148" t="s">
        <v>903</v>
      </c>
      <c r="B24" s="210" t="s">
        <v>577</v>
      </c>
      <c r="C24" s="258">
        <v>100.93138776000001</v>
      </c>
      <c r="D24" s="258">
        <v>101.08750628999999</v>
      </c>
      <c r="E24" s="258">
        <v>101.15423018</v>
      </c>
      <c r="F24" s="258">
        <v>101.01589884000001</v>
      </c>
      <c r="G24" s="258">
        <v>100.99057888999999</v>
      </c>
      <c r="H24" s="258">
        <v>100.96260972</v>
      </c>
      <c r="I24" s="258">
        <v>100.81910992</v>
      </c>
      <c r="J24" s="258">
        <v>100.87050342000001</v>
      </c>
      <c r="K24" s="258">
        <v>101.0039088</v>
      </c>
      <c r="L24" s="258">
        <v>101.44300597</v>
      </c>
      <c r="M24" s="258">
        <v>101.57267516</v>
      </c>
      <c r="N24" s="258">
        <v>101.61659629</v>
      </c>
      <c r="O24" s="258">
        <v>101.29282155999999</v>
      </c>
      <c r="P24" s="258">
        <v>101.37670740999999</v>
      </c>
      <c r="Q24" s="258">
        <v>101.58630605</v>
      </c>
      <c r="R24" s="258">
        <v>102.18483327</v>
      </c>
      <c r="S24" s="258">
        <v>102.44844562999999</v>
      </c>
      <c r="T24" s="258">
        <v>102.64035892</v>
      </c>
      <c r="U24" s="258">
        <v>102.63589278000001</v>
      </c>
      <c r="V24" s="258">
        <v>102.7779182</v>
      </c>
      <c r="W24" s="258">
        <v>102.94175482</v>
      </c>
      <c r="X24" s="258">
        <v>103.30846318</v>
      </c>
      <c r="Y24" s="258">
        <v>103.3801268</v>
      </c>
      <c r="Z24" s="258">
        <v>103.33780622</v>
      </c>
      <c r="AA24" s="258">
        <v>102.92554266</v>
      </c>
      <c r="AB24" s="258">
        <v>102.84722275999999</v>
      </c>
      <c r="AC24" s="258">
        <v>102.84688773000001</v>
      </c>
      <c r="AD24" s="258">
        <v>102.96387763</v>
      </c>
      <c r="AE24" s="258">
        <v>103.0900073</v>
      </c>
      <c r="AF24" s="258">
        <v>103.2646168</v>
      </c>
      <c r="AG24" s="258">
        <v>103.67968079000001</v>
      </c>
      <c r="AH24" s="258">
        <v>103.80726894</v>
      </c>
      <c r="AI24" s="258">
        <v>103.83935593</v>
      </c>
      <c r="AJ24" s="258">
        <v>103.56403794000001</v>
      </c>
      <c r="AK24" s="258">
        <v>103.56405042999999</v>
      </c>
      <c r="AL24" s="258">
        <v>103.62748961</v>
      </c>
      <c r="AM24" s="258">
        <v>103.93031841</v>
      </c>
      <c r="AN24" s="258">
        <v>103.98863874</v>
      </c>
      <c r="AO24" s="258">
        <v>103.97841354000001</v>
      </c>
      <c r="AP24" s="258">
        <v>103.8358003</v>
      </c>
      <c r="AQ24" s="258">
        <v>103.73636592</v>
      </c>
      <c r="AR24" s="258">
        <v>103.61626791</v>
      </c>
      <c r="AS24" s="258">
        <v>103.33385244</v>
      </c>
      <c r="AT24" s="258">
        <v>103.27866751000001</v>
      </c>
      <c r="AU24" s="258">
        <v>103.3090593</v>
      </c>
      <c r="AV24" s="258">
        <v>103.57586857</v>
      </c>
      <c r="AW24" s="258">
        <v>103.66428324</v>
      </c>
      <c r="AX24" s="258">
        <v>103.72514406000001</v>
      </c>
      <c r="AY24" s="258">
        <v>103.62144643000001</v>
      </c>
      <c r="AZ24" s="258">
        <v>103.72995304</v>
      </c>
      <c r="BA24" s="258">
        <v>103.91365927</v>
      </c>
      <c r="BB24" s="258">
        <v>104.33604423</v>
      </c>
      <c r="BC24" s="258">
        <v>104.54754036999999</v>
      </c>
      <c r="BD24" s="258">
        <v>104.71162679</v>
      </c>
      <c r="BE24" s="258">
        <v>104.71562811</v>
      </c>
      <c r="BF24" s="346">
        <v>104.8694</v>
      </c>
      <c r="BG24" s="346">
        <v>105.0603</v>
      </c>
      <c r="BH24" s="346">
        <v>105.29349999999999</v>
      </c>
      <c r="BI24" s="346">
        <v>105.55459999999999</v>
      </c>
      <c r="BJ24" s="346">
        <v>105.8489</v>
      </c>
      <c r="BK24" s="346">
        <v>106.2414</v>
      </c>
      <c r="BL24" s="346">
        <v>106.5531</v>
      </c>
      <c r="BM24" s="346">
        <v>106.849</v>
      </c>
      <c r="BN24" s="346">
        <v>107.13939999999999</v>
      </c>
      <c r="BO24" s="346">
        <v>107.3964</v>
      </c>
      <c r="BP24" s="346">
        <v>107.6301</v>
      </c>
      <c r="BQ24" s="346">
        <v>107.8051</v>
      </c>
      <c r="BR24" s="346">
        <v>108.0187</v>
      </c>
      <c r="BS24" s="346">
        <v>108.23569999999999</v>
      </c>
      <c r="BT24" s="346">
        <v>108.4696</v>
      </c>
      <c r="BU24" s="346">
        <v>108.6828</v>
      </c>
      <c r="BV24" s="346">
        <v>108.889</v>
      </c>
    </row>
    <row r="25" spans="1:74" ht="11.1" customHeight="1" x14ac:dyDescent="0.2">
      <c r="A25" s="148"/>
      <c r="B25" s="168" t="s">
        <v>1158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904</v>
      </c>
      <c r="B26" s="210" t="s">
        <v>570</v>
      </c>
      <c r="C26" s="240">
        <v>714.35414104999995</v>
      </c>
      <c r="D26" s="240">
        <v>708.47042181999996</v>
      </c>
      <c r="E26" s="240">
        <v>706.25494295999999</v>
      </c>
      <c r="F26" s="240">
        <v>712.74092384999994</v>
      </c>
      <c r="G26" s="240">
        <v>714.08701120000001</v>
      </c>
      <c r="H26" s="240">
        <v>715.32642439000006</v>
      </c>
      <c r="I26" s="240">
        <v>716.61076087000004</v>
      </c>
      <c r="J26" s="240">
        <v>717.52312764999999</v>
      </c>
      <c r="K26" s="240">
        <v>718.21512218999999</v>
      </c>
      <c r="L26" s="240">
        <v>717.83013302999996</v>
      </c>
      <c r="M26" s="240">
        <v>718.72384165999995</v>
      </c>
      <c r="N26" s="240">
        <v>720.03963664000003</v>
      </c>
      <c r="O26" s="240">
        <v>722.35286039000005</v>
      </c>
      <c r="P26" s="240">
        <v>724.08132123999997</v>
      </c>
      <c r="Q26" s="240">
        <v>725.80036163</v>
      </c>
      <c r="R26" s="240">
        <v>726.86604898999997</v>
      </c>
      <c r="S26" s="240">
        <v>729.04919785000004</v>
      </c>
      <c r="T26" s="240">
        <v>731.70587566999995</v>
      </c>
      <c r="U26" s="240">
        <v>735.37753043999999</v>
      </c>
      <c r="V26" s="240">
        <v>738.57518015000005</v>
      </c>
      <c r="W26" s="240">
        <v>741.84027278999997</v>
      </c>
      <c r="X26" s="240">
        <v>746.14720235000004</v>
      </c>
      <c r="Y26" s="240">
        <v>748.81638539999994</v>
      </c>
      <c r="Z26" s="240">
        <v>750.82221592999997</v>
      </c>
      <c r="AA26" s="240">
        <v>750.48970981000002</v>
      </c>
      <c r="AB26" s="240">
        <v>752.42507336999995</v>
      </c>
      <c r="AC26" s="240">
        <v>754.95332249000001</v>
      </c>
      <c r="AD26" s="240">
        <v>759.41020259000004</v>
      </c>
      <c r="AE26" s="240">
        <v>762.12241374999996</v>
      </c>
      <c r="AF26" s="240">
        <v>764.42570140999999</v>
      </c>
      <c r="AG26" s="240">
        <v>765.50389379000001</v>
      </c>
      <c r="AH26" s="240">
        <v>767.60146325999995</v>
      </c>
      <c r="AI26" s="240">
        <v>769.90223805000005</v>
      </c>
      <c r="AJ26" s="240">
        <v>773.77217738000002</v>
      </c>
      <c r="AK26" s="240">
        <v>775.45489339000005</v>
      </c>
      <c r="AL26" s="240">
        <v>776.31634530999997</v>
      </c>
      <c r="AM26" s="240">
        <v>774.18219175000002</v>
      </c>
      <c r="AN26" s="240">
        <v>775.03187150999997</v>
      </c>
      <c r="AO26" s="240">
        <v>776.69104318999996</v>
      </c>
      <c r="AP26" s="240">
        <v>780.14256534000003</v>
      </c>
      <c r="AQ26" s="240">
        <v>782.68357698</v>
      </c>
      <c r="AR26" s="240">
        <v>785.29693666000003</v>
      </c>
      <c r="AS26" s="240">
        <v>790.54168009</v>
      </c>
      <c r="AT26" s="240">
        <v>791.38045904000001</v>
      </c>
      <c r="AU26" s="240">
        <v>790.37230922000003</v>
      </c>
      <c r="AV26" s="240">
        <v>783.36277607</v>
      </c>
      <c r="AW26" s="240">
        <v>781.77660966999997</v>
      </c>
      <c r="AX26" s="240">
        <v>781.45935543999997</v>
      </c>
      <c r="AY26" s="240">
        <v>783.62127765000002</v>
      </c>
      <c r="AZ26" s="240">
        <v>784.93414957000005</v>
      </c>
      <c r="BA26" s="240">
        <v>786.60823545999995</v>
      </c>
      <c r="BB26" s="240">
        <v>789.33293465999998</v>
      </c>
      <c r="BC26" s="240">
        <v>791.21239897999999</v>
      </c>
      <c r="BD26" s="240">
        <v>792.93602777000001</v>
      </c>
      <c r="BE26" s="240">
        <v>794.14638634999994</v>
      </c>
      <c r="BF26" s="333">
        <v>795.82640000000004</v>
      </c>
      <c r="BG26" s="333">
        <v>797.61869999999999</v>
      </c>
      <c r="BH26" s="333">
        <v>799.58630000000005</v>
      </c>
      <c r="BI26" s="333">
        <v>801.5557</v>
      </c>
      <c r="BJ26" s="333">
        <v>803.59010000000001</v>
      </c>
      <c r="BK26" s="333">
        <v>805.97019999999998</v>
      </c>
      <c r="BL26" s="333">
        <v>807.92399999999998</v>
      </c>
      <c r="BM26" s="333">
        <v>809.73230000000001</v>
      </c>
      <c r="BN26" s="333">
        <v>811.11810000000003</v>
      </c>
      <c r="BO26" s="333">
        <v>812.84289999999999</v>
      </c>
      <c r="BP26" s="333">
        <v>814.62980000000005</v>
      </c>
      <c r="BQ26" s="333">
        <v>816.42100000000005</v>
      </c>
      <c r="BR26" s="333">
        <v>818.37540000000001</v>
      </c>
      <c r="BS26" s="333">
        <v>820.43510000000003</v>
      </c>
      <c r="BT26" s="333">
        <v>822.57380000000001</v>
      </c>
      <c r="BU26" s="333">
        <v>824.86400000000003</v>
      </c>
      <c r="BV26" s="333">
        <v>827.27940000000001</v>
      </c>
    </row>
    <row r="27" spans="1:74" ht="11.1" customHeight="1" x14ac:dyDescent="0.2">
      <c r="A27" s="148" t="s">
        <v>905</v>
      </c>
      <c r="B27" s="210" t="s">
        <v>603</v>
      </c>
      <c r="C27" s="240">
        <v>1818.1743904</v>
      </c>
      <c r="D27" s="240">
        <v>1806.5343769000001</v>
      </c>
      <c r="E27" s="240">
        <v>1804.0233800000001</v>
      </c>
      <c r="F27" s="240">
        <v>1824.8385767</v>
      </c>
      <c r="G27" s="240">
        <v>1829.9377302</v>
      </c>
      <c r="H27" s="240">
        <v>1833.5180175999999</v>
      </c>
      <c r="I27" s="240">
        <v>1833.7407894999999</v>
      </c>
      <c r="J27" s="240">
        <v>1835.6623314999999</v>
      </c>
      <c r="K27" s="240">
        <v>1837.4439944000001</v>
      </c>
      <c r="L27" s="240">
        <v>1838.0805137</v>
      </c>
      <c r="M27" s="240">
        <v>1840.3363664999999</v>
      </c>
      <c r="N27" s="240">
        <v>1843.2062883999999</v>
      </c>
      <c r="O27" s="240">
        <v>1847.3033</v>
      </c>
      <c r="P27" s="240">
        <v>1850.9415948000001</v>
      </c>
      <c r="Q27" s="240">
        <v>1854.7341933</v>
      </c>
      <c r="R27" s="240">
        <v>1857.4335662000001</v>
      </c>
      <c r="S27" s="240">
        <v>1862.4704191999999</v>
      </c>
      <c r="T27" s="240">
        <v>1868.597223</v>
      </c>
      <c r="U27" s="240">
        <v>1877.0902191</v>
      </c>
      <c r="V27" s="240">
        <v>1884.4397431</v>
      </c>
      <c r="W27" s="240">
        <v>1891.9220367</v>
      </c>
      <c r="X27" s="240">
        <v>1901.8944123000001</v>
      </c>
      <c r="Y27" s="240">
        <v>1907.8742606000001</v>
      </c>
      <c r="Z27" s="240">
        <v>1912.2188939</v>
      </c>
      <c r="AA27" s="240">
        <v>1909.9833000000001</v>
      </c>
      <c r="AB27" s="240">
        <v>1914.7662628</v>
      </c>
      <c r="AC27" s="240">
        <v>1921.6227701</v>
      </c>
      <c r="AD27" s="240">
        <v>1934.8050346</v>
      </c>
      <c r="AE27" s="240">
        <v>1942.6194711000001</v>
      </c>
      <c r="AF27" s="240">
        <v>1949.3182922999999</v>
      </c>
      <c r="AG27" s="240">
        <v>1954.8455627000001</v>
      </c>
      <c r="AH27" s="240">
        <v>1959.3551052</v>
      </c>
      <c r="AI27" s="240">
        <v>1962.7909843</v>
      </c>
      <c r="AJ27" s="240">
        <v>1964.8369305000001</v>
      </c>
      <c r="AK27" s="240">
        <v>1966.3626846</v>
      </c>
      <c r="AL27" s="240">
        <v>1967.0519772</v>
      </c>
      <c r="AM27" s="240">
        <v>1963.9051542</v>
      </c>
      <c r="AN27" s="240">
        <v>1965.1712643999999</v>
      </c>
      <c r="AO27" s="240">
        <v>1967.8506537000001</v>
      </c>
      <c r="AP27" s="240">
        <v>1973.7237975</v>
      </c>
      <c r="AQ27" s="240">
        <v>1977.8943884</v>
      </c>
      <c r="AR27" s="240">
        <v>1982.1429017999999</v>
      </c>
      <c r="AS27" s="240">
        <v>1989.0039944</v>
      </c>
      <c r="AT27" s="240">
        <v>1991.5073603000001</v>
      </c>
      <c r="AU27" s="240">
        <v>1992.1876562</v>
      </c>
      <c r="AV27" s="240">
        <v>1987.4307748000001</v>
      </c>
      <c r="AW27" s="240">
        <v>1987.1755112000001</v>
      </c>
      <c r="AX27" s="240">
        <v>1987.8077582000001</v>
      </c>
      <c r="AY27" s="240">
        <v>1989.429451</v>
      </c>
      <c r="AZ27" s="240">
        <v>1991.7602672999999</v>
      </c>
      <c r="BA27" s="240">
        <v>1994.9021425000001</v>
      </c>
      <c r="BB27" s="240">
        <v>2000.1626581999999</v>
      </c>
      <c r="BC27" s="240">
        <v>2003.9459649999999</v>
      </c>
      <c r="BD27" s="240">
        <v>2007.5596445000001</v>
      </c>
      <c r="BE27" s="240">
        <v>2010.4433458999999</v>
      </c>
      <c r="BF27" s="333">
        <v>2014.1379999999999</v>
      </c>
      <c r="BG27" s="333">
        <v>2018.0830000000001</v>
      </c>
      <c r="BH27" s="333">
        <v>2022.2670000000001</v>
      </c>
      <c r="BI27" s="333">
        <v>2026.723</v>
      </c>
      <c r="BJ27" s="333">
        <v>2031.4390000000001</v>
      </c>
      <c r="BK27" s="333">
        <v>2037.2660000000001</v>
      </c>
      <c r="BL27" s="333">
        <v>2041.8630000000001</v>
      </c>
      <c r="BM27" s="333">
        <v>2046.0809999999999</v>
      </c>
      <c r="BN27" s="333">
        <v>2049.2359999999999</v>
      </c>
      <c r="BO27" s="333">
        <v>2053.2089999999998</v>
      </c>
      <c r="BP27" s="333">
        <v>2057.3159999999998</v>
      </c>
      <c r="BQ27" s="333">
        <v>2061.4580000000001</v>
      </c>
      <c r="BR27" s="333">
        <v>2065.9090000000001</v>
      </c>
      <c r="BS27" s="333">
        <v>2070.567</v>
      </c>
      <c r="BT27" s="333">
        <v>2075.3249999999998</v>
      </c>
      <c r="BU27" s="333">
        <v>2080.4839999999999</v>
      </c>
      <c r="BV27" s="333">
        <v>2085.9349999999999</v>
      </c>
    </row>
    <row r="28" spans="1:74" ht="11.1" customHeight="1" x14ac:dyDescent="0.2">
      <c r="A28" s="148" t="s">
        <v>906</v>
      </c>
      <c r="B28" s="210" t="s">
        <v>571</v>
      </c>
      <c r="C28" s="240">
        <v>1931.8436832</v>
      </c>
      <c r="D28" s="240">
        <v>1923.2801730000001</v>
      </c>
      <c r="E28" s="240">
        <v>1921.5145699</v>
      </c>
      <c r="F28" s="240">
        <v>1936.9154555</v>
      </c>
      <c r="G28" s="240">
        <v>1940.9692302999999</v>
      </c>
      <c r="H28" s="240">
        <v>1944.044476</v>
      </c>
      <c r="I28" s="240">
        <v>1945.3902124000001</v>
      </c>
      <c r="J28" s="240">
        <v>1947.0716348999999</v>
      </c>
      <c r="K28" s="240">
        <v>1948.3377634999999</v>
      </c>
      <c r="L28" s="240">
        <v>1946.590209</v>
      </c>
      <c r="M28" s="240">
        <v>1948.9745415</v>
      </c>
      <c r="N28" s="240">
        <v>1952.8923718000001</v>
      </c>
      <c r="O28" s="240">
        <v>1959.9249185000001</v>
      </c>
      <c r="P28" s="240">
        <v>1965.7238308000001</v>
      </c>
      <c r="Q28" s="240">
        <v>1971.8703272</v>
      </c>
      <c r="R28" s="240">
        <v>1979.0971649000001</v>
      </c>
      <c r="S28" s="240">
        <v>1985.3892616000001</v>
      </c>
      <c r="T28" s="240">
        <v>1991.4793744999999</v>
      </c>
      <c r="U28" s="240">
        <v>1996.1318696000001</v>
      </c>
      <c r="V28" s="240">
        <v>2002.7447405</v>
      </c>
      <c r="W28" s="240">
        <v>2010.0823531999999</v>
      </c>
      <c r="X28" s="240">
        <v>2021.1547095999999</v>
      </c>
      <c r="Y28" s="240">
        <v>2027.6843045000001</v>
      </c>
      <c r="Z28" s="240">
        <v>2032.6811398</v>
      </c>
      <c r="AA28" s="240">
        <v>2032.9422282</v>
      </c>
      <c r="AB28" s="240">
        <v>2037.2757846</v>
      </c>
      <c r="AC28" s="240">
        <v>2042.4788219</v>
      </c>
      <c r="AD28" s="240">
        <v>2050.2401316</v>
      </c>
      <c r="AE28" s="240">
        <v>2055.9155366999998</v>
      </c>
      <c r="AF28" s="240">
        <v>2061.1938288000001</v>
      </c>
      <c r="AG28" s="240">
        <v>2064.1100732</v>
      </c>
      <c r="AH28" s="240">
        <v>2070.0678404999999</v>
      </c>
      <c r="AI28" s="240">
        <v>2077.1021961000001</v>
      </c>
      <c r="AJ28" s="240">
        <v>2090.6051852999999</v>
      </c>
      <c r="AK28" s="240">
        <v>2095.7486831000001</v>
      </c>
      <c r="AL28" s="240">
        <v>2097.9247349000002</v>
      </c>
      <c r="AM28" s="240">
        <v>2090.7641595</v>
      </c>
      <c r="AN28" s="240">
        <v>2091.7822053</v>
      </c>
      <c r="AO28" s="240">
        <v>2094.6096910000001</v>
      </c>
      <c r="AP28" s="240">
        <v>2102.0032655</v>
      </c>
      <c r="AQ28" s="240">
        <v>2106.3821444</v>
      </c>
      <c r="AR28" s="240">
        <v>2110.5029767000001</v>
      </c>
      <c r="AS28" s="240">
        <v>2116.1657236000001</v>
      </c>
      <c r="AT28" s="240">
        <v>2118.4204914000002</v>
      </c>
      <c r="AU28" s="240">
        <v>2119.0672414000001</v>
      </c>
      <c r="AV28" s="240">
        <v>2114.4797715</v>
      </c>
      <c r="AW28" s="240">
        <v>2114.6301377999998</v>
      </c>
      <c r="AX28" s="240">
        <v>2115.8921381</v>
      </c>
      <c r="AY28" s="240">
        <v>2118.3133633000002</v>
      </c>
      <c r="AZ28" s="240">
        <v>2121.7629382</v>
      </c>
      <c r="BA28" s="240">
        <v>2126.288454</v>
      </c>
      <c r="BB28" s="240">
        <v>2134.4244281000001</v>
      </c>
      <c r="BC28" s="240">
        <v>2139.2009370999999</v>
      </c>
      <c r="BD28" s="240">
        <v>2143.1524985999999</v>
      </c>
      <c r="BE28" s="240">
        <v>2144.6373923000001</v>
      </c>
      <c r="BF28" s="333">
        <v>2148.17</v>
      </c>
      <c r="BG28" s="333">
        <v>2152.11</v>
      </c>
      <c r="BH28" s="333">
        <v>2156.5149999999999</v>
      </c>
      <c r="BI28" s="333">
        <v>2161.2220000000002</v>
      </c>
      <c r="BJ28" s="333">
        <v>2166.2910000000002</v>
      </c>
      <c r="BK28" s="333">
        <v>2172.7919999999999</v>
      </c>
      <c r="BL28" s="333">
        <v>2177.7800000000002</v>
      </c>
      <c r="BM28" s="333">
        <v>2182.326</v>
      </c>
      <c r="BN28" s="333">
        <v>2185.4580000000001</v>
      </c>
      <c r="BO28" s="333">
        <v>2189.848</v>
      </c>
      <c r="BP28" s="333">
        <v>2194.5239999999999</v>
      </c>
      <c r="BQ28" s="333">
        <v>2199.6170000000002</v>
      </c>
      <c r="BR28" s="333">
        <v>2204.77</v>
      </c>
      <c r="BS28" s="333">
        <v>2210.1120000000001</v>
      </c>
      <c r="BT28" s="333">
        <v>2215.3290000000002</v>
      </c>
      <c r="BU28" s="333">
        <v>2221.2869999999998</v>
      </c>
      <c r="BV28" s="333">
        <v>2227.672</v>
      </c>
    </row>
    <row r="29" spans="1:74" ht="11.1" customHeight="1" x14ac:dyDescent="0.2">
      <c r="A29" s="148" t="s">
        <v>907</v>
      </c>
      <c r="B29" s="210" t="s">
        <v>572</v>
      </c>
      <c r="C29" s="240">
        <v>936.10686148000002</v>
      </c>
      <c r="D29" s="240">
        <v>930.41181155000004</v>
      </c>
      <c r="E29" s="240">
        <v>928.05294962000005</v>
      </c>
      <c r="F29" s="240">
        <v>933.24769375000005</v>
      </c>
      <c r="G29" s="240">
        <v>934.39814425999998</v>
      </c>
      <c r="H29" s="240">
        <v>935.72171921999995</v>
      </c>
      <c r="I29" s="240">
        <v>938.60960542999999</v>
      </c>
      <c r="J29" s="240">
        <v>939.23603917000003</v>
      </c>
      <c r="K29" s="240">
        <v>938.99220726999999</v>
      </c>
      <c r="L29" s="240">
        <v>935.01227003999998</v>
      </c>
      <c r="M29" s="240">
        <v>935.17728656999998</v>
      </c>
      <c r="N29" s="240">
        <v>936.62141717999998</v>
      </c>
      <c r="O29" s="240">
        <v>940.24907180000002</v>
      </c>
      <c r="P29" s="240">
        <v>943.57312315000001</v>
      </c>
      <c r="Q29" s="240">
        <v>947.49798114999999</v>
      </c>
      <c r="R29" s="240">
        <v>953.79868009999996</v>
      </c>
      <c r="S29" s="240">
        <v>957.59387564999997</v>
      </c>
      <c r="T29" s="240">
        <v>960.65860210000005</v>
      </c>
      <c r="U29" s="240">
        <v>961.64502658000004</v>
      </c>
      <c r="V29" s="240">
        <v>964.25968950000004</v>
      </c>
      <c r="W29" s="240">
        <v>967.15475800000002</v>
      </c>
      <c r="X29" s="240">
        <v>971.66193585999997</v>
      </c>
      <c r="Y29" s="240">
        <v>974.11903763999999</v>
      </c>
      <c r="Z29" s="240">
        <v>975.85776713999996</v>
      </c>
      <c r="AA29" s="240">
        <v>975.45638541999995</v>
      </c>
      <c r="AB29" s="240">
        <v>976.82467455999995</v>
      </c>
      <c r="AC29" s="240">
        <v>978.54089562000001</v>
      </c>
      <c r="AD29" s="240">
        <v>981.08774315000005</v>
      </c>
      <c r="AE29" s="240">
        <v>983.13780713000006</v>
      </c>
      <c r="AF29" s="240">
        <v>985.17378212000006</v>
      </c>
      <c r="AG29" s="240">
        <v>987.30207490999999</v>
      </c>
      <c r="AH29" s="240">
        <v>989.23006680000003</v>
      </c>
      <c r="AI29" s="240">
        <v>991.06416461000003</v>
      </c>
      <c r="AJ29" s="240">
        <v>993.57822142999999</v>
      </c>
      <c r="AK29" s="240">
        <v>994.64414122000005</v>
      </c>
      <c r="AL29" s="240">
        <v>995.03577708</v>
      </c>
      <c r="AM29" s="240">
        <v>992.82461933000002</v>
      </c>
      <c r="AN29" s="240">
        <v>993.31406959000003</v>
      </c>
      <c r="AO29" s="240">
        <v>994.57561819</v>
      </c>
      <c r="AP29" s="240">
        <v>997.63498246999995</v>
      </c>
      <c r="AQ29" s="240">
        <v>999.67143970999996</v>
      </c>
      <c r="AR29" s="240">
        <v>1001.7107073</v>
      </c>
      <c r="AS29" s="240">
        <v>1005.3629565</v>
      </c>
      <c r="AT29" s="240">
        <v>1006.2002162</v>
      </c>
      <c r="AU29" s="240">
        <v>1005.8326575999999</v>
      </c>
      <c r="AV29" s="240">
        <v>1001.9857042</v>
      </c>
      <c r="AW29" s="240">
        <v>1000.9144416</v>
      </c>
      <c r="AX29" s="240">
        <v>1000.3442934</v>
      </c>
      <c r="AY29" s="240">
        <v>999.60257223999997</v>
      </c>
      <c r="AZ29" s="240">
        <v>1000.5391678</v>
      </c>
      <c r="BA29" s="240">
        <v>1002.481393</v>
      </c>
      <c r="BB29" s="240">
        <v>1007.4260091</v>
      </c>
      <c r="BC29" s="240">
        <v>1009.8819224</v>
      </c>
      <c r="BD29" s="240">
        <v>1011.8458943000001</v>
      </c>
      <c r="BE29" s="240">
        <v>1012.4639517000001</v>
      </c>
      <c r="BF29" s="333">
        <v>1014.085</v>
      </c>
      <c r="BG29" s="333">
        <v>1015.854</v>
      </c>
      <c r="BH29" s="333">
        <v>1017.662</v>
      </c>
      <c r="BI29" s="333">
        <v>1019.81</v>
      </c>
      <c r="BJ29" s="333">
        <v>1022.189</v>
      </c>
      <c r="BK29" s="333">
        <v>1025.376</v>
      </c>
      <c r="BL29" s="333">
        <v>1027.7809999999999</v>
      </c>
      <c r="BM29" s="333">
        <v>1029.982</v>
      </c>
      <c r="BN29" s="333">
        <v>1031.5039999999999</v>
      </c>
      <c r="BO29" s="333">
        <v>1033.653</v>
      </c>
      <c r="BP29" s="333">
        <v>1035.953</v>
      </c>
      <c r="BQ29" s="333">
        <v>1038.5260000000001</v>
      </c>
      <c r="BR29" s="333">
        <v>1041.039</v>
      </c>
      <c r="BS29" s="333">
        <v>1043.6130000000001</v>
      </c>
      <c r="BT29" s="333">
        <v>1046.154</v>
      </c>
      <c r="BU29" s="333">
        <v>1048.92</v>
      </c>
      <c r="BV29" s="333">
        <v>1051.819</v>
      </c>
    </row>
    <row r="30" spans="1:74" ht="11.1" customHeight="1" x14ac:dyDescent="0.2">
      <c r="A30" s="148" t="s">
        <v>908</v>
      </c>
      <c r="B30" s="210" t="s">
        <v>573</v>
      </c>
      <c r="C30" s="240">
        <v>2440.1149682999999</v>
      </c>
      <c r="D30" s="240">
        <v>2421.8412564</v>
      </c>
      <c r="E30" s="240">
        <v>2414.9193500000001</v>
      </c>
      <c r="F30" s="240">
        <v>2435.3199285999999</v>
      </c>
      <c r="G30" s="240">
        <v>2439.1236239999998</v>
      </c>
      <c r="H30" s="240">
        <v>2442.3011154000001</v>
      </c>
      <c r="I30" s="240">
        <v>2443.8524645000002</v>
      </c>
      <c r="J30" s="240">
        <v>2446.5275019000001</v>
      </c>
      <c r="K30" s="240">
        <v>2449.3262890999999</v>
      </c>
      <c r="L30" s="240">
        <v>2448.3684859999998</v>
      </c>
      <c r="M30" s="240">
        <v>2454.3250281000001</v>
      </c>
      <c r="N30" s="240">
        <v>2463.3155751999998</v>
      </c>
      <c r="O30" s="240">
        <v>2480.2528057</v>
      </c>
      <c r="P30" s="240">
        <v>2491.6268540000001</v>
      </c>
      <c r="Q30" s="240">
        <v>2502.3503985000002</v>
      </c>
      <c r="R30" s="240">
        <v>2511.8147460999999</v>
      </c>
      <c r="S30" s="240">
        <v>2521.6938028</v>
      </c>
      <c r="T30" s="240">
        <v>2531.3788755999999</v>
      </c>
      <c r="U30" s="240">
        <v>2540.2300805999998</v>
      </c>
      <c r="V30" s="240">
        <v>2550.0070983000001</v>
      </c>
      <c r="W30" s="240">
        <v>2560.0700447999998</v>
      </c>
      <c r="X30" s="240">
        <v>2570.2376325999999</v>
      </c>
      <c r="Y30" s="240">
        <v>2581.0084025000001</v>
      </c>
      <c r="Z30" s="240">
        <v>2592.2010669000001</v>
      </c>
      <c r="AA30" s="240">
        <v>2606.1016783999999</v>
      </c>
      <c r="AB30" s="240">
        <v>2616.4235923000001</v>
      </c>
      <c r="AC30" s="240">
        <v>2625.4528613000002</v>
      </c>
      <c r="AD30" s="240">
        <v>2631.9073748999999</v>
      </c>
      <c r="AE30" s="240">
        <v>2639.3129365999998</v>
      </c>
      <c r="AF30" s="240">
        <v>2646.3874362000001</v>
      </c>
      <c r="AG30" s="240">
        <v>2651.6994361000002</v>
      </c>
      <c r="AH30" s="240">
        <v>2659.1853893000002</v>
      </c>
      <c r="AI30" s="240">
        <v>2667.4138582999999</v>
      </c>
      <c r="AJ30" s="240">
        <v>2678.9471010000002</v>
      </c>
      <c r="AK30" s="240">
        <v>2686.7389082999998</v>
      </c>
      <c r="AL30" s="240">
        <v>2693.3515379</v>
      </c>
      <c r="AM30" s="240">
        <v>2696.6222762000002</v>
      </c>
      <c r="AN30" s="240">
        <v>2702.4985860000002</v>
      </c>
      <c r="AO30" s="240">
        <v>2708.8177534000001</v>
      </c>
      <c r="AP30" s="240">
        <v>2715.2388070000002</v>
      </c>
      <c r="AQ30" s="240">
        <v>2722.6994184</v>
      </c>
      <c r="AR30" s="240">
        <v>2730.8586160999998</v>
      </c>
      <c r="AS30" s="240">
        <v>2744.2635879999998</v>
      </c>
      <c r="AT30" s="240">
        <v>2750.4095673000002</v>
      </c>
      <c r="AU30" s="240">
        <v>2753.8437419000002</v>
      </c>
      <c r="AV30" s="240">
        <v>2748.7489872000001</v>
      </c>
      <c r="AW30" s="240">
        <v>2751.1223960000002</v>
      </c>
      <c r="AX30" s="240">
        <v>2755.1468433999999</v>
      </c>
      <c r="AY30" s="240">
        <v>2761.9126538999999</v>
      </c>
      <c r="AZ30" s="240">
        <v>2768.4214357000001</v>
      </c>
      <c r="BA30" s="240">
        <v>2775.7635129999999</v>
      </c>
      <c r="BB30" s="240">
        <v>2786.2448503999999</v>
      </c>
      <c r="BC30" s="240">
        <v>2793.5240454</v>
      </c>
      <c r="BD30" s="240">
        <v>2799.9070625999998</v>
      </c>
      <c r="BE30" s="240">
        <v>2803.2424092000001</v>
      </c>
      <c r="BF30" s="333">
        <v>2809.4470000000001</v>
      </c>
      <c r="BG30" s="333">
        <v>2816.3679999999999</v>
      </c>
      <c r="BH30" s="333">
        <v>2824.3409999999999</v>
      </c>
      <c r="BI30" s="333">
        <v>2832.4470000000001</v>
      </c>
      <c r="BJ30" s="333">
        <v>2841.0219999999999</v>
      </c>
      <c r="BK30" s="333">
        <v>2851.5549999999998</v>
      </c>
      <c r="BL30" s="333">
        <v>2859.9470000000001</v>
      </c>
      <c r="BM30" s="333">
        <v>2867.6880000000001</v>
      </c>
      <c r="BN30" s="333">
        <v>2873.4090000000001</v>
      </c>
      <c r="BO30" s="333">
        <v>2880.875</v>
      </c>
      <c r="BP30" s="333">
        <v>2888.7179999999998</v>
      </c>
      <c r="BQ30" s="333">
        <v>2896.991</v>
      </c>
      <c r="BR30" s="333">
        <v>2905.547</v>
      </c>
      <c r="BS30" s="333">
        <v>2914.44</v>
      </c>
      <c r="BT30" s="333">
        <v>2923.433</v>
      </c>
      <c r="BU30" s="333">
        <v>2933.1779999999999</v>
      </c>
      <c r="BV30" s="333">
        <v>2943.4389999999999</v>
      </c>
    </row>
    <row r="31" spans="1:74" ht="11.1" customHeight="1" x14ac:dyDescent="0.2">
      <c r="A31" s="148" t="s">
        <v>909</v>
      </c>
      <c r="B31" s="210" t="s">
        <v>574</v>
      </c>
      <c r="C31" s="240">
        <v>710.63408655000001</v>
      </c>
      <c r="D31" s="240">
        <v>707.39187992999996</v>
      </c>
      <c r="E31" s="240">
        <v>706.08097720000001</v>
      </c>
      <c r="F31" s="240">
        <v>708.81409959999996</v>
      </c>
      <c r="G31" s="240">
        <v>709.78126367000004</v>
      </c>
      <c r="H31" s="240">
        <v>711.09519067999997</v>
      </c>
      <c r="I31" s="240">
        <v>714.08013999000002</v>
      </c>
      <c r="J31" s="240">
        <v>715.09439834</v>
      </c>
      <c r="K31" s="240">
        <v>715.46222509999996</v>
      </c>
      <c r="L31" s="240">
        <v>712.73600141999998</v>
      </c>
      <c r="M31" s="240">
        <v>713.64667915999996</v>
      </c>
      <c r="N31" s="240">
        <v>715.74663944999998</v>
      </c>
      <c r="O31" s="240">
        <v>720.86310393999997</v>
      </c>
      <c r="P31" s="240">
        <v>723.97121312000002</v>
      </c>
      <c r="Q31" s="240">
        <v>726.89818863000005</v>
      </c>
      <c r="R31" s="240">
        <v>729.69148494000001</v>
      </c>
      <c r="S31" s="240">
        <v>732.22060223999995</v>
      </c>
      <c r="T31" s="240">
        <v>734.53299500000003</v>
      </c>
      <c r="U31" s="240">
        <v>735.90365603999999</v>
      </c>
      <c r="V31" s="240">
        <v>738.32635514000003</v>
      </c>
      <c r="W31" s="240">
        <v>741.07608511000001</v>
      </c>
      <c r="X31" s="240">
        <v>745.16409895000004</v>
      </c>
      <c r="Y31" s="240">
        <v>747.8094509</v>
      </c>
      <c r="Z31" s="240">
        <v>750.02339397000003</v>
      </c>
      <c r="AA31" s="240">
        <v>751.05874005999999</v>
      </c>
      <c r="AB31" s="240">
        <v>752.97025643999996</v>
      </c>
      <c r="AC31" s="240">
        <v>755.01075500000002</v>
      </c>
      <c r="AD31" s="240">
        <v>757.51815595000005</v>
      </c>
      <c r="AE31" s="240">
        <v>759.56317875000002</v>
      </c>
      <c r="AF31" s="240">
        <v>761.48374358000001</v>
      </c>
      <c r="AG31" s="240">
        <v>762.7819624</v>
      </c>
      <c r="AH31" s="240">
        <v>764.82702737</v>
      </c>
      <c r="AI31" s="240">
        <v>767.12105041999996</v>
      </c>
      <c r="AJ31" s="240">
        <v>771.04488591999996</v>
      </c>
      <c r="AK31" s="240">
        <v>772.80118438</v>
      </c>
      <c r="AL31" s="240">
        <v>773.77080017000003</v>
      </c>
      <c r="AM31" s="240">
        <v>772.47056221000003</v>
      </c>
      <c r="AN31" s="240">
        <v>772.97919094999997</v>
      </c>
      <c r="AO31" s="240">
        <v>773.81351533999998</v>
      </c>
      <c r="AP31" s="240">
        <v>774.98439914999994</v>
      </c>
      <c r="AQ31" s="240">
        <v>776.46196696000004</v>
      </c>
      <c r="AR31" s="240">
        <v>778.25708254999995</v>
      </c>
      <c r="AS31" s="240">
        <v>781.87447703999999</v>
      </c>
      <c r="AT31" s="240">
        <v>783.17613987000004</v>
      </c>
      <c r="AU31" s="240">
        <v>783.66680215999997</v>
      </c>
      <c r="AV31" s="240">
        <v>781.49951702999999</v>
      </c>
      <c r="AW31" s="240">
        <v>781.75338839000005</v>
      </c>
      <c r="AX31" s="240">
        <v>782.58146937000004</v>
      </c>
      <c r="AY31" s="240">
        <v>784.51828871999999</v>
      </c>
      <c r="AZ31" s="240">
        <v>786.09389236000004</v>
      </c>
      <c r="BA31" s="240">
        <v>787.84280905000003</v>
      </c>
      <c r="BB31" s="240">
        <v>790.22825952000005</v>
      </c>
      <c r="BC31" s="240">
        <v>791.97638675999997</v>
      </c>
      <c r="BD31" s="240">
        <v>793.55041151</v>
      </c>
      <c r="BE31" s="240">
        <v>794.52279285999998</v>
      </c>
      <c r="BF31" s="333">
        <v>796.0693</v>
      </c>
      <c r="BG31" s="333">
        <v>797.76229999999998</v>
      </c>
      <c r="BH31" s="333">
        <v>799.58619999999996</v>
      </c>
      <c r="BI31" s="333">
        <v>801.58410000000003</v>
      </c>
      <c r="BJ31" s="333">
        <v>803.74030000000005</v>
      </c>
      <c r="BK31" s="333">
        <v>806.54269999999997</v>
      </c>
      <c r="BL31" s="333">
        <v>808.64959999999996</v>
      </c>
      <c r="BM31" s="333">
        <v>810.54880000000003</v>
      </c>
      <c r="BN31" s="333">
        <v>811.87080000000003</v>
      </c>
      <c r="BO31" s="333">
        <v>813.63199999999995</v>
      </c>
      <c r="BP31" s="333">
        <v>815.46289999999999</v>
      </c>
      <c r="BQ31" s="333">
        <v>817.35149999999999</v>
      </c>
      <c r="BR31" s="333">
        <v>819.33069999999998</v>
      </c>
      <c r="BS31" s="333">
        <v>821.38840000000005</v>
      </c>
      <c r="BT31" s="333">
        <v>823.36170000000004</v>
      </c>
      <c r="BU31" s="333">
        <v>825.69910000000004</v>
      </c>
      <c r="BV31" s="333">
        <v>828.23739999999998</v>
      </c>
    </row>
    <row r="32" spans="1:74" ht="11.1" customHeight="1" x14ac:dyDescent="0.2">
      <c r="A32" s="148" t="s">
        <v>910</v>
      </c>
      <c r="B32" s="210" t="s">
        <v>575</v>
      </c>
      <c r="C32" s="240">
        <v>1573.4024485</v>
      </c>
      <c r="D32" s="240">
        <v>1565.0585341000001</v>
      </c>
      <c r="E32" s="240">
        <v>1563.0599431999999</v>
      </c>
      <c r="F32" s="240">
        <v>1576.4294104999999</v>
      </c>
      <c r="G32" s="240">
        <v>1580.3544156999999</v>
      </c>
      <c r="H32" s="240">
        <v>1583.8576934</v>
      </c>
      <c r="I32" s="240">
        <v>1586.9946703000001</v>
      </c>
      <c r="J32" s="240">
        <v>1589.6129229999999</v>
      </c>
      <c r="K32" s="240">
        <v>1591.7678782999999</v>
      </c>
      <c r="L32" s="240">
        <v>1587.683213</v>
      </c>
      <c r="M32" s="240">
        <v>1593.2438155</v>
      </c>
      <c r="N32" s="240">
        <v>1602.6733627999999</v>
      </c>
      <c r="O32" s="240">
        <v>1623.5336688</v>
      </c>
      <c r="P32" s="240">
        <v>1635.0297450999999</v>
      </c>
      <c r="Q32" s="240">
        <v>1644.7234057000001</v>
      </c>
      <c r="R32" s="240">
        <v>1650.7567690999999</v>
      </c>
      <c r="S32" s="240">
        <v>1658.2390095000001</v>
      </c>
      <c r="T32" s="240">
        <v>1665.3122453000001</v>
      </c>
      <c r="U32" s="240">
        <v>1671.9619345999999</v>
      </c>
      <c r="V32" s="240">
        <v>1678.2280679999999</v>
      </c>
      <c r="W32" s="240">
        <v>1684.0961033999999</v>
      </c>
      <c r="X32" s="240">
        <v>1688.4480699000001</v>
      </c>
      <c r="Y32" s="240">
        <v>1694.3583874000001</v>
      </c>
      <c r="Z32" s="240">
        <v>1700.709085</v>
      </c>
      <c r="AA32" s="240">
        <v>1711.1678202999999</v>
      </c>
      <c r="AB32" s="240">
        <v>1715.6485350999999</v>
      </c>
      <c r="AC32" s="240">
        <v>1717.8188869000001</v>
      </c>
      <c r="AD32" s="240">
        <v>1713.2551576999999</v>
      </c>
      <c r="AE32" s="240">
        <v>1714.1225721999999</v>
      </c>
      <c r="AF32" s="240">
        <v>1715.9974123</v>
      </c>
      <c r="AG32" s="240">
        <v>1721.3467547</v>
      </c>
      <c r="AH32" s="240">
        <v>1723.3861383000001</v>
      </c>
      <c r="AI32" s="240">
        <v>1724.5826400000001</v>
      </c>
      <c r="AJ32" s="240">
        <v>1722.9791098999999</v>
      </c>
      <c r="AK32" s="240">
        <v>1723.9577099000001</v>
      </c>
      <c r="AL32" s="240">
        <v>1725.5612903000001</v>
      </c>
      <c r="AM32" s="240">
        <v>1728.4148557999999</v>
      </c>
      <c r="AN32" s="240">
        <v>1730.7996433999999</v>
      </c>
      <c r="AO32" s="240">
        <v>1733.3406577999999</v>
      </c>
      <c r="AP32" s="240">
        <v>1736.3479050000001</v>
      </c>
      <c r="AQ32" s="240">
        <v>1738.9688684</v>
      </c>
      <c r="AR32" s="240">
        <v>1741.5135542</v>
      </c>
      <c r="AS32" s="240">
        <v>1746.3057556000001</v>
      </c>
      <c r="AT32" s="240">
        <v>1746.9550408</v>
      </c>
      <c r="AU32" s="240">
        <v>1745.7852031</v>
      </c>
      <c r="AV32" s="240">
        <v>1737.4636995999999</v>
      </c>
      <c r="AW32" s="240">
        <v>1736.6550235</v>
      </c>
      <c r="AX32" s="240">
        <v>1738.0266320000001</v>
      </c>
      <c r="AY32" s="240">
        <v>1743.6126887</v>
      </c>
      <c r="AZ32" s="240">
        <v>1747.8192434</v>
      </c>
      <c r="BA32" s="240">
        <v>1752.6804598000001</v>
      </c>
      <c r="BB32" s="240">
        <v>1759.5323891</v>
      </c>
      <c r="BC32" s="240">
        <v>1764.7008905</v>
      </c>
      <c r="BD32" s="240">
        <v>1769.5220153</v>
      </c>
      <c r="BE32" s="240">
        <v>1772.9028122</v>
      </c>
      <c r="BF32" s="333">
        <v>1777.8489999999999</v>
      </c>
      <c r="BG32" s="333">
        <v>1783.2670000000001</v>
      </c>
      <c r="BH32" s="333">
        <v>1789.671</v>
      </c>
      <c r="BI32" s="333">
        <v>1795.6489999999999</v>
      </c>
      <c r="BJ32" s="333">
        <v>1801.7159999999999</v>
      </c>
      <c r="BK32" s="333">
        <v>1808.4770000000001</v>
      </c>
      <c r="BL32" s="333">
        <v>1814.2650000000001</v>
      </c>
      <c r="BM32" s="333">
        <v>1819.6849999999999</v>
      </c>
      <c r="BN32" s="333">
        <v>1824.0039999999999</v>
      </c>
      <c r="BO32" s="333">
        <v>1829.241</v>
      </c>
      <c r="BP32" s="333">
        <v>1834.6610000000001</v>
      </c>
      <c r="BQ32" s="333">
        <v>1840.229</v>
      </c>
      <c r="BR32" s="333">
        <v>1846.0419999999999</v>
      </c>
      <c r="BS32" s="333">
        <v>1852.067</v>
      </c>
      <c r="BT32" s="333">
        <v>1858.231</v>
      </c>
      <c r="BU32" s="333">
        <v>1864.729</v>
      </c>
      <c r="BV32" s="333">
        <v>1871.49</v>
      </c>
    </row>
    <row r="33" spans="1:74" s="163" customFormat="1" ht="11.1" customHeight="1" x14ac:dyDescent="0.2">
      <c r="A33" s="148" t="s">
        <v>911</v>
      </c>
      <c r="B33" s="210" t="s">
        <v>576</v>
      </c>
      <c r="C33" s="240">
        <v>851.75951205000001</v>
      </c>
      <c r="D33" s="240">
        <v>847.64975656000001</v>
      </c>
      <c r="E33" s="240">
        <v>846.92911433999996</v>
      </c>
      <c r="F33" s="240">
        <v>854.50032715999998</v>
      </c>
      <c r="G33" s="240">
        <v>856.88085512999999</v>
      </c>
      <c r="H33" s="240">
        <v>858.97344003000001</v>
      </c>
      <c r="I33" s="240">
        <v>860.64542534999998</v>
      </c>
      <c r="J33" s="240">
        <v>862.26161649000005</v>
      </c>
      <c r="K33" s="240">
        <v>863.68935696000005</v>
      </c>
      <c r="L33" s="240">
        <v>862.78185478</v>
      </c>
      <c r="M33" s="240">
        <v>865.44278784999995</v>
      </c>
      <c r="N33" s="240">
        <v>869.52536421000002</v>
      </c>
      <c r="O33" s="240">
        <v>877.78685728999994</v>
      </c>
      <c r="P33" s="240">
        <v>882.64476516000002</v>
      </c>
      <c r="Q33" s="240">
        <v>886.85636124999996</v>
      </c>
      <c r="R33" s="240">
        <v>889.56638406000002</v>
      </c>
      <c r="S33" s="240">
        <v>893.12680270999999</v>
      </c>
      <c r="T33" s="240">
        <v>896.68235570000002</v>
      </c>
      <c r="U33" s="240">
        <v>899.88768376999997</v>
      </c>
      <c r="V33" s="240">
        <v>903.69252490999997</v>
      </c>
      <c r="W33" s="240">
        <v>907.75151984000001</v>
      </c>
      <c r="X33" s="240">
        <v>913.43002390000004</v>
      </c>
      <c r="Y33" s="240">
        <v>916.97330994000004</v>
      </c>
      <c r="Z33" s="240">
        <v>919.74673329999996</v>
      </c>
      <c r="AA33" s="240">
        <v>920.13662827999997</v>
      </c>
      <c r="AB33" s="240">
        <v>922.58057553000003</v>
      </c>
      <c r="AC33" s="240">
        <v>925.46490933999996</v>
      </c>
      <c r="AD33" s="240">
        <v>929.95732281999994</v>
      </c>
      <c r="AE33" s="240">
        <v>932.84665998000003</v>
      </c>
      <c r="AF33" s="240">
        <v>935.30061389000002</v>
      </c>
      <c r="AG33" s="240">
        <v>936.81802905999996</v>
      </c>
      <c r="AH33" s="240">
        <v>938.77708311000004</v>
      </c>
      <c r="AI33" s="240">
        <v>940.67662055000005</v>
      </c>
      <c r="AJ33" s="240">
        <v>942.60033350000003</v>
      </c>
      <c r="AK33" s="240">
        <v>944.31806860999995</v>
      </c>
      <c r="AL33" s="240">
        <v>945.91351801999997</v>
      </c>
      <c r="AM33" s="240">
        <v>946.71999607999999</v>
      </c>
      <c r="AN33" s="240">
        <v>948.57088828999997</v>
      </c>
      <c r="AO33" s="240">
        <v>950.79950902999997</v>
      </c>
      <c r="AP33" s="240">
        <v>953.19203116999995</v>
      </c>
      <c r="AQ33" s="240">
        <v>956.33647929000006</v>
      </c>
      <c r="AR33" s="240">
        <v>960.01902628000005</v>
      </c>
      <c r="AS33" s="240">
        <v>967.75950026999999</v>
      </c>
      <c r="AT33" s="240">
        <v>969.87837386000001</v>
      </c>
      <c r="AU33" s="240">
        <v>969.89547520999997</v>
      </c>
      <c r="AV33" s="240">
        <v>963.44275273999995</v>
      </c>
      <c r="AW33" s="240">
        <v>962.53234827000006</v>
      </c>
      <c r="AX33" s="240">
        <v>962.79621023000004</v>
      </c>
      <c r="AY33" s="240">
        <v>965.05840663000004</v>
      </c>
      <c r="AZ33" s="240">
        <v>967.05275043999995</v>
      </c>
      <c r="BA33" s="240">
        <v>969.60330966000004</v>
      </c>
      <c r="BB33" s="240">
        <v>973.79593577000003</v>
      </c>
      <c r="BC33" s="240">
        <v>976.64453722999997</v>
      </c>
      <c r="BD33" s="240">
        <v>979.23496551000005</v>
      </c>
      <c r="BE33" s="240">
        <v>980.91373718</v>
      </c>
      <c r="BF33" s="333">
        <v>983.47789999999998</v>
      </c>
      <c r="BG33" s="333">
        <v>986.27409999999998</v>
      </c>
      <c r="BH33" s="333">
        <v>989.41949999999997</v>
      </c>
      <c r="BI33" s="333">
        <v>992.5915</v>
      </c>
      <c r="BJ33" s="333">
        <v>995.90740000000005</v>
      </c>
      <c r="BK33" s="333">
        <v>999.87900000000002</v>
      </c>
      <c r="BL33" s="333">
        <v>1003.099</v>
      </c>
      <c r="BM33" s="333">
        <v>1006.078</v>
      </c>
      <c r="BN33" s="333">
        <v>1008.353</v>
      </c>
      <c r="BO33" s="333">
        <v>1011.201</v>
      </c>
      <c r="BP33" s="333">
        <v>1014.158</v>
      </c>
      <c r="BQ33" s="333">
        <v>1017.177</v>
      </c>
      <c r="BR33" s="333">
        <v>1020.3869999999999</v>
      </c>
      <c r="BS33" s="333">
        <v>1023.74</v>
      </c>
      <c r="BT33" s="333">
        <v>1027.2139999999999</v>
      </c>
      <c r="BU33" s="333">
        <v>1030.874</v>
      </c>
      <c r="BV33" s="333">
        <v>1034.6969999999999</v>
      </c>
    </row>
    <row r="34" spans="1:74" s="163" customFormat="1" ht="11.1" customHeight="1" x14ac:dyDescent="0.2">
      <c r="A34" s="148" t="s">
        <v>912</v>
      </c>
      <c r="B34" s="210" t="s">
        <v>577</v>
      </c>
      <c r="C34" s="240">
        <v>2047.2579983000001</v>
      </c>
      <c r="D34" s="240">
        <v>2028.0412183000001</v>
      </c>
      <c r="E34" s="240">
        <v>2021.9865867999999</v>
      </c>
      <c r="F34" s="240">
        <v>2047.7219923</v>
      </c>
      <c r="G34" s="240">
        <v>2054.0207415</v>
      </c>
      <c r="H34" s="240">
        <v>2059.5107229999999</v>
      </c>
      <c r="I34" s="240">
        <v>2062.7767684999999</v>
      </c>
      <c r="J34" s="240">
        <v>2067.7105904</v>
      </c>
      <c r="K34" s="240">
        <v>2072.8970208000001</v>
      </c>
      <c r="L34" s="240">
        <v>2077.8182783000002</v>
      </c>
      <c r="M34" s="240">
        <v>2083.8982611000001</v>
      </c>
      <c r="N34" s="240">
        <v>2090.6191880000001</v>
      </c>
      <c r="O34" s="240">
        <v>2098.2528444999998</v>
      </c>
      <c r="P34" s="240">
        <v>2106.0518206000002</v>
      </c>
      <c r="Q34" s="240">
        <v>2114.2879017</v>
      </c>
      <c r="R34" s="240">
        <v>2122.3386872000001</v>
      </c>
      <c r="S34" s="240">
        <v>2131.9157789000001</v>
      </c>
      <c r="T34" s="240">
        <v>2142.3967760999999</v>
      </c>
      <c r="U34" s="240">
        <v>2155.9713348</v>
      </c>
      <c r="V34" s="240">
        <v>2166.6179013000001</v>
      </c>
      <c r="W34" s="240">
        <v>2176.5261313000001</v>
      </c>
      <c r="X34" s="240">
        <v>2183.3285801000002</v>
      </c>
      <c r="Y34" s="240">
        <v>2193.5357211</v>
      </c>
      <c r="Z34" s="240">
        <v>2204.7801094000001</v>
      </c>
      <c r="AA34" s="240">
        <v>2218.8087962</v>
      </c>
      <c r="AB34" s="240">
        <v>2230.8173907</v>
      </c>
      <c r="AC34" s="240">
        <v>2242.552944</v>
      </c>
      <c r="AD34" s="240">
        <v>2256.2229176000001</v>
      </c>
      <c r="AE34" s="240">
        <v>2265.7567926000002</v>
      </c>
      <c r="AF34" s="240">
        <v>2273.3620302999998</v>
      </c>
      <c r="AG34" s="240">
        <v>2275.6305349999998</v>
      </c>
      <c r="AH34" s="240">
        <v>2281.9345702999999</v>
      </c>
      <c r="AI34" s="240">
        <v>2288.8660404000002</v>
      </c>
      <c r="AJ34" s="240">
        <v>2298.9986623999998</v>
      </c>
      <c r="AK34" s="240">
        <v>2305.2547141</v>
      </c>
      <c r="AL34" s="240">
        <v>2310.2079125999999</v>
      </c>
      <c r="AM34" s="240">
        <v>2310.7083005</v>
      </c>
      <c r="AN34" s="240">
        <v>2315.4182608000001</v>
      </c>
      <c r="AO34" s="240">
        <v>2321.1878359000002</v>
      </c>
      <c r="AP34" s="240">
        <v>2329.5240782000001</v>
      </c>
      <c r="AQ34" s="240">
        <v>2336.2825939999998</v>
      </c>
      <c r="AR34" s="240">
        <v>2342.9704356000002</v>
      </c>
      <c r="AS34" s="240">
        <v>2350.8688238999998</v>
      </c>
      <c r="AT34" s="240">
        <v>2356.4544013</v>
      </c>
      <c r="AU34" s="240">
        <v>2361.0083887000001</v>
      </c>
      <c r="AV34" s="240">
        <v>2363.2387669</v>
      </c>
      <c r="AW34" s="240">
        <v>2366.6985888999998</v>
      </c>
      <c r="AX34" s="240">
        <v>2370.0958353000001</v>
      </c>
      <c r="AY34" s="240">
        <v>2372.0582743</v>
      </c>
      <c r="AZ34" s="240">
        <v>2376.3595436999999</v>
      </c>
      <c r="BA34" s="240">
        <v>2381.6274116</v>
      </c>
      <c r="BB34" s="240">
        <v>2389.7107510999999</v>
      </c>
      <c r="BC34" s="240">
        <v>2395.525161</v>
      </c>
      <c r="BD34" s="240">
        <v>2400.9195143000002</v>
      </c>
      <c r="BE34" s="240">
        <v>2404.5998838999999</v>
      </c>
      <c r="BF34" s="333">
        <v>2410.125</v>
      </c>
      <c r="BG34" s="333">
        <v>2416.1999999999998</v>
      </c>
      <c r="BH34" s="333">
        <v>2423.221</v>
      </c>
      <c r="BI34" s="333">
        <v>2430.1</v>
      </c>
      <c r="BJ34" s="333">
        <v>2437.232</v>
      </c>
      <c r="BK34" s="333">
        <v>2445.6170000000002</v>
      </c>
      <c r="BL34" s="333">
        <v>2452.5070000000001</v>
      </c>
      <c r="BM34" s="333">
        <v>2458.9</v>
      </c>
      <c r="BN34" s="333">
        <v>2463.808</v>
      </c>
      <c r="BO34" s="333">
        <v>2469.9499999999998</v>
      </c>
      <c r="BP34" s="333">
        <v>2476.3359999999998</v>
      </c>
      <c r="BQ34" s="333">
        <v>2482.8359999999998</v>
      </c>
      <c r="BR34" s="333">
        <v>2489.808</v>
      </c>
      <c r="BS34" s="333">
        <v>2497.123</v>
      </c>
      <c r="BT34" s="333">
        <v>2504.9720000000002</v>
      </c>
      <c r="BU34" s="333">
        <v>2512.828</v>
      </c>
      <c r="BV34" s="333">
        <v>2520.8829999999998</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913</v>
      </c>
      <c r="B36" s="210" t="s">
        <v>570</v>
      </c>
      <c r="C36" s="240">
        <v>5762.3793877999997</v>
      </c>
      <c r="D36" s="240">
        <v>5765.6523819000004</v>
      </c>
      <c r="E36" s="240">
        <v>5767.7042729000004</v>
      </c>
      <c r="F36" s="240">
        <v>5767.9659664000001</v>
      </c>
      <c r="G36" s="240">
        <v>5767.4263038999998</v>
      </c>
      <c r="H36" s="240">
        <v>5767.4636111999998</v>
      </c>
      <c r="I36" s="240">
        <v>5769.0958185</v>
      </c>
      <c r="J36" s="240">
        <v>5771.8992760000001</v>
      </c>
      <c r="K36" s="240">
        <v>5775.0899381999998</v>
      </c>
      <c r="L36" s="240">
        <v>5778.0159666999998</v>
      </c>
      <c r="M36" s="240">
        <v>5780.5543484</v>
      </c>
      <c r="N36" s="240">
        <v>5782.7142772999996</v>
      </c>
      <c r="O36" s="240">
        <v>5784.6279284000002</v>
      </c>
      <c r="P36" s="240">
        <v>5786.9194035999999</v>
      </c>
      <c r="Q36" s="240">
        <v>5790.3357859999996</v>
      </c>
      <c r="R36" s="240">
        <v>5795.2400913000001</v>
      </c>
      <c r="S36" s="240">
        <v>5800.4590661000002</v>
      </c>
      <c r="T36" s="240">
        <v>5804.4353892999998</v>
      </c>
      <c r="U36" s="240">
        <v>5806.0661188000004</v>
      </c>
      <c r="V36" s="240">
        <v>5806.0658276000004</v>
      </c>
      <c r="W36" s="240">
        <v>5805.6034675000001</v>
      </c>
      <c r="X36" s="240">
        <v>5805.6115282999999</v>
      </c>
      <c r="Y36" s="240">
        <v>5806.0766526999996</v>
      </c>
      <c r="Z36" s="240">
        <v>5806.7490213999999</v>
      </c>
      <c r="AA36" s="240">
        <v>5807.3921776999996</v>
      </c>
      <c r="AB36" s="240">
        <v>5807.8231143000003</v>
      </c>
      <c r="AC36" s="240">
        <v>5807.8721863000001</v>
      </c>
      <c r="AD36" s="240">
        <v>5807.5075371000003</v>
      </c>
      <c r="AE36" s="240">
        <v>5807.2484615000003</v>
      </c>
      <c r="AF36" s="240">
        <v>5807.7520427999998</v>
      </c>
      <c r="AG36" s="240">
        <v>5809.4588064999998</v>
      </c>
      <c r="AH36" s="240">
        <v>5811.9430494999997</v>
      </c>
      <c r="AI36" s="240">
        <v>5814.5625110999999</v>
      </c>
      <c r="AJ36" s="240">
        <v>5816.8187441</v>
      </c>
      <c r="AK36" s="240">
        <v>5818.7885549000002</v>
      </c>
      <c r="AL36" s="240">
        <v>5820.6925629999996</v>
      </c>
      <c r="AM36" s="240">
        <v>5822.7004857000002</v>
      </c>
      <c r="AN36" s="240">
        <v>5824.7784294000003</v>
      </c>
      <c r="AO36" s="240">
        <v>5826.841598</v>
      </c>
      <c r="AP36" s="240">
        <v>5828.8027220000004</v>
      </c>
      <c r="AQ36" s="240">
        <v>5830.5646390000002</v>
      </c>
      <c r="AR36" s="240">
        <v>5832.0277133</v>
      </c>
      <c r="AS36" s="240">
        <v>5833.1262690000003</v>
      </c>
      <c r="AT36" s="240">
        <v>5833.9304691999996</v>
      </c>
      <c r="AU36" s="240">
        <v>5834.5444367999999</v>
      </c>
      <c r="AV36" s="240">
        <v>5835.1263363999997</v>
      </c>
      <c r="AW36" s="240">
        <v>5836.0504984999998</v>
      </c>
      <c r="AX36" s="240">
        <v>5837.7452949999997</v>
      </c>
      <c r="AY36" s="240">
        <v>5840.2207145000002</v>
      </c>
      <c r="AZ36" s="240">
        <v>5841.8132116999996</v>
      </c>
      <c r="BA36" s="240">
        <v>5840.4408578000002</v>
      </c>
      <c r="BB36" s="240">
        <v>5834.9612440999999</v>
      </c>
      <c r="BC36" s="240">
        <v>5827.9900424999996</v>
      </c>
      <c r="BD36" s="240">
        <v>5823.0824451999997</v>
      </c>
      <c r="BE36" s="240">
        <v>5822.8248154000003</v>
      </c>
      <c r="BF36" s="333">
        <v>5825.9279999999999</v>
      </c>
      <c r="BG36" s="333">
        <v>5830.1350000000002</v>
      </c>
      <c r="BH36" s="333">
        <v>5833.6509999999998</v>
      </c>
      <c r="BI36" s="333">
        <v>5836.5379999999996</v>
      </c>
      <c r="BJ36" s="333">
        <v>5839.3239999999996</v>
      </c>
      <c r="BK36" s="333">
        <v>5842.4160000000002</v>
      </c>
      <c r="BL36" s="333">
        <v>5845.7610000000004</v>
      </c>
      <c r="BM36" s="333">
        <v>5849.1869999999999</v>
      </c>
      <c r="BN36" s="333">
        <v>5852.5569999999998</v>
      </c>
      <c r="BO36" s="333">
        <v>5855.8720000000003</v>
      </c>
      <c r="BP36" s="333">
        <v>5859.1679999999997</v>
      </c>
      <c r="BQ36" s="333">
        <v>5862.4780000000001</v>
      </c>
      <c r="BR36" s="333">
        <v>5865.82</v>
      </c>
      <c r="BS36" s="333">
        <v>5869.21</v>
      </c>
      <c r="BT36" s="333">
        <v>5872.6819999999998</v>
      </c>
      <c r="BU36" s="333">
        <v>5876.3459999999995</v>
      </c>
      <c r="BV36" s="333">
        <v>5880.3320000000003</v>
      </c>
    </row>
    <row r="37" spans="1:74" s="163" customFormat="1" ht="11.1" customHeight="1" x14ac:dyDescent="0.2">
      <c r="A37" s="148" t="s">
        <v>914</v>
      </c>
      <c r="B37" s="210" t="s">
        <v>603</v>
      </c>
      <c r="C37" s="240">
        <v>15831.446663999999</v>
      </c>
      <c r="D37" s="240">
        <v>15840.461197000001</v>
      </c>
      <c r="E37" s="240">
        <v>15846.217924</v>
      </c>
      <c r="F37" s="240">
        <v>15847.281584</v>
      </c>
      <c r="G37" s="240">
        <v>15846.046904000001</v>
      </c>
      <c r="H37" s="240">
        <v>15845.866107</v>
      </c>
      <c r="I37" s="240">
        <v>15849.241375</v>
      </c>
      <c r="J37" s="240">
        <v>15855.274713000001</v>
      </c>
      <c r="K37" s="240">
        <v>15862.218083</v>
      </c>
      <c r="L37" s="240">
        <v>15868.602685</v>
      </c>
      <c r="M37" s="240">
        <v>15874.076674</v>
      </c>
      <c r="N37" s="240">
        <v>15878.567440999999</v>
      </c>
      <c r="O37" s="240">
        <v>15882.354185</v>
      </c>
      <c r="P37" s="240">
        <v>15887.123325</v>
      </c>
      <c r="Q37" s="240">
        <v>15894.913086</v>
      </c>
      <c r="R37" s="240">
        <v>15906.734003</v>
      </c>
      <c r="S37" s="240">
        <v>15919.485846</v>
      </c>
      <c r="T37" s="240">
        <v>15929.040696</v>
      </c>
      <c r="U37" s="240">
        <v>15932.468817999999</v>
      </c>
      <c r="V37" s="240">
        <v>15931.633221</v>
      </c>
      <c r="W37" s="240">
        <v>15929.5951</v>
      </c>
      <c r="X37" s="240">
        <v>15928.793672</v>
      </c>
      <c r="Y37" s="240">
        <v>15929.180242</v>
      </c>
      <c r="Z37" s="240">
        <v>15930.084138</v>
      </c>
      <c r="AA37" s="240">
        <v>15930.883394</v>
      </c>
      <c r="AB37" s="240">
        <v>15931.150878</v>
      </c>
      <c r="AC37" s="240">
        <v>15930.508168</v>
      </c>
      <c r="AD37" s="240">
        <v>15928.879911</v>
      </c>
      <c r="AE37" s="240">
        <v>15927.403041</v>
      </c>
      <c r="AF37" s="240">
        <v>15927.517565</v>
      </c>
      <c r="AG37" s="240">
        <v>15930.210198000001</v>
      </c>
      <c r="AH37" s="240">
        <v>15934.654487</v>
      </c>
      <c r="AI37" s="240">
        <v>15939.570691999999</v>
      </c>
      <c r="AJ37" s="240">
        <v>15943.933172999999</v>
      </c>
      <c r="AK37" s="240">
        <v>15947.732696999999</v>
      </c>
      <c r="AL37" s="240">
        <v>15951.214136000001</v>
      </c>
      <c r="AM37" s="240">
        <v>15954.586353000001</v>
      </c>
      <c r="AN37" s="240">
        <v>15957.914191</v>
      </c>
      <c r="AO37" s="240">
        <v>15961.226483</v>
      </c>
      <c r="AP37" s="240">
        <v>15964.53111</v>
      </c>
      <c r="AQ37" s="240">
        <v>15967.752129</v>
      </c>
      <c r="AR37" s="240">
        <v>15970.792643000001</v>
      </c>
      <c r="AS37" s="240">
        <v>15973.527935</v>
      </c>
      <c r="AT37" s="240">
        <v>15975.722011</v>
      </c>
      <c r="AU37" s="240">
        <v>15977.111056</v>
      </c>
      <c r="AV37" s="240">
        <v>15977.716582999999</v>
      </c>
      <c r="AW37" s="240">
        <v>15978.701419999999</v>
      </c>
      <c r="AX37" s="240">
        <v>15981.513720000001</v>
      </c>
      <c r="AY37" s="240">
        <v>15986.410194</v>
      </c>
      <c r="AZ37" s="240">
        <v>15988.881773999999</v>
      </c>
      <c r="BA37" s="240">
        <v>15983.22795</v>
      </c>
      <c r="BB37" s="240">
        <v>15966.352803</v>
      </c>
      <c r="BC37" s="240">
        <v>15945.578776</v>
      </c>
      <c r="BD37" s="240">
        <v>15930.832902</v>
      </c>
      <c r="BE37" s="240">
        <v>15929.284025000001</v>
      </c>
      <c r="BF37" s="333">
        <v>15937.07</v>
      </c>
      <c r="BG37" s="333">
        <v>15947.56</v>
      </c>
      <c r="BH37" s="333">
        <v>15955.57</v>
      </c>
      <c r="BI37" s="333">
        <v>15961.56</v>
      </c>
      <c r="BJ37" s="333">
        <v>15967.45</v>
      </c>
      <c r="BK37" s="333">
        <v>15974.66</v>
      </c>
      <c r="BL37" s="333">
        <v>15982.81</v>
      </c>
      <c r="BM37" s="333">
        <v>15991.01</v>
      </c>
      <c r="BN37" s="333">
        <v>15998.62</v>
      </c>
      <c r="BO37" s="333">
        <v>16005.85</v>
      </c>
      <c r="BP37" s="333">
        <v>16013.14</v>
      </c>
      <c r="BQ37" s="333">
        <v>16020.82</v>
      </c>
      <c r="BR37" s="333">
        <v>16028.78</v>
      </c>
      <c r="BS37" s="333">
        <v>16036.8</v>
      </c>
      <c r="BT37" s="333">
        <v>16044.76</v>
      </c>
      <c r="BU37" s="333">
        <v>16052.93</v>
      </c>
      <c r="BV37" s="333">
        <v>16061.66</v>
      </c>
    </row>
    <row r="38" spans="1:74" s="163" customFormat="1" ht="11.1" customHeight="1" x14ac:dyDescent="0.2">
      <c r="A38" s="148" t="s">
        <v>915</v>
      </c>
      <c r="B38" s="210" t="s">
        <v>571</v>
      </c>
      <c r="C38" s="240">
        <v>18448.602760000002</v>
      </c>
      <c r="D38" s="240">
        <v>18469.650900000001</v>
      </c>
      <c r="E38" s="240">
        <v>18488.410011</v>
      </c>
      <c r="F38" s="240">
        <v>18503.277999000002</v>
      </c>
      <c r="G38" s="240">
        <v>18513.977917</v>
      </c>
      <c r="H38" s="240">
        <v>18520.564111</v>
      </c>
      <c r="I38" s="240">
        <v>18523.380496000002</v>
      </c>
      <c r="J38" s="240">
        <v>18523.929272000001</v>
      </c>
      <c r="K38" s="240">
        <v>18524.002215</v>
      </c>
      <c r="L38" s="240">
        <v>18524.952773000001</v>
      </c>
      <c r="M38" s="240">
        <v>18526.381109000002</v>
      </c>
      <c r="N38" s="240">
        <v>18527.449062</v>
      </c>
      <c r="O38" s="240">
        <v>18527.718296999999</v>
      </c>
      <c r="P38" s="240">
        <v>18528.349783000001</v>
      </c>
      <c r="Q38" s="240">
        <v>18530.904317</v>
      </c>
      <c r="R38" s="240">
        <v>18536.548956999999</v>
      </c>
      <c r="S38" s="240">
        <v>18544.875807</v>
      </c>
      <c r="T38" s="240">
        <v>18555.083234000002</v>
      </c>
      <c r="U38" s="240">
        <v>18566.427118</v>
      </c>
      <c r="V38" s="240">
        <v>18578.393382999999</v>
      </c>
      <c r="W38" s="240">
        <v>18590.525463999998</v>
      </c>
      <c r="X38" s="240">
        <v>18602.462806</v>
      </c>
      <c r="Y38" s="240">
        <v>18614.228880999999</v>
      </c>
      <c r="Z38" s="240">
        <v>18625.943169999999</v>
      </c>
      <c r="AA38" s="240">
        <v>18637.701771</v>
      </c>
      <c r="AB38" s="240">
        <v>18649.507250999999</v>
      </c>
      <c r="AC38" s="240">
        <v>18661.338797</v>
      </c>
      <c r="AD38" s="240">
        <v>18673.027352000001</v>
      </c>
      <c r="AE38" s="240">
        <v>18683.810887</v>
      </c>
      <c r="AF38" s="240">
        <v>18692.779132</v>
      </c>
      <c r="AG38" s="240">
        <v>18699.405172999999</v>
      </c>
      <c r="AH38" s="240">
        <v>18704.695522000002</v>
      </c>
      <c r="AI38" s="240">
        <v>18710.040046999999</v>
      </c>
      <c r="AJ38" s="240">
        <v>18716.439745</v>
      </c>
      <c r="AK38" s="240">
        <v>18723.340115999999</v>
      </c>
      <c r="AL38" s="240">
        <v>18729.797788</v>
      </c>
      <c r="AM38" s="240">
        <v>18735.139937</v>
      </c>
      <c r="AN38" s="240">
        <v>18739.775942</v>
      </c>
      <c r="AO38" s="240">
        <v>18744.385730999998</v>
      </c>
      <c r="AP38" s="240">
        <v>18749.454184999999</v>
      </c>
      <c r="AQ38" s="240">
        <v>18754.685986</v>
      </c>
      <c r="AR38" s="240">
        <v>18759.590770999999</v>
      </c>
      <c r="AS38" s="240">
        <v>18763.735275999999</v>
      </c>
      <c r="AT38" s="240">
        <v>18766.914648000002</v>
      </c>
      <c r="AU38" s="240">
        <v>18768.981135000002</v>
      </c>
      <c r="AV38" s="240">
        <v>18770.137505999999</v>
      </c>
      <c r="AW38" s="240">
        <v>18771.988601000001</v>
      </c>
      <c r="AX38" s="240">
        <v>18776.489784000001</v>
      </c>
      <c r="AY38" s="240">
        <v>18784.051008999999</v>
      </c>
      <c r="AZ38" s="240">
        <v>18788.900618</v>
      </c>
      <c r="BA38" s="240">
        <v>18783.721545</v>
      </c>
      <c r="BB38" s="240">
        <v>18764.429575999999</v>
      </c>
      <c r="BC38" s="240">
        <v>18739.871890999999</v>
      </c>
      <c r="BD38" s="240">
        <v>18722.128520999999</v>
      </c>
      <c r="BE38" s="240">
        <v>18719.957233000001</v>
      </c>
      <c r="BF38" s="333">
        <v>18728.830000000002</v>
      </c>
      <c r="BG38" s="333">
        <v>18740.88</v>
      </c>
      <c r="BH38" s="333">
        <v>18749.95</v>
      </c>
      <c r="BI38" s="333">
        <v>18756.55</v>
      </c>
      <c r="BJ38" s="333">
        <v>18762.88</v>
      </c>
      <c r="BK38" s="333">
        <v>18770.650000000001</v>
      </c>
      <c r="BL38" s="333">
        <v>18779.66</v>
      </c>
      <c r="BM38" s="333">
        <v>18789.22</v>
      </c>
      <c r="BN38" s="333">
        <v>18798.759999999998</v>
      </c>
      <c r="BO38" s="333">
        <v>18808.34</v>
      </c>
      <c r="BP38" s="333">
        <v>18818.16</v>
      </c>
      <c r="BQ38" s="333">
        <v>18828.34</v>
      </c>
      <c r="BR38" s="333">
        <v>18838.75</v>
      </c>
      <c r="BS38" s="333">
        <v>18849.189999999999</v>
      </c>
      <c r="BT38" s="333">
        <v>18859.54</v>
      </c>
      <c r="BU38" s="333">
        <v>18869.95</v>
      </c>
      <c r="BV38" s="333">
        <v>18880.599999999999</v>
      </c>
    </row>
    <row r="39" spans="1:74" s="163" customFormat="1" ht="11.1" customHeight="1" x14ac:dyDescent="0.2">
      <c r="A39" s="148" t="s">
        <v>916</v>
      </c>
      <c r="B39" s="210" t="s">
        <v>572</v>
      </c>
      <c r="C39" s="240">
        <v>8335.4659035000004</v>
      </c>
      <c r="D39" s="240">
        <v>8345.5805906000005</v>
      </c>
      <c r="E39" s="240">
        <v>8354.7030771000009</v>
      </c>
      <c r="F39" s="240">
        <v>8362.1300491999991</v>
      </c>
      <c r="G39" s="240">
        <v>8367.6328255999997</v>
      </c>
      <c r="H39" s="240">
        <v>8371.1013829999993</v>
      </c>
      <c r="I39" s="240">
        <v>8372.6003808000005</v>
      </c>
      <c r="J39" s="240">
        <v>8372.8932086999994</v>
      </c>
      <c r="K39" s="240">
        <v>8372.9179392999995</v>
      </c>
      <c r="L39" s="240">
        <v>8373.3924451999992</v>
      </c>
      <c r="M39" s="240">
        <v>8374.1538003999995</v>
      </c>
      <c r="N39" s="240">
        <v>8374.8188786999999</v>
      </c>
      <c r="O39" s="240">
        <v>8375.1675018000005</v>
      </c>
      <c r="P39" s="240">
        <v>8375.6312804000008</v>
      </c>
      <c r="Q39" s="240">
        <v>8376.8047731000006</v>
      </c>
      <c r="R39" s="240">
        <v>8379.1978471999992</v>
      </c>
      <c r="S39" s="240">
        <v>8382.9816071999994</v>
      </c>
      <c r="T39" s="240">
        <v>8388.2424668000003</v>
      </c>
      <c r="U39" s="240">
        <v>8394.9418423999996</v>
      </c>
      <c r="V39" s="240">
        <v>8402.5411624000008</v>
      </c>
      <c r="W39" s="240">
        <v>8410.3768576000002</v>
      </c>
      <c r="X39" s="240">
        <v>8417.9277158000004</v>
      </c>
      <c r="Y39" s="240">
        <v>8425.2419504999998</v>
      </c>
      <c r="Z39" s="240">
        <v>8432.5101319000005</v>
      </c>
      <c r="AA39" s="240">
        <v>8439.8745988999999</v>
      </c>
      <c r="AB39" s="240">
        <v>8447.2847667000005</v>
      </c>
      <c r="AC39" s="240">
        <v>8454.6418193999998</v>
      </c>
      <c r="AD39" s="240">
        <v>8461.8315309999998</v>
      </c>
      <c r="AE39" s="240">
        <v>8468.6780359000004</v>
      </c>
      <c r="AF39" s="240">
        <v>8474.9900584999996</v>
      </c>
      <c r="AG39" s="240">
        <v>8480.6596174999995</v>
      </c>
      <c r="AH39" s="240">
        <v>8485.9119102000004</v>
      </c>
      <c r="AI39" s="240">
        <v>8491.0554281999994</v>
      </c>
      <c r="AJ39" s="240">
        <v>8496.3306659000009</v>
      </c>
      <c r="AK39" s="240">
        <v>8501.7061293999996</v>
      </c>
      <c r="AL39" s="240">
        <v>8507.0823273000005</v>
      </c>
      <c r="AM39" s="240">
        <v>8512.3902997999994</v>
      </c>
      <c r="AN39" s="240">
        <v>8517.6832128000005</v>
      </c>
      <c r="AO39" s="240">
        <v>8523.0447635</v>
      </c>
      <c r="AP39" s="240">
        <v>8528.5271350999992</v>
      </c>
      <c r="AQ39" s="240">
        <v>8534.0564543</v>
      </c>
      <c r="AR39" s="240">
        <v>8539.5273336999999</v>
      </c>
      <c r="AS39" s="240">
        <v>8544.8207533000004</v>
      </c>
      <c r="AT39" s="240">
        <v>8549.7631624000005</v>
      </c>
      <c r="AU39" s="240">
        <v>8554.1673776999996</v>
      </c>
      <c r="AV39" s="240">
        <v>8558.0508209</v>
      </c>
      <c r="AW39" s="240">
        <v>8562.2493343000006</v>
      </c>
      <c r="AX39" s="240">
        <v>8567.8033653000002</v>
      </c>
      <c r="AY39" s="240">
        <v>8575.0015466000004</v>
      </c>
      <c r="AZ39" s="240">
        <v>8581.1252526000007</v>
      </c>
      <c r="BA39" s="240">
        <v>8582.7040428</v>
      </c>
      <c r="BB39" s="240">
        <v>8577.7599009999994</v>
      </c>
      <c r="BC39" s="240">
        <v>8570.2845061000007</v>
      </c>
      <c r="BD39" s="240">
        <v>8565.7619606999997</v>
      </c>
      <c r="BE39" s="240">
        <v>8568.1850912999998</v>
      </c>
      <c r="BF39" s="333">
        <v>8575.5820000000003</v>
      </c>
      <c r="BG39" s="333">
        <v>8584.4879999999994</v>
      </c>
      <c r="BH39" s="333">
        <v>8592.1779999999999</v>
      </c>
      <c r="BI39" s="333">
        <v>8598.8719999999994</v>
      </c>
      <c r="BJ39" s="333">
        <v>8605.5290000000005</v>
      </c>
      <c r="BK39" s="333">
        <v>8612.9009999999998</v>
      </c>
      <c r="BL39" s="333">
        <v>8620.9179999999997</v>
      </c>
      <c r="BM39" s="333">
        <v>8629.3040000000001</v>
      </c>
      <c r="BN39" s="333">
        <v>8637.8050000000003</v>
      </c>
      <c r="BO39" s="333">
        <v>8646.2510000000002</v>
      </c>
      <c r="BP39" s="333">
        <v>8654.4940000000006</v>
      </c>
      <c r="BQ39" s="333">
        <v>8662.4369999999999</v>
      </c>
      <c r="BR39" s="333">
        <v>8670.1810000000005</v>
      </c>
      <c r="BS39" s="333">
        <v>8677.8760000000002</v>
      </c>
      <c r="BT39" s="333">
        <v>8685.6540000000005</v>
      </c>
      <c r="BU39" s="333">
        <v>8693.5789999999997</v>
      </c>
      <c r="BV39" s="333">
        <v>8701.6949999999997</v>
      </c>
    </row>
    <row r="40" spans="1:74" s="163" customFormat="1" ht="11.1" customHeight="1" x14ac:dyDescent="0.2">
      <c r="A40" s="148" t="s">
        <v>917</v>
      </c>
      <c r="B40" s="210" t="s">
        <v>573</v>
      </c>
      <c r="C40" s="240">
        <v>23965.265022</v>
      </c>
      <c r="D40" s="240">
        <v>23993.806322</v>
      </c>
      <c r="E40" s="240">
        <v>24017.788476999998</v>
      </c>
      <c r="F40" s="240">
        <v>24035.022784000001</v>
      </c>
      <c r="G40" s="240">
        <v>24048.429939000001</v>
      </c>
      <c r="H40" s="240">
        <v>24062.207992</v>
      </c>
      <c r="I40" s="240">
        <v>24079.549296000001</v>
      </c>
      <c r="J40" s="240">
        <v>24099.623434000001</v>
      </c>
      <c r="K40" s="240">
        <v>24120.594295999999</v>
      </c>
      <c r="L40" s="240">
        <v>24140.937721999999</v>
      </c>
      <c r="M40" s="240">
        <v>24160.377349999999</v>
      </c>
      <c r="N40" s="240">
        <v>24178.948766000001</v>
      </c>
      <c r="O40" s="240">
        <v>24196.963993000001</v>
      </c>
      <c r="P40" s="240">
        <v>24215.840794</v>
      </c>
      <c r="Q40" s="240">
        <v>24237.273367999998</v>
      </c>
      <c r="R40" s="240">
        <v>24262.543825000001</v>
      </c>
      <c r="S40" s="240">
        <v>24291.285930999999</v>
      </c>
      <c r="T40" s="240">
        <v>24322.721363000001</v>
      </c>
      <c r="U40" s="240">
        <v>24356.062943000001</v>
      </c>
      <c r="V40" s="240">
        <v>24390.488074000001</v>
      </c>
      <c r="W40" s="240">
        <v>24425.165304999999</v>
      </c>
      <c r="X40" s="240">
        <v>24459.458347</v>
      </c>
      <c r="Y40" s="240">
        <v>24493.511579999999</v>
      </c>
      <c r="Z40" s="240">
        <v>24527.664542999999</v>
      </c>
      <c r="AA40" s="240">
        <v>24562.11231</v>
      </c>
      <c r="AB40" s="240">
        <v>24596.472065000002</v>
      </c>
      <c r="AC40" s="240">
        <v>24630.216523999999</v>
      </c>
      <c r="AD40" s="240">
        <v>24663.008675000001</v>
      </c>
      <c r="AE40" s="240">
        <v>24695.272604000002</v>
      </c>
      <c r="AF40" s="240">
        <v>24727.622668</v>
      </c>
      <c r="AG40" s="240">
        <v>24760.520359999999</v>
      </c>
      <c r="AH40" s="240">
        <v>24793.815713</v>
      </c>
      <c r="AI40" s="240">
        <v>24827.205892000002</v>
      </c>
      <c r="AJ40" s="240">
        <v>24860.467321</v>
      </c>
      <c r="AK40" s="240">
        <v>24893.693457000001</v>
      </c>
      <c r="AL40" s="240">
        <v>24927.057013000001</v>
      </c>
      <c r="AM40" s="240">
        <v>24960.670287000001</v>
      </c>
      <c r="AN40" s="240">
        <v>24994.403909000001</v>
      </c>
      <c r="AO40" s="240">
        <v>25028.068093999998</v>
      </c>
      <c r="AP40" s="240">
        <v>25061.469358999999</v>
      </c>
      <c r="AQ40" s="240">
        <v>25094.399427</v>
      </c>
      <c r="AR40" s="240">
        <v>25126.646323000001</v>
      </c>
      <c r="AS40" s="240">
        <v>25157.966965</v>
      </c>
      <c r="AT40" s="240">
        <v>25187.993841</v>
      </c>
      <c r="AU40" s="240">
        <v>25216.328333000001</v>
      </c>
      <c r="AV40" s="240">
        <v>25243.071524999999</v>
      </c>
      <c r="AW40" s="240">
        <v>25270.323316000002</v>
      </c>
      <c r="AX40" s="240">
        <v>25300.683309</v>
      </c>
      <c r="AY40" s="240">
        <v>25334.731434000001</v>
      </c>
      <c r="AZ40" s="240">
        <v>25364.968924000001</v>
      </c>
      <c r="BA40" s="240">
        <v>25381.877338999999</v>
      </c>
      <c r="BB40" s="240">
        <v>25380.166662</v>
      </c>
      <c r="BC40" s="240">
        <v>25371.460556999999</v>
      </c>
      <c r="BD40" s="240">
        <v>25371.611110000002</v>
      </c>
      <c r="BE40" s="240">
        <v>25392.128446999999</v>
      </c>
      <c r="BF40" s="333">
        <v>25427.15</v>
      </c>
      <c r="BG40" s="333">
        <v>25466.49</v>
      </c>
      <c r="BH40" s="333">
        <v>25502.07</v>
      </c>
      <c r="BI40" s="333">
        <v>25534.37</v>
      </c>
      <c r="BJ40" s="333">
        <v>25565.99</v>
      </c>
      <c r="BK40" s="333">
        <v>25599</v>
      </c>
      <c r="BL40" s="333">
        <v>25633.29</v>
      </c>
      <c r="BM40" s="333">
        <v>25668.23</v>
      </c>
      <c r="BN40" s="333">
        <v>25703.27</v>
      </c>
      <c r="BO40" s="333">
        <v>25738.25</v>
      </c>
      <c r="BP40" s="333">
        <v>25773.13</v>
      </c>
      <c r="BQ40" s="333">
        <v>25807.88</v>
      </c>
      <c r="BR40" s="333">
        <v>25842.62</v>
      </c>
      <c r="BS40" s="333">
        <v>25877.52</v>
      </c>
      <c r="BT40" s="333">
        <v>25912.74</v>
      </c>
      <c r="BU40" s="333">
        <v>25948.53</v>
      </c>
      <c r="BV40" s="333">
        <v>25985.119999999999</v>
      </c>
    </row>
    <row r="41" spans="1:74" s="163" customFormat="1" ht="11.1" customHeight="1" x14ac:dyDescent="0.2">
      <c r="A41" s="148" t="s">
        <v>918</v>
      </c>
      <c r="B41" s="210" t="s">
        <v>574</v>
      </c>
      <c r="C41" s="240">
        <v>7425.7391654000003</v>
      </c>
      <c r="D41" s="240">
        <v>7431.2712081999998</v>
      </c>
      <c r="E41" s="240">
        <v>7435.3365093000002</v>
      </c>
      <c r="F41" s="240">
        <v>7437.2632984000002</v>
      </c>
      <c r="G41" s="240">
        <v>7438.0529448999996</v>
      </c>
      <c r="H41" s="240">
        <v>7439.1251033999997</v>
      </c>
      <c r="I41" s="240">
        <v>7441.5493286999999</v>
      </c>
      <c r="J41" s="240">
        <v>7444.9947767000003</v>
      </c>
      <c r="K41" s="240">
        <v>7448.7805039000004</v>
      </c>
      <c r="L41" s="240">
        <v>7452.3390105999997</v>
      </c>
      <c r="M41" s="240">
        <v>7455.5565735999999</v>
      </c>
      <c r="N41" s="240">
        <v>7458.4329139000001</v>
      </c>
      <c r="O41" s="240">
        <v>7461.0814719999998</v>
      </c>
      <c r="P41" s="240">
        <v>7464.0705675999998</v>
      </c>
      <c r="Q41" s="240">
        <v>7468.0822398</v>
      </c>
      <c r="R41" s="240">
        <v>7473.5397616</v>
      </c>
      <c r="S41" s="240">
        <v>7479.8313404</v>
      </c>
      <c r="T41" s="240">
        <v>7486.0864173</v>
      </c>
      <c r="U41" s="240">
        <v>7491.6427077999997</v>
      </c>
      <c r="V41" s="240">
        <v>7496.6710239000004</v>
      </c>
      <c r="W41" s="240">
        <v>7501.5504517999998</v>
      </c>
      <c r="X41" s="240">
        <v>7506.5830568000001</v>
      </c>
      <c r="Y41" s="240">
        <v>7511.7628198000002</v>
      </c>
      <c r="Z41" s="240">
        <v>7517.0067010000002</v>
      </c>
      <c r="AA41" s="240">
        <v>7522.2376901999996</v>
      </c>
      <c r="AB41" s="240">
        <v>7527.4028965999996</v>
      </c>
      <c r="AC41" s="240">
        <v>7532.4554595</v>
      </c>
      <c r="AD41" s="240">
        <v>7537.3426165000001</v>
      </c>
      <c r="AE41" s="240">
        <v>7541.9880009999997</v>
      </c>
      <c r="AF41" s="240">
        <v>7546.3093446000003</v>
      </c>
      <c r="AG41" s="240">
        <v>7550.2878217999996</v>
      </c>
      <c r="AH41" s="240">
        <v>7554.1583768</v>
      </c>
      <c r="AI41" s="240">
        <v>7558.2193967000003</v>
      </c>
      <c r="AJ41" s="240">
        <v>7562.6705131999997</v>
      </c>
      <c r="AK41" s="240">
        <v>7567.3163394000003</v>
      </c>
      <c r="AL41" s="240">
        <v>7571.8627331999996</v>
      </c>
      <c r="AM41" s="240">
        <v>7576.1102769999998</v>
      </c>
      <c r="AN41" s="240">
        <v>7580.2384506999997</v>
      </c>
      <c r="AO41" s="240">
        <v>7584.5214589999996</v>
      </c>
      <c r="AP41" s="240">
        <v>7589.1479587000003</v>
      </c>
      <c r="AQ41" s="240">
        <v>7593.9644171999998</v>
      </c>
      <c r="AR41" s="240">
        <v>7598.7317542000001</v>
      </c>
      <c r="AS41" s="240">
        <v>7603.2368573000003</v>
      </c>
      <c r="AT41" s="240">
        <v>7607.3704839000002</v>
      </c>
      <c r="AU41" s="240">
        <v>7611.0493591000004</v>
      </c>
      <c r="AV41" s="240">
        <v>7614.3287884000001</v>
      </c>
      <c r="AW41" s="240">
        <v>7617.8183981000002</v>
      </c>
      <c r="AX41" s="240">
        <v>7622.2663947999999</v>
      </c>
      <c r="AY41" s="240">
        <v>7627.8237157000003</v>
      </c>
      <c r="AZ41" s="240">
        <v>7632.2522183999999</v>
      </c>
      <c r="BA41" s="240">
        <v>7632.7164912999997</v>
      </c>
      <c r="BB41" s="240">
        <v>7627.6485370999999</v>
      </c>
      <c r="BC41" s="240">
        <v>7620.5500168999997</v>
      </c>
      <c r="BD41" s="240">
        <v>7616.1900065</v>
      </c>
      <c r="BE41" s="240">
        <v>7618.0232421999999</v>
      </c>
      <c r="BF41" s="333">
        <v>7624.2470000000003</v>
      </c>
      <c r="BG41" s="333">
        <v>7631.7449999999999</v>
      </c>
      <c r="BH41" s="333">
        <v>7638.0609999999997</v>
      </c>
      <c r="BI41" s="333">
        <v>7643.393</v>
      </c>
      <c r="BJ41" s="333">
        <v>7648.598</v>
      </c>
      <c r="BK41" s="333">
        <v>7654.35</v>
      </c>
      <c r="BL41" s="333">
        <v>7660.5919999999996</v>
      </c>
      <c r="BM41" s="333">
        <v>7667.0810000000001</v>
      </c>
      <c r="BN41" s="333">
        <v>7673.6220000000003</v>
      </c>
      <c r="BO41" s="333">
        <v>7680.2070000000003</v>
      </c>
      <c r="BP41" s="333">
        <v>7686.8729999999996</v>
      </c>
      <c r="BQ41" s="333">
        <v>7693.634</v>
      </c>
      <c r="BR41" s="333">
        <v>7700.4080000000004</v>
      </c>
      <c r="BS41" s="333">
        <v>7707.0879999999997</v>
      </c>
      <c r="BT41" s="333">
        <v>7713.6329999999998</v>
      </c>
      <c r="BU41" s="333">
        <v>7720.259</v>
      </c>
      <c r="BV41" s="333">
        <v>7727.2489999999998</v>
      </c>
    </row>
    <row r="42" spans="1:74" s="163" customFormat="1" ht="11.1" customHeight="1" x14ac:dyDescent="0.2">
      <c r="A42" s="148" t="s">
        <v>919</v>
      </c>
      <c r="B42" s="210" t="s">
        <v>575</v>
      </c>
      <c r="C42" s="240">
        <v>13875.21061</v>
      </c>
      <c r="D42" s="240">
        <v>13898.679726</v>
      </c>
      <c r="E42" s="240">
        <v>13920.044302</v>
      </c>
      <c r="F42" s="240">
        <v>13938.009448000001</v>
      </c>
      <c r="G42" s="240">
        <v>13953.235097999999</v>
      </c>
      <c r="H42" s="240">
        <v>13966.869893999999</v>
      </c>
      <c r="I42" s="240">
        <v>13979.912700999999</v>
      </c>
      <c r="J42" s="240">
        <v>13992.763268000001</v>
      </c>
      <c r="K42" s="240">
        <v>14005.671568</v>
      </c>
      <c r="L42" s="240">
        <v>14018.784197000001</v>
      </c>
      <c r="M42" s="240">
        <v>14031.834247999999</v>
      </c>
      <c r="N42" s="240">
        <v>14044.451440000001</v>
      </c>
      <c r="O42" s="240">
        <v>14056.532391000001</v>
      </c>
      <c r="P42" s="240">
        <v>14069.041336</v>
      </c>
      <c r="Q42" s="240">
        <v>14083.209411</v>
      </c>
      <c r="R42" s="240">
        <v>14099.888134000001</v>
      </c>
      <c r="S42" s="240">
        <v>14118.410551999999</v>
      </c>
      <c r="T42" s="240">
        <v>14137.730095999999</v>
      </c>
      <c r="U42" s="240">
        <v>14156.991163999999</v>
      </c>
      <c r="V42" s="240">
        <v>14176.102035</v>
      </c>
      <c r="W42" s="240">
        <v>14195.161955</v>
      </c>
      <c r="X42" s="240">
        <v>14214.255117999999</v>
      </c>
      <c r="Y42" s="240">
        <v>14233.405495000001</v>
      </c>
      <c r="Z42" s="240">
        <v>14252.622003</v>
      </c>
      <c r="AA42" s="240">
        <v>14271.889551</v>
      </c>
      <c r="AB42" s="240">
        <v>14291.097009999999</v>
      </c>
      <c r="AC42" s="240">
        <v>14310.109243999999</v>
      </c>
      <c r="AD42" s="240">
        <v>14328.790423</v>
      </c>
      <c r="AE42" s="240">
        <v>14347.001937999999</v>
      </c>
      <c r="AF42" s="240">
        <v>14364.604488000001</v>
      </c>
      <c r="AG42" s="240">
        <v>14381.517656</v>
      </c>
      <c r="AH42" s="240">
        <v>14397.896559999999</v>
      </c>
      <c r="AI42" s="240">
        <v>14413.955207000001</v>
      </c>
      <c r="AJ42" s="240">
        <v>14429.896964</v>
      </c>
      <c r="AK42" s="240">
        <v>14445.882668</v>
      </c>
      <c r="AL42" s="240">
        <v>14462.062518999999</v>
      </c>
      <c r="AM42" s="240">
        <v>14478.551877</v>
      </c>
      <c r="AN42" s="240">
        <v>14495.326730000001</v>
      </c>
      <c r="AO42" s="240">
        <v>14512.328224000001</v>
      </c>
      <c r="AP42" s="240">
        <v>14529.489036000001</v>
      </c>
      <c r="AQ42" s="240">
        <v>14546.707973</v>
      </c>
      <c r="AR42" s="240">
        <v>14563.875373999999</v>
      </c>
      <c r="AS42" s="240">
        <v>14580.829589000001</v>
      </c>
      <c r="AT42" s="240">
        <v>14597.201009</v>
      </c>
      <c r="AU42" s="240">
        <v>14612.568037999999</v>
      </c>
      <c r="AV42" s="240">
        <v>14626.842676</v>
      </c>
      <c r="AW42" s="240">
        <v>14641.271306000001</v>
      </c>
      <c r="AX42" s="240">
        <v>14657.43391</v>
      </c>
      <c r="AY42" s="240">
        <v>14675.759505</v>
      </c>
      <c r="AZ42" s="240">
        <v>14692.073248000001</v>
      </c>
      <c r="BA42" s="240">
        <v>14701.049333999999</v>
      </c>
      <c r="BB42" s="240">
        <v>14699.748335</v>
      </c>
      <c r="BC42" s="240">
        <v>14694.776330000001</v>
      </c>
      <c r="BD42" s="240">
        <v>14695.125781999999</v>
      </c>
      <c r="BE42" s="240">
        <v>14707.302378</v>
      </c>
      <c r="BF42" s="333">
        <v>14727.86</v>
      </c>
      <c r="BG42" s="333">
        <v>14750.88</v>
      </c>
      <c r="BH42" s="333">
        <v>14771.7</v>
      </c>
      <c r="BI42" s="333">
        <v>14790.7</v>
      </c>
      <c r="BJ42" s="333">
        <v>14809.55</v>
      </c>
      <c r="BK42" s="333">
        <v>14829.51</v>
      </c>
      <c r="BL42" s="333">
        <v>14850.31</v>
      </c>
      <c r="BM42" s="333">
        <v>14871.29</v>
      </c>
      <c r="BN42" s="333">
        <v>14891.92</v>
      </c>
      <c r="BO42" s="333">
        <v>14912.26</v>
      </c>
      <c r="BP42" s="333">
        <v>14932.48</v>
      </c>
      <c r="BQ42" s="333">
        <v>14952.75</v>
      </c>
      <c r="BR42" s="333">
        <v>14973.07</v>
      </c>
      <c r="BS42" s="333">
        <v>14993.42</v>
      </c>
      <c r="BT42" s="333">
        <v>15013.82</v>
      </c>
      <c r="BU42" s="333">
        <v>15034.43</v>
      </c>
      <c r="BV42" s="333">
        <v>15055.48</v>
      </c>
    </row>
    <row r="43" spans="1:74" s="163" customFormat="1" ht="11.1" customHeight="1" x14ac:dyDescent="0.2">
      <c r="A43" s="148" t="s">
        <v>920</v>
      </c>
      <c r="B43" s="210" t="s">
        <v>576</v>
      </c>
      <c r="C43" s="240">
        <v>8526.5283930000005</v>
      </c>
      <c r="D43" s="240">
        <v>8534.8397439</v>
      </c>
      <c r="E43" s="240">
        <v>8541.1058408000008</v>
      </c>
      <c r="F43" s="240">
        <v>8544.5111385</v>
      </c>
      <c r="G43" s="240">
        <v>8546.9748046999994</v>
      </c>
      <c r="H43" s="240">
        <v>8551.0996859000006</v>
      </c>
      <c r="I43" s="240">
        <v>8558.7619541000004</v>
      </c>
      <c r="J43" s="240">
        <v>8568.9310855000003</v>
      </c>
      <c r="K43" s="240">
        <v>8579.8498823999998</v>
      </c>
      <c r="L43" s="240">
        <v>8590.0963496000004</v>
      </c>
      <c r="M43" s="240">
        <v>8599.5893016999999</v>
      </c>
      <c r="N43" s="240">
        <v>8608.5827559999998</v>
      </c>
      <c r="O43" s="240">
        <v>8617.4119174000007</v>
      </c>
      <c r="P43" s="240">
        <v>8626.7367410000006</v>
      </c>
      <c r="Q43" s="240">
        <v>8637.2983697</v>
      </c>
      <c r="R43" s="240">
        <v>8649.5367394999994</v>
      </c>
      <c r="S43" s="240">
        <v>8662.6869594</v>
      </c>
      <c r="T43" s="240">
        <v>8675.6829318</v>
      </c>
      <c r="U43" s="240">
        <v>8687.7194201999991</v>
      </c>
      <c r="V43" s="240">
        <v>8699.0346315999996</v>
      </c>
      <c r="W43" s="240">
        <v>8710.1276345000006</v>
      </c>
      <c r="X43" s="240">
        <v>8721.4058198000002</v>
      </c>
      <c r="Y43" s="240">
        <v>8732.9098701999992</v>
      </c>
      <c r="Z43" s="240">
        <v>8744.5887913999995</v>
      </c>
      <c r="AA43" s="240">
        <v>8756.3508774000002</v>
      </c>
      <c r="AB43" s="240">
        <v>8767.9415774000008</v>
      </c>
      <c r="AC43" s="240">
        <v>8779.0656288999999</v>
      </c>
      <c r="AD43" s="240">
        <v>8789.6137070000004</v>
      </c>
      <c r="AE43" s="240">
        <v>8800.2202364999994</v>
      </c>
      <c r="AF43" s="240">
        <v>8811.7055793</v>
      </c>
      <c r="AG43" s="240">
        <v>8824.6201968999994</v>
      </c>
      <c r="AH43" s="240">
        <v>8838.4349483000005</v>
      </c>
      <c r="AI43" s="240">
        <v>8852.3507919000003</v>
      </c>
      <c r="AJ43" s="240">
        <v>8865.7717855999999</v>
      </c>
      <c r="AK43" s="240">
        <v>8878.9143858000007</v>
      </c>
      <c r="AL43" s="240">
        <v>8892.1981483</v>
      </c>
      <c r="AM43" s="240">
        <v>8905.9120800000001</v>
      </c>
      <c r="AN43" s="240">
        <v>8919.8229926999993</v>
      </c>
      <c r="AO43" s="240">
        <v>8933.5671493000009</v>
      </c>
      <c r="AP43" s="240">
        <v>8946.8708509999997</v>
      </c>
      <c r="AQ43" s="240">
        <v>8959.8205524000005</v>
      </c>
      <c r="AR43" s="240">
        <v>8972.5927465999994</v>
      </c>
      <c r="AS43" s="240">
        <v>8985.3084366999992</v>
      </c>
      <c r="AT43" s="240">
        <v>8997.8666656000005</v>
      </c>
      <c r="AU43" s="240">
        <v>9010.1109861999994</v>
      </c>
      <c r="AV43" s="240">
        <v>9022.0265782999995</v>
      </c>
      <c r="AW43" s="240">
        <v>9034.1651296</v>
      </c>
      <c r="AX43" s="240">
        <v>9047.2199545000003</v>
      </c>
      <c r="AY43" s="240">
        <v>9061.2367257999995</v>
      </c>
      <c r="AZ43" s="240">
        <v>9073.6705495999995</v>
      </c>
      <c r="BA43" s="240">
        <v>9081.3288905999998</v>
      </c>
      <c r="BB43" s="240">
        <v>9082.4854185999993</v>
      </c>
      <c r="BC43" s="240">
        <v>9081.2786250000008</v>
      </c>
      <c r="BD43" s="240">
        <v>9083.3132067000006</v>
      </c>
      <c r="BE43" s="240">
        <v>9092.6473530999992</v>
      </c>
      <c r="BF43" s="333">
        <v>9107.1530000000002</v>
      </c>
      <c r="BG43" s="333">
        <v>9123.1560000000009</v>
      </c>
      <c r="BH43" s="333">
        <v>9137.7620000000006</v>
      </c>
      <c r="BI43" s="333">
        <v>9151.1939999999995</v>
      </c>
      <c r="BJ43" s="333">
        <v>9164.4560000000001</v>
      </c>
      <c r="BK43" s="333">
        <v>9178.3340000000007</v>
      </c>
      <c r="BL43" s="333">
        <v>9192.7530000000006</v>
      </c>
      <c r="BM43" s="333">
        <v>9207.42</v>
      </c>
      <c r="BN43" s="333">
        <v>9222.1029999999992</v>
      </c>
      <c r="BO43" s="333">
        <v>9236.7990000000009</v>
      </c>
      <c r="BP43" s="333">
        <v>9251.5640000000003</v>
      </c>
      <c r="BQ43" s="333">
        <v>9266.4320000000007</v>
      </c>
      <c r="BR43" s="333">
        <v>9281.3469999999998</v>
      </c>
      <c r="BS43" s="333">
        <v>9296.23</v>
      </c>
      <c r="BT43" s="333">
        <v>9311.0470000000005</v>
      </c>
      <c r="BU43" s="333">
        <v>9325.9240000000009</v>
      </c>
      <c r="BV43" s="333">
        <v>9341.0300000000007</v>
      </c>
    </row>
    <row r="44" spans="1:74" s="163" customFormat="1" ht="11.1" customHeight="1" x14ac:dyDescent="0.2">
      <c r="A44" s="148" t="s">
        <v>921</v>
      </c>
      <c r="B44" s="210" t="s">
        <v>577</v>
      </c>
      <c r="C44" s="240">
        <v>17956.809431000001</v>
      </c>
      <c r="D44" s="240">
        <v>17982.076306999999</v>
      </c>
      <c r="E44" s="240">
        <v>18004.689585</v>
      </c>
      <c r="F44" s="240">
        <v>18022.90928</v>
      </c>
      <c r="G44" s="240">
        <v>18037.505430000001</v>
      </c>
      <c r="H44" s="240">
        <v>18049.875582000001</v>
      </c>
      <c r="I44" s="240">
        <v>18061.254947000001</v>
      </c>
      <c r="J44" s="240">
        <v>18072.229406999999</v>
      </c>
      <c r="K44" s="240">
        <v>18083.222513000001</v>
      </c>
      <c r="L44" s="240">
        <v>18094.509877</v>
      </c>
      <c r="M44" s="240">
        <v>18105.775355999998</v>
      </c>
      <c r="N44" s="240">
        <v>18116.554874000001</v>
      </c>
      <c r="O44" s="240">
        <v>18126.700486000002</v>
      </c>
      <c r="P44" s="240">
        <v>18137.328792</v>
      </c>
      <c r="Q44" s="240">
        <v>18149.872527</v>
      </c>
      <c r="R44" s="240">
        <v>18165.400506000002</v>
      </c>
      <c r="S44" s="240">
        <v>18183.525862999999</v>
      </c>
      <c r="T44" s="240">
        <v>18203.497813999998</v>
      </c>
      <c r="U44" s="240">
        <v>18224.612066999998</v>
      </c>
      <c r="V44" s="240">
        <v>18246.350305</v>
      </c>
      <c r="W44" s="240">
        <v>18268.240704</v>
      </c>
      <c r="X44" s="240">
        <v>18289.918785999998</v>
      </c>
      <c r="Y44" s="240">
        <v>18311.449455999998</v>
      </c>
      <c r="Z44" s="240">
        <v>18333.004970000002</v>
      </c>
      <c r="AA44" s="240">
        <v>18354.692728999999</v>
      </c>
      <c r="AB44" s="240">
        <v>18376.360743000001</v>
      </c>
      <c r="AC44" s="240">
        <v>18397.792172000001</v>
      </c>
      <c r="AD44" s="240">
        <v>18418.778346999999</v>
      </c>
      <c r="AE44" s="240">
        <v>18439.143271000001</v>
      </c>
      <c r="AF44" s="240">
        <v>18458.719121999999</v>
      </c>
      <c r="AG44" s="240">
        <v>18477.412370999999</v>
      </c>
      <c r="AH44" s="240">
        <v>18495.426686999999</v>
      </c>
      <c r="AI44" s="240">
        <v>18513.040034000001</v>
      </c>
      <c r="AJ44" s="240">
        <v>18530.522186999999</v>
      </c>
      <c r="AK44" s="240">
        <v>18548.110159</v>
      </c>
      <c r="AL44" s="240">
        <v>18566.032771999999</v>
      </c>
      <c r="AM44" s="240">
        <v>18584.441805999999</v>
      </c>
      <c r="AN44" s="240">
        <v>18603.180862000001</v>
      </c>
      <c r="AO44" s="240">
        <v>18622.016498000001</v>
      </c>
      <c r="AP44" s="240">
        <v>18640.709601999999</v>
      </c>
      <c r="AQ44" s="240">
        <v>18658.998372999999</v>
      </c>
      <c r="AR44" s="240">
        <v>18676.61534</v>
      </c>
      <c r="AS44" s="240">
        <v>18693.36261</v>
      </c>
      <c r="AT44" s="240">
        <v>18709.320594000001</v>
      </c>
      <c r="AU44" s="240">
        <v>18724.639277999999</v>
      </c>
      <c r="AV44" s="240">
        <v>18739.671794000002</v>
      </c>
      <c r="AW44" s="240">
        <v>18755.583842</v>
      </c>
      <c r="AX44" s="240">
        <v>18773.744266999998</v>
      </c>
      <c r="AY44" s="240">
        <v>18794.237813</v>
      </c>
      <c r="AZ44" s="240">
        <v>18812.012825000002</v>
      </c>
      <c r="BA44" s="240">
        <v>18820.733548</v>
      </c>
      <c r="BB44" s="240">
        <v>18816.973177</v>
      </c>
      <c r="BC44" s="240">
        <v>18808.940703</v>
      </c>
      <c r="BD44" s="240">
        <v>18807.754066000001</v>
      </c>
      <c r="BE44" s="240">
        <v>18821.4277</v>
      </c>
      <c r="BF44" s="333">
        <v>18845.560000000001</v>
      </c>
      <c r="BG44" s="333">
        <v>18872.650000000001</v>
      </c>
      <c r="BH44" s="333">
        <v>18896.830000000002</v>
      </c>
      <c r="BI44" s="333">
        <v>18918.7</v>
      </c>
      <c r="BJ44" s="333">
        <v>18940.54</v>
      </c>
      <c r="BK44" s="333">
        <v>18963.97</v>
      </c>
      <c r="BL44" s="333">
        <v>18988.18</v>
      </c>
      <c r="BM44" s="333">
        <v>19011.759999999998</v>
      </c>
      <c r="BN44" s="333">
        <v>19033.68</v>
      </c>
      <c r="BO44" s="333">
        <v>19054.46</v>
      </c>
      <c r="BP44" s="333">
        <v>19074.990000000002</v>
      </c>
      <c r="BQ44" s="333">
        <v>19095.93</v>
      </c>
      <c r="BR44" s="333">
        <v>19116.98</v>
      </c>
      <c r="BS44" s="333">
        <v>19137.560000000001</v>
      </c>
      <c r="BT44" s="333">
        <v>19157.36</v>
      </c>
      <c r="BU44" s="333">
        <v>19177.02</v>
      </c>
      <c r="BV44" s="333">
        <v>19197.43</v>
      </c>
    </row>
    <row r="45" spans="1:74" s="163" customFormat="1" ht="11.1" customHeight="1" x14ac:dyDescent="0.2">
      <c r="A45" s="148"/>
      <c r="B45" s="168" t="s">
        <v>922</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923</v>
      </c>
      <c r="B46" s="210" t="s">
        <v>570</v>
      </c>
      <c r="C46" s="258">
        <v>6.9668787916000001</v>
      </c>
      <c r="D46" s="258">
        <v>6.9767512995000001</v>
      </c>
      <c r="E46" s="258">
        <v>6.9874567544000001</v>
      </c>
      <c r="F46" s="258">
        <v>7.0038982238000003</v>
      </c>
      <c r="G46" s="258">
        <v>7.0125922723</v>
      </c>
      <c r="H46" s="258">
        <v>7.0184419671000002</v>
      </c>
      <c r="I46" s="258">
        <v>7.0166357784000004</v>
      </c>
      <c r="J46" s="258">
        <v>7.0204054135999998</v>
      </c>
      <c r="K46" s="258">
        <v>7.0249393426999998</v>
      </c>
      <c r="L46" s="258">
        <v>7.0304778324999999</v>
      </c>
      <c r="M46" s="258">
        <v>7.0363601493000001</v>
      </c>
      <c r="N46" s="258">
        <v>7.0428265597999999</v>
      </c>
      <c r="O46" s="258">
        <v>7.0486590790000001</v>
      </c>
      <c r="P46" s="258">
        <v>7.0572071659000004</v>
      </c>
      <c r="Q46" s="258">
        <v>7.0672528354999997</v>
      </c>
      <c r="R46" s="258">
        <v>7.0826397151</v>
      </c>
      <c r="S46" s="258">
        <v>7.0927978293000002</v>
      </c>
      <c r="T46" s="258">
        <v>7.1015708054999998</v>
      </c>
      <c r="U46" s="258">
        <v>7.1051855680999996</v>
      </c>
      <c r="V46" s="258">
        <v>7.1140180749999997</v>
      </c>
      <c r="W46" s="258">
        <v>7.1242952506000004</v>
      </c>
      <c r="X46" s="258">
        <v>7.140913479</v>
      </c>
      <c r="Y46" s="258">
        <v>7.150407704</v>
      </c>
      <c r="Z46" s="258">
        <v>7.1576743098</v>
      </c>
      <c r="AA46" s="258">
        <v>7.1554127684999997</v>
      </c>
      <c r="AB46" s="258">
        <v>7.1636995314999998</v>
      </c>
      <c r="AC46" s="258">
        <v>7.1752340710000002</v>
      </c>
      <c r="AD46" s="258">
        <v>7.1993973593999998</v>
      </c>
      <c r="AE46" s="258">
        <v>7.2103917224999998</v>
      </c>
      <c r="AF46" s="258">
        <v>7.2175981328000001</v>
      </c>
      <c r="AG46" s="258">
        <v>7.2140470571000002</v>
      </c>
      <c r="AH46" s="258">
        <v>7.2189047115999996</v>
      </c>
      <c r="AI46" s="258">
        <v>7.2252015630999997</v>
      </c>
      <c r="AJ46" s="258">
        <v>7.2333829495000002</v>
      </c>
      <c r="AK46" s="258">
        <v>7.2422241917000001</v>
      </c>
      <c r="AL46" s="258">
        <v>7.2521706276</v>
      </c>
      <c r="AM46" s="258">
        <v>7.2682556444999999</v>
      </c>
      <c r="AN46" s="258">
        <v>7.2766374271999998</v>
      </c>
      <c r="AO46" s="258">
        <v>7.2823493631999998</v>
      </c>
      <c r="AP46" s="258">
        <v>7.2780750373999998</v>
      </c>
      <c r="AQ46" s="258">
        <v>7.2839345911000004</v>
      </c>
      <c r="AR46" s="258">
        <v>7.2926116093999998</v>
      </c>
      <c r="AS46" s="258">
        <v>7.3122119349999997</v>
      </c>
      <c r="AT46" s="258">
        <v>7.3204445001999998</v>
      </c>
      <c r="AU46" s="258">
        <v>7.3254151478000002</v>
      </c>
      <c r="AV46" s="258">
        <v>7.3185816050000003</v>
      </c>
      <c r="AW46" s="258">
        <v>7.3234351220000002</v>
      </c>
      <c r="AX46" s="258">
        <v>7.3314334260000003</v>
      </c>
      <c r="AY46" s="258">
        <v>7.3492525915</v>
      </c>
      <c r="AZ46" s="258">
        <v>7.3585334136</v>
      </c>
      <c r="BA46" s="258">
        <v>7.3659519668</v>
      </c>
      <c r="BB46" s="258">
        <v>7.3691882560000002</v>
      </c>
      <c r="BC46" s="258">
        <v>7.3746222678000004</v>
      </c>
      <c r="BD46" s="258">
        <v>7.3799340069000001</v>
      </c>
      <c r="BE46" s="258">
        <v>7.3853906011000001</v>
      </c>
      <c r="BF46" s="346">
        <v>7.3902570000000001</v>
      </c>
      <c r="BG46" s="346">
        <v>7.3948020000000003</v>
      </c>
      <c r="BH46" s="346">
        <v>7.3991410000000002</v>
      </c>
      <c r="BI46" s="346">
        <v>7.402952</v>
      </c>
      <c r="BJ46" s="346">
        <v>7.406352</v>
      </c>
      <c r="BK46" s="346">
        <v>7.4084380000000003</v>
      </c>
      <c r="BL46" s="346">
        <v>7.4116939999999998</v>
      </c>
      <c r="BM46" s="346">
        <v>7.415216</v>
      </c>
      <c r="BN46" s="346">
        <v>7.4196660000000003</v>
      </c>
      <c r="BO46" s="346">
        <v>7.4232230000000001</v>
      </c>
      <c r="BP46" s="346">
        <v>7.4265499999999998</v>
      </c>
      <c r="BQ46" s="346">
        <v>7.429017</v>
      </c>
      <c r="BR46" s="346">
        <v>7.432353</v>
      </c>
      <c r="BS46" s="346">
        <v>7.4359289999999998</v>
      </c>
      <c r="BT46" s="346">
        <v>7.439997</v>
      </c>
      <c r="BU46" s="346">
        <v>7.4438649999999997</v>
      </c>
      <c r="BV46" s="346">
        <v>7.4477830000000003</v>
      </c>
    </row>
    <row r="47" spans="1:74" s="163" customFormat="1" ht="11.1" customHeight="1" x14ac:dyDescent="0.2">
      <c r="A47" s="148" t="s">
        <v>924</v>
      </c>
      <c r="B47" s="210" t="s">
        <v>603</v>
      </c>
      <c r="C47" s="258">
        <v>18.451908326000002</v>
      </c>
      <c r="D47" s="258">
        <v>18.474433542</v>
      </c>
      <c r="E47" s="258">
        <v>18.493237157999999</v>
      </c>
      <c r="F47" s="258">
        <v>18.503605972999999</v>
      </c>
      <c r="G47" s="258">
        <v>18.518501294</v>
      </c>
      <c r="H47" s="258">
        <v>18.533209919000001</v>
      </c>
      <c r="I47" s="258">
        <v>18.544547284</v>
      </c>
      <c r="J47" s="258">
        <v>18.561270938</v>
      </c>
      <c r="K47" s="258">
        <v>18.580196316999999</v>
      </c>
      <c r="L47" s="258">
        <v>18.610253322999998</v>
      </c>
      <c r="M47" s="258">
        <v>18.626884726</v>
      </c>
      <c r="N47" s="258">
        <v>18.639020425999998</v>
      </c>
      <c r="O47" s="258">
        <v>18.629164156000002</v>
      </c>
      <c r="P47" s="258">
        <v>18.645430655999998</v>
      </c>
      <c r="Q47" s="258">
        <v>18.670323657000001</v>
      </c>
      <c r="R47" s="258">
        <v>18.720053518</v>
      </c>
      <c r="S47" s="258">
        <v>18.750041750000001</v>
      </c>
      <c r="T47" s="258">
        <v>18.776498711999999</v>
      </c>
      <c r="U47" s="258">
        <v>18.795157726999999</v>
      </c>
      <c r="V47" s="258">
        <v>18.817752159000001</v>
      </c>
      <c r="W47" s="258">
        <v>18.840015331</v>
      </c>
      <c r="X47" s="258">
        <v>18.864449870000001</v>
      </c>
      <c r="Y47" s="258">
        <v>18.884173551</v>
      </c>
      <c r="Z47" s="258">
        <v>18.901689002000001</v>
      </c>
      <c r="AA47" s="258">
        <v>18.911076222999998</v>
      </c>
      <c r="AB47" s="258">
        <v>18.928615211</v>
      </c>
      <c r="AC47" s="258">
        <v>18.948385967</v>
      </c>
      <c r="AD47" s="258">
        <v>18.973976488999998</v>
      </c>
      <c r="AE47" s="258">
        <v>18.995519784999999</v>
      </c>
      <c r="AF47" s="258">
        <v>19.016603854</v>
      </c>
      <c r="AG47" s="258">
        <v>19.034851729</v>
      </c>
      <c r="AH47" s="258">
        <v>19.056800064000001</v>
      </c>
      <c r="AI47" s="258">
        <v>19.080071894</v>
      </c>
      <c r="AJ47" s="258">
        <v>19.107782218000001</v>
      </c>
      <c r="AK47" s="258">
        <v>19.131364787999999</v>
      </c>
      <c r="AL47" s="258">
        <v>19.153934604</v>
      </c>
      <c r="AM47" s="258">
        <v>19.177283890999998</v>
      </c>
      <c r="AN47" s="258">
        <v>19.196484029000001</v>
      </c>
      <c r="AO47" s="258">
        <v>19.213327243999998</v>
      </c>
      <c r="AP47" s="258">
        <v>19.217082904000002</v>
      </c>
      <c r="AQ47" s="258">
        <v>19.237260246000002</v>
      </c>
      <c r="AR47" s="258">
        <v>19.263128637000001</v>
      </c>
      <c r="AS47" s="258">
        <v>19.311491974999999</v>
      </c>
      <c r="AT47" s="258">
        <v>19.336139544000002</v>
      </c>
      <c r="AU47" s="258">
        <v>19.353875240000001</v>
      </c>
      <c r="AV47" s="258">
        <v>19.348346039999999</v>
      </c>
      <c r="AW47" s="258">
        <v>19.364522759</v>
      </c>
      <c r="AX47" s="258">
        <v>19.386052372999998</v>
      </c>
      <c r="AY47" s="258">
        <v>19.428484581999999</v>
      </c>
      <c r="AZ47" s="258">
        <v>19.449057710999998</v>
      </c>
      <c r="BA47" s="258">
        <v>19.46332146</v>
      </c>
      <c r="BB47" s="258">
        <v>19.460903982000001</v>
      </c>
      <c r="BC47" s="258">
        <v>19.470327856000001</v>
      </c>
      <c r="BD47" s="258">
        <v>19.481221235</v>
      </c>
      <c r="BE47" s="258">
        <v>19.497218006000001</v>
      </c>
      <c r="BF47" s="346">
        <v>19.508320000000001</v>
      </c>
      <c r="BG47" s="346">
        <v>19.518180000000001</v>
      </c>
      <c r="BH47" s="346">
        <v>19.525980000000001</v>
      </c>
      <c r="BI47" s="346">
        <v>19.533909999999999</v>
      </c>
      <c r="BJ47" s="346">
        <v>19.541180000000001</v>
      </c>
      <c r="BK47" s="346">
        <v>19.546060000000001</v>
      </c>
      <c r="BL47" s="346">
        <v>19.55331</v>
      </c>
      <c r="BM47" s="346">
        <v>19.561199999999999</v>
      </c>
      <c r="BN47" s="346">
        <v>19.571100000000001</v>
      </c>
      <c r="BO47" s="346">
        <v>19.579239999999999</v>
      </c>
      <c r="BP47" s="346">
        <v>19.58699</v>
      </c>
      <c r="BQ47" s="346">
        <v>19.59366</v>
      </c>
      <c r="BR47" s="346">
        <v>19.60117</v>
      </c>
      <c r="BS47" s="346">
        <v>19.608809999999998</v>
      </c>
      <c r="BT47" s="346">
        <v>19.61673</v>
      </c>
      <c r="BU47" s="346">
        <v>19.62454</v>
      </c>
      <c r="BV47" s="346">
        <v>19.632380000000001</v>
      </c>
    </row>
    <row r="48" spans="1:74" s="163" customFormat="1" ht="11.1" customHeight="1" x14ac:dyDescent="0.2">
      <c r="A48" s="148" t="s">
        <v>925</v>
      </c>
      <c r="B48" s="210" t="s">
        <v>571</v>
      </c>
      <c r="C48" s="258">
        <v>20.736577289</v>
      </c>
      <c r="D48" s="258">
        <v>20.760182370999999</v>
      </c>
      <c r="E48" s="258">
        <v>20.78078403</v>
      </c>
      <c r="F48" s="258">
        <v>20.792209942</v>
      </c>
      <c r="G48" s="258">
        <v>20.811433997000002</v>
      </c>
      <c r="H48" s="258">
        <v>20.832283871000001</v>
      </c>
      <c r="I48" s="258">
        <v>20.854942056999999</v>
      </c>
      <c r="J48" s="258">
        <v>20.878906700000002</v>
      </c>
      <c r="K48" s="258">
        <v>20.904360293</v>
      </c>
      <c r="L48" s="258">
        <v>20.938678672000002</v>
      </c>
      <c r="M48" s="258">
        <v>20.961578286000002</v>
      </c>
      <c r="N48" s="258">
        <v>20.980434972000001</v>
      </c>
      <c r="O48" s="258">
        <v>20.980567401999998</v>
      </c>
      <c r="P48" s="258">
        <v>21.002349227</v>
      </c>
      <c r="Q48" s="258">
        <v>21.031099121</v>
      </c>
      <c r="R48" s="258">
        <v>21.081185817000001</v>
      </c>
      <c r="S48" s="258">
        <v>21.113095297000001</v>
      </c>
      <c r="T48" s="258">
        <v>21.141196294</v>
      </c>
      <c r="U48" s="258">
        <v>21.156597753</v>
      </c>
      <c r="V48" s="258">
        <v>21.183750077999999</v>
      </c>
      <c r="W48" s="258">
        <v>21.213762212999999</v>
      </c>
      <c r="X48" s="258">
        <v>21.255391747000001</v>
      </c>
      <c r="Y48" s="258">
        <v>21.284555309000002</v>
      </c>
      <c r="Z48" s="258">
        <v>21.31001049</v>
      </c>
      <c r="AA48" s="258">
        <v>21.320730222000002</v>
      </c>
      <c r="AB48" s="258">
        <v>21.347038940000001</v>
      </c>
      <c r="AC48" s="258">
        <v>21.377909577</v>
      </c>
      <c r="AD48" s="258">
        <v>21.427025145000002</v>
      </c>
      <c r="AE48" s="258">
        <v>21.456757359000001</v>
      </c>
      <c r="AF48" s="258">
        <v>21.480789231999999</v>
      </c>
      <c r="AG48" s="258">
        <v>21.489503361000001</v>
      </c>
      <c r="AH48" s="258">
        <v>21.509347605999999</v>
      </c>
      <c r="AI48" s="258">
        <v>21.530704564000001</v>
      </c>
      <c r="AJ48" s="258">
        <v>21.552030746</v>
      </c>
      <c r="AK48" s="258">
        <v>21.577570744999999</v>
      </c>
      <c r="AL48" s="258">
        <v>21.605781073999999</v>
      </c>
      <c r="AM48" s="258">
        <v>21.649565586000001</v>
      </c>
      <c r="AN48" s="258">
        <v>21.673438683000001</v>
      </c>
      <c r="AO48" s="258">
        <v>21.690304218000001</v>
      </c>
      <c r="AP48" s="258">
        <v>21.682657000999999</v>
      </c>
      <c r="AQ48" s="258">
        <v>21.698636308000001</v>
      </c>
      <c r="AR48" s="258">
        <v>21.720736948999999</v>
      </c>
      <c r="AS48" s="258">
        <v>21.762669954</v>
      </c>
      <c r="AT48" s="258">
        <v>21.786729986000001</v>
      </c>
      <c r="AU48" s="258">
        <v>21.806628078999999</v>
      </c>
      <c r="AV48" s="258">
        <v>21.816423672999999</v>
      </c>
      <c r="AW48" s="258">
        <v>21.832453302000001</v>
      </c>
      <c r="AX48" s="258">
        <v>21.848776407999999</v>
      </c>
      <c r="AY48" s="258">
        <v>21.866451369</v>
      </c>
      <c r="AZ48" s="258">
        <v>21.882567647999998</v>
      </c>
      <c r="BA48" s="258">
        <v>21.898183621000001</v>
      </c>
      <c r="BB48" s="258">
        <v>21.913662155000001</v>
      </c>
      <c r="BC48" s="258">
        <v>21.928005369000001</v>
      </c>
      <c r="BD48" s="258">
        <v>21.941576128000001</v>
      </c>
      <c r="BE48" s="258">
        <v>21.954850057000002</v>
      </c>
      <c r="BF48" s="346">
        <v>21.966519999999999</v>
      </c>
      <c r="BG48" s="346">
        <v>21.977060000000002</v>
      </c>
      <c r="BH48" s="346">
        <v>21.98518</v>
      </c>
      <c r="BI48" s="346">
        <v>21.994430000000001</v>
      </c>
      <c r="BJ48" s="346">
        <v>22.003520000000002</v>
      </c>
      <c r="BK48" s="346">
        <v>22.009060000000002</v>
      </c>
      <c r="BL48" s="346">
        <v>22.02036</v>
      </c>
      <c r="BM48" s="346">
        <v>22.034040000000001</v>
      </c>
      <c r="BN48" s="346">
        <v>22.054210000000001</v>
      </c>
      <c r="BO48" s="346">
        <v>22.069559999999999</v>
      </c>
      <c r="BP48" s="346">
        <v>22.084199999999999</v>
      </c>
      <c r="BQ48" s="346">
        <v>22.097930000000002</v>
      </c>
      <c r="BR48" s="346">
        <v>22.11129</v>
      </c>
      <c r="BS48" s="346">
        <v>22.124099999999999</v>
      </c>
      <c r="BT48" s="346">
        <v>22.133870000000002</v>
      </c>
      <c r="BU48" s="346">
        <v>22.14742</v>
      </c>
      <c r="BV48" s="346">
        <v>22.16226</v>
      </c>
    </row>
    <row r="49" spans="1:74" s="163" customFormat="1" ht="11.1" customHeight="1" x14ac:dyDescent="0.2">
      <c r="A49" s="148" t="s">
        <v>926</v>
      </c>
      <c r="B49" s="210" t="s">
        <v>572</v>
      </c>
      <c r="C49" s="258">
        <v>10.135497963000001</v>
      </c>
      <c r="D49" s="258">
        <v>10.147024301</v>
      </c>
      <c r="E49" s="258">
        <v>10.156553956</v>
      </c>
      <c r="F49" s="258">
        <v>10.158832373999999</v>
      </c>
      <c r="G49" s="258">
        <v>10.168309578000001</v>
      </c>
      <c r="H49" s="258">
        <v>10.179731015</v>
      </c>
      <c r="I49" s="258">
        <v>10.195774591999999</v>
      </c>
      <c r="J49" s="258">
        <v>10.209076060999999</v>
      </c>
      <c r="K49" s="258">
        <v>10.222313331000001</v>
      </c>
      <c r="L49" s="258">
        <v>10.238875222000001</v>
      </c>
      <c r="M49" s="258">
        <v>10.249442478000001</v>
      </c>
      <c r="N49" s="258">
        <v>10.25740392</v>
      </c>
      <c r="O49" s="258">
        <v>10.255159791000001</v>
      </c>
      <c r="P49" s="258">
        <v>10.263609422</v>
      </c>
      <c r="Q49" s="258">
        <v>10.275153056000001</v>
      </c>
      <c r="R49" s="258">
        <v>10.294457319999999</v>
      </c>
      <c r="S49" s="258">
        <v>10.308688992</v>
      </c>
      <c r="T49" s="258">
        <v>10.322514698999999</v>
      </c>
      <c r="U49" s="258">
        <v>10.337024402000001</v>
      </c>
      <c r="V49" s="258">
        <v>10.349220706000001</v>
      </c>
      <c r="W49" s="258">
        <v>10.360193571</v>
      </c>
      <c r="X49" s="258">
        <v>10.365651964</v>
      </c>
      <c r="Y49" s="258">
        <v>10.377396232000001</v>
      </c>
      <c r="Z49" s="258">
        <v>10.391135339</v>
      </c>
      <c r="AA49" s="258">
        <v>10.411946619</v>
      </c>
      <c r="AB49" s="258">
        <v>10.425867406</v>
      </c>
      <c r="AC49" s="258">
        <v>10.437975033000001</v>
      </c>
      <c r="AD49" s="258">
        <v>10.448885802</v>
      </c>
      <c r="AE49" s="258">
        <v>10.45690488</v>
      </c>
      <c r="AF49" s="258">
        <v>10.462648571000001</v>
      </c>
      <c r="AG49" s="258">
        <v>10.460550939000001</v>
      </c>
      <c r="AH49" s="258">
        <v>10.465918305000001</v>
      </c>
      <c r="AI49" s="258">
        <v>10.473184732</v>
      </c>
      <c r="AJ49" s="258">
        <v>10.484997386</v>
      </c>
      <c r="AK49" s="258">
        <v>10.494076567</v>
      </c>
      <c r="AL49" s="258">
        <v>10.503069438000001</v>
      </c>
      <c r="AM49" s="258">
        <v>10.512740116</v>
      </c>
      <c r="AN49" s="258">
        <v>10.520987281</v>
      </c>
      <c r="AO49" s="258">
        <v>10.528575050000001</v>
      </c>
      <c r="AP49" s="258">
        <v>10.532196532</v>
      </c>
      <c r="AQ49" s="258">
        <v>10.540945676</v>
      </c>
      <c r="AR49" s="258">
        <v>10.551515590999999</v>
      </c>
      <c r="AS49" s="258">
        <v>10.567591263000001</v>
      </c>
      <c r="AT49" s="258">
        <v>10.579038982</v>
      </c>
      <c r="AU49" s="258">
        <v>10.589543732999999</v>
      </c>
      <c r="AV49" s="258">
        <v>10.598950307999999</v>
      </c>
      <c r="AW49" s="258">
        <v>10.607685529999999</v>
      </c>
      <c r="AX49" s="258">
        <v>10.615594191</v>
      </c>
      <c r="AY49" s="258">
        <v>10.618333999000001</v>
      </c>
      <c r="AZ49" s="258">
        <v>10.627846255</v>
      </c>
      <c r="BA49" s="258">
        <v>10.639788669</v>
      </c>
      <c r="BB49" s="258">
        <v>10.660451941</v>
      </c>
      <c r="BC49" s="258">
        <v>10.672536643000001</v>
      </c>
      <c r="BD49" s="258">
        <v>10.682333475</v>
      </c>
      <c r="BE49" s="258">
        <v>10.68743315</v>
      </c>
      <c r="BF49" s="346">
        <v>10.694459999999999</v>
      </c>
      <c r="BG49" s="346">
        <v>10.70101</v>
      </c>
      <c r="BH49" s="346">
        <v>10.70674</v>
      </c>
      <c r="BI49" s="346">
        <v>10.712580000000001</v>
      </c>
      <c r="BJ49" s="346">
        <v>10.71818</v>
      </c>
      <c r="BK49" s="346">
        <v>10.72226</v>
      </c>
      <c r="BL49" s="346">
        <v>10.72836</v>
      </c>
      <c r="BM49" s="346">
        <v>10.735189999999999</v>
      </c>
      <c r="BN49" s="346">
        <v>10.74395</v>
      </c>
      <c r="BO49" s="346">
        <v>10.751329999999999</v>
      </c>
      <c r="BP49" s="346">
        <v>10.758520000000001</v>
      </c>
      <c r="BQ49" s="346">
        <v>10.765409999999999</v>
      </c>
      <c r="BR49" s="346">
        <v>10.77234</v>
      </c>
      <c r="BS49" s="346">
        <v>10.77919</v>
      </c>
      <c r="BT49" s="346">
        <v>10.785629999999999</v>
      </c>
      <c r="BU49" s="346">
        <v>10.79256</v>
      </c>
      <c r="BV49" s="346">
        <v>10.79964</v>
      </c>
    </row>
    <row r="50" spans="1:74" s="163" customFormat="1" ht="11.1" customHeight="1" x14ac:dyDescent="0.2">
      <c r="A50" s="148" t="s">
        <v>927</v>
      </c>
      <c r="B50" s="210" t="s">
        <v>573</v>
      </c>
      <c r="C50" s="258">
        <v>25.603438000000001</v>
      </c>
      <c r="D50" s="258">
        <v>25.642164106999999</v>
      </c>
      <c r="E50" s="258">
        <v>25.676579308000001</v>
      </c>
      <c r="F50" s="258">
        <v>25.697362951999999</v>
      </c>
      <c r="G50" s="258">
        <v>25.730146829999999</v>
      </c>
      <c r="H50" s="258">
        <v>25.765610291000002</v>
      </c>
      <c r="I50" s="258">
        <v>25.807786673999999</v>
      </c>
      <c r="J50" s="258">
        <v>25.845584295999998</v>
      </c>
      <c r="K50" s="258">
        <v>25.883036495999999</v>
      </c>
      <c r="L50" s="258">
        <v>25.922014452999999</v>
      </c>
      <c r="M50" s="258">
        <v>25.957372423999999</v>
      </c>
      <c r="N50" s="258">
        <v>25.990981589</v>
      </c>
      <c r="O50" s="258">
        <v>26.006265544000001</v>
      </c>
      <c r="P50" s="258">
        <v>26.048809399</v>
      </c>
      <c r="Q50" s="258">
        <v>26.102036751</v>
      </c>
      <c r="R50" s="258">
        <v>26.185777283</v>
      </c>
      <c r="S50" s="258">
        <v>26.245499364</v>
      </c>
      <c r="T50" s="258">
        <v>26.301032679999999</v>
      </c>
      <c r="U50" s="258">
        <v>26.345538820000002</v>
      </c>
      <c r="V50" s="258">
        <v>26.397823409000001</v>
      </c>
      <c r="W50" s="258">
        <v>26.451048038</v>
      </c>
      <c r="X50" s="258">
        <v>26.503987513999999</v>
      </c>
      <c r="Y50" s="258">
        <v>26.560011117999998</v>
      </c>
      <c r="Z50" s="258">
        <v>26.617893657</v>
      </c>
      <c r="AA50" s="258">
        <v>26.682188182000001</v>
      </c>
      <c r="AB50" s="258">
        <v>26.740373802000001</v>
      </c>
      <c r="AC50" s="258">
        <v>26.797003569000001</v>
      </c>
      <c r="AD50" s="258">
        <v>26.847350768999998</v>
      </c>
      <c r="AE50" s="258">
        <v>26.904413861999998</v>
      </c>
      <c r="AF50" s="258">
        <v>26.963466136000001</v>
      </c>
      <c r="AG50" s="258">
        <v>27.024237109000001</v>
      </c>
      <c r="AH50" s="258">
        <v>27.087470605</v>
      </c>
      <c r="AI50" s="258">
        <v>27.152896143</v>
      </c>
      <c r="AJ50" s="258">
        <v>27.232956002000002</v>
      </c>
      <c r="AK50" s="258">
        <v>27.293433915000001</v>
      </c>
      <c r="AL50" s="258">
        <v>27.346772163000001</v>
      </c>
      <c r="AM50" s="258">
        <v>27.381297710999998</v>
      </c>
      <c r="AN50" s="258">
        <v>27.4291114</v>
      </c>
      <c r="AO50" s="258">
        <v>27.478540197000001</v>
      </c>
      <c r="AP50" s="258">
        <v>27.529282078000001</v>
      </c>
      <c r="AQ50" s="258">
        <v>27.582167606999999</v>
      </c>
      <c r="AR50" s="258">
        <v>27.636894762000001</v>
      </c>
      <c r="AS50" s="258">
        <v>27.702467484</v>
      </c>
      <c r="AT50" s="258">
        <v>27.754124932</v>
      </c>
      <c r="AU50" s="258">
        <v>27.800871047000001</v>
      </c>
      <c r="AV50" s="258">
        <v>27.834800313999999</v>
      </c>
      <c r="AW50" s="258">
        <v>27.877652903000001</v>
      </c>
      <c r="AX50" s="258">
        <v>27.921523298</v>
      </c>
      <c r="AY50" s="258">
        <v>27.973229859</v>
      </c>
      <c r="AZ50" s="258">
        <v>28.014022095000001</v>
      </c>
      <c r="BA50" s="258">
        <v>28.050718367000002</v>
      </c>
      <c r="BB50" s="258">
        <v>28.075941459999999</v>
      </c>
      <c r="BC50" s="258">
        <v>28.109978716000001</v>
      </c>
      <c r="BD50" s="258">
        <v>28.14545292</v>
      </c>
      <c r="BE50" s="258">
        <v>28.186237105</v>
      </c>
      <c r="BF50" s="346">
        <v>28.221679999999999</v>
      </c>
      <c r="BG50" s="346">
        <v>28.255659999999999</v>
      </c>
      <c r="BH50" s="346">
        <v>28.28809</v>
      </c>
      <c r="BI50" s="346">
        <v>28.319189999999999</v>
      </c>
      <c r="BJ50" s="346">
        <v>28.348859999999998</v>
      </c>
      <c r="BK50" s="346">
        <v>28.37228</v>
      </c>
      <c r="BL50" s="346">
        <v>28.402750000000001</v>
      </c>
      <c r="BM50" s="346">
        <v>28.43543</v>
      </c>
      <c r="BN50" s="346">
        <v>28.474489999999999</v>
      </c>
      <c r="BO50" s="346">
        <v>28.508469999999999</v>
      </c>
      <c r="BP50" s="346">
        <v>28.541530000000002</v>
      </c>
      <c r="BQ50" s="346">
        <v>28.572970000000002</v>
      </c>
      <c r="BR50" s="346">
        <v>28.60473</v>
      </c>
      <c r="BS50" s="346">
        <v>28.636119999999998</v>
      </c>
      <c r="BT50" s="346">
        <v>28.665469999999999</v>
      </c>
      <c r="BU50" s="346">
        <v>28.697340000000001</v>
      </c>
      <c r="BV50" s="346">
        <v>28.730070000000001</v>
      </c>
    </row>
    <row r="51" spans="1:74" s="163" customFormat="1" ht="11.1" customHeight="1" x14ac:dyDescent="0.2">
      <c r="A51" s="148" t="s">
        <v>928</v>
      </c>
      <c r="B51" s="210" t="s">
        <v>574</v>
      </c>
      <c r="C51" s="258">
        <v>7.5314108245</v>
      </c>
      <c r="D51" s="258">
        <v>7.5403059887000001</v>
      </c>
      <c r="E51" s="258">
        <v>7.5492011172</v>
      </c>
      <c r="F51" s="258">
        <v>7.5594451908</v>
      </c>
      <c r="G51" s="258">
        <v>7.5673285126999996</v>
      </c>
      <c r="H51" s="258">
        <v>7.5742000635000002</v>
      </c>
      <c r="I51" s="258">
        <v>7.5762766486000004</v>
      </c>
      <c r="J51" s="258">
        <v>7.5839620530999996</v>
      </c>
      <c r="K51" s="258">
        <v>7.5934730823000001</v>
      </c>
      <c r="L51" s="258">
        <v>7.6097414381000004</v>
      </c>
      <c r="M51" s="258">
        <v>7.6192049406000004</v>
      </c>
      <c r="N51" s="258">
        <v>7.6267952915999997</v>
      </c>
      <c r="O51" s="258">
        <v>7.6278069583999999</v>
      </c>
      <c r="P51" s="258">
        <v>7.6351801558999997</v>
      </c>
      <c r="Q51" s="258">
        <v>7.6442093513999998</v>
      </c>
      <c r="R51" s="258">
        <v>7.6559162886000003</v>
      </c>
      <c r="S51" s="258">
        <v>7.6674911725000001</v>
      </c>
      <c r="T51" s="258">
        <v>7.6799557468000001</v>
      </c>
      <c r="U51" s="258">
        <v>7.6951298093</v>
      </c>
      <c r="V51" s="258">
        <v>7.7080089158999998</v>
      </c>
      <c r="W51" s="258">
        <v>7.7204128644000001</v>
      </c>
      <c r="X51" s="258">
        <v>7.7334317086000004</v>
      </c>
      <c r="Y51" s="258">
        <v>7.7440678007999999</v>
      </c>
      <c r="Z51" s="258">
        <v>7.7534111947</v>
      </c>
      <c r="AA51" s="258">
        <v>7.7572284616999996</v>
      </c>
      <c r="AB51" s="258">
        <v>7.7671615305000001</v>
      </c>
      <c r="AC51" s="258">
        <v>7.7789769725999998</v>
      </c>
      <c r="AD51" s="258">
        <v>7.7958229956</v>
      </c>
      <c r="AE51" s="258">
        <v>7.8090420283000004</v>
      </c>
      <c r="AF51" s="258">
        <v>7.8217822783999997</v>
      </c>
      <c r="AG51" s="258">
        <v>7.8323464977999997</v>
      </c>
      <c r="AH51" s="258">
        <v>7.8454021187</v>
      </c>
      <c r="AI51" s="258">
        <v>7.8592518929999997</v>
      </c>
      <c r="AJ51" s="258">
        <v>7.8757185194000003</v>
      </c>
      <c r="AK51" s="258">
        <v>7.8897895766000001</v>
      </c>
      <c r="AL51" s="258">
        <v>7.9032877630999998</v>
      </c>
      <c r="AM51" s="258">
        <v>7.9182365125</v>
      </c>
      <c r="AN51" s="258">
        <v>7.9290713828000001</v>
      </c>
      <c r="AO51" s="258">
        <v>7.9378158072999998</v>
      </c>
      <c r="AP51" s="258">
        <v>7.9385435717000004</v>
      </c>
      <c r="AQ51" s="258">
        <v>7.9475517659000001</v>
      </c>
      <c r="AR51" s="258">
        <v>7.9589141752000003</v>
      </c>
      <c r="AS51" s="258">
        <v>7.9783659462000003</v>
      </c>
      <c r="AT51" s="258">
        <v>7.9901354262000002</v>
      </c>
      <c r="AU51" s="258">
        <v>7.9999577615000002</v>
      </c>
      <c r="AV51" s="258">
        <v>8.0037096627000004</v>
      </c>
      <c r="AW51" s="258">
        <v>8.0127301759999998</v>
      </c>
      <c r="AX51" s="258">
        <v>8.0228960119000003</v>
      </c>
      <c r="AY51" s="258">
        <v>8.0371544951999994</v>
      </c>
      <c r="AZ51" s="258">
        <v>8.0474004827000005</v>
      </c>
      <c r="BA51" s="258">
        <v>8.0565812990999994</v>
      </c>
      <c r="BB51" s="258">
        <v>8.0634344286000008</v>
      </c>
      <c r="BC51" s="258">
        <v>8.0714317898000001</v>
      </c>
      <c r="BD51" s="258">
        <v>8.0793108667000002</v>
      </c>
      <c r="BE51" s="258">
        <v>8.0877873015000006</v>
      </c>
      <c r="BF51" s="346">
        <v>8.0948930000000008</v>
      </c>
      <c r="BG51" s="346">
        <v>8.1013439999999992</v>
      </c>
      <c r="BH51" s="346">
        <v>8.1063050000000008</v>
      </c>
      <c r="BI51" s="346">
        <v>8.1120719999999995</v>
      </c>
      <c r="BJ51" s="346">
        <v>8.1178089999999994</v>
      </c>
      <c r="BK51" s="346">
        <v>8.1227060000000009</v>
      </c>
      <c r="BL51" s="346">
        <v>8.1289920000000002</v>
      </c>
      <c r="BM51" s="346">
        <v>8.1358549999999994</v>
      </c>
      <c r="BN51" s="346">
        <v>8.1446290000000001</v>
      </c>
      <c r="BO51" s="346">
        <v>8.1516479999999998</v>
      </c>
      <c r="BP51" s="346">
        <v>8.1582460000000001</v>
      </c>
      <c r="BQ51" s="346">
        <v>8.1639780000000002</v>
      </c>
      <c r="BR51" s="346">
        <v>8.1700660000000003</v>
      </c>
      <c r="BS51" s="346">
        <v>8.1760649999999995</v>
      </c>
      <c r="BT51" s="346">
        <v>8.1813029999999998</v>
      </c>
      <c r="BU51" s="346">
        <v>8.1876289999999994</v>
      </c>
      <c r="BV51" s="346">
        <v>8.1943719999999995</v>
      </c>
    </row>
    <row r="52" spans="1:74" s="163" customFormat="1" ht="11.1" customHeight="1" x14ac:dyDescent="0.2">
      <c r="A52" s="148" t="s">
        <v>929</v>
      </c>
      <c r="B52" s="210" t="s">
        <v>575</v>
      </c>
      <c r="C52" s="258">
        <v>15.782022472</v>
      </c>
      <c r="D52" s="258">
        <v>15.813399950000001</v>
      </c>
      <c r="E52" s="258">
        <v>15.845884817</v>
      </c>
      <c r="F52" s="258">
        <v>15.882917326999999</v>
      </c>
      <c r="G52" s="258">
        <v>15.915036779999999</v>
      </c>
      <c r="H52" s="258">
        <v>15.945683430000001</v>
      </c>
      <c r="I52" s="258">
        <v>15.975004401</v>
      </c>
      <c r="J52" s="258">
        <v>16.002595103000001</v>
      </c>
      <c r="K52" s="258">
        <v>16.028602660000001</v>
      </c>
      <c r="L52" s="258">
        <v>16.048586923999999</v>
      </c>
      <c r="M52" s="258">
        <v>16.074758299999999</v>
      </c>
      <c r="N52" s="258">
        <v>16.102676640999999</v>
      </c>
      <c r="O52" s="258">
        <v>16.128677921000001</v>
      </c>
      <c r="P52" s="258">
        <v>16.16283821</v>
      </c>
      <c r="Q52" s="258">
        <v>16.201493481</v>
      </c>
      <c r="R52" s="258">
        <v>16.25233132</v>
      </c>
      <c r="S52" s="258">
        <v>16.294210871000001</v>
      </c>
      <c r="T52" s="258">
        <v>16.334819715999998</v>
      </c>
      <c r="U52" s="258">
        <v>16.370171837000001</v>
      </c>
      <c r="V52" s="258">
        <v>16.411228787999999</v>
      </c>
      <c r="W52" s="258">
        <v>16.454004549</v>
      </c>
      <c r="X52" s="258">
        <v>16.510897502999999</v>
      </c>
      <c r="Y52" s="258">
        <v>16.547812097000001</v>
      </c>
      <c r="Z52" s="258">
        <v>16.577146712000001</v>
      </c>
      <c r="AA52" s="258">
        <v>16.593574976999999</v>
      </c>
      <c r="AB52" s="258">
        <v>16.611744418000001</v>
      </c>
      <c r="AC52" s="258">
        <v>16.626328660999999</v>
      </c>
      <c r="AD52" s="258">
        <v>16.629257067000001</v>
      </c>
      <c r="AE52" s="258">
        <v>16.642723896</v>
      </c>
      <c r="AF52" s="258">
        <v>16.658658506999998</v>
      </c>
      <c r="AG52" s="258">
        <v>16.683555019</v>
      </c>
      <c r="AH52" s="258">
        <v>16.699554606</v>
      </c>
      <c r="AI52" s="258">
        <v>16.713151386</v>
      </c>
      <c r="AJ52" s="258">
        <v>16.722739553</v>
      </c>
      <c r="AK52" s="258">
        <v>16.732735074000001</v>
      </c>
      <c r="AL52" s="258">
        <v>16.741532142000001</v>
      </c>
      <c r="AM52" s="258">
        <v>16.748082557</v>
      </c>
      <c r="AN52" s="258">
        <v>16.755268869999998</v>
      </c>
      <c r="AO52" s="258">
        <v>16.762042880999999</v>
      </c>
      <c r="AP52" s="258">
        <v>16.763584051999999</v>
      </c>
      <c r="AQ52" s="258">
        <v>16.773148861999999</v>
      </c>
      <c r="AR52" s="258">
        <v>16.785916774</v>
      </c>
      <c r="AS52" s="258">
        <v>16.80290613</v>
      </c>
      <c r="AT52" s="258">
        <v>16.821316487000001</v>
      </c>
      <c r="AU52" s="258">
        <v>16.842166188</v>
      </c>
      <c r="AV52" s="258">
        <v>16.864477941000001</v>
      </c>
      <c r="AW52" s="258">
        <v>16.890939297999999</v>
      </c>
      <c r="AX52" s="258">
        <v>16.920572967999998</v>
      </c>
      <c r="AY52" s="258">
        <v>16.957967573000001</v>
      </c>
      <c r="AZ52" s="258">
        <v>16.990504399999999</v>
      </c>
      <c r="BA52" s="258">
        <v>17.022772069999998</v>
      </c>
      <c r="BB52" s="258">
        <v>17.056856836000001</v>
      </c>
      <c r="BC52" s="258">
        <v>17.087021505999999</v>
      </c>
      <c r="BD52" s="258">
        <v>17.115352333000001</v>
      </c>
      <c r="BE52" s="258">
        <v>17.140550001000001</v>
      </c>
      <c r="BF52" s="346">
        <v>17.16619</v>
      </c>
      <c r="BG52" s="346">
        <v>17.19097</v>
      </c>
      <c r="BH52" s="346">
        <v>17.215589999999999</v>
      </c>
      <c r="BI52" s="346">
        <v>17.238119999999999</v>
      </c>
      <c r="BJ52" s="346">
        <v>17.259270000000001</v>
      </c>
      <c r="BK52" s="346">
        <v>17.275359999999999</v>
      </c>
      <c r="BL52" s="346">
        <v>17.296479999999999</v>
      </c>
      <c r="BM52" s="346">
        <v>17.318960000000001</v>
      </c>
      <c r="BN52" s="346">
        <v>17.345030000000001</v>
      </c>
      <c r="BO52" s="346">
        <v>17.368549999999999</v>
      </c>
      <c r="BP52" s="346">
        <v>17.391760000000001</v>
      </c>
      <c r="BQ52" s="346">
        <v>17.41414</v>
      </c>
      <c r="BR52" s="346">
        <v>17.437100000000001</v>
      </c>
      <c r="BS52" s="346">
        <v>17.460129999999999</v>
      </c>
      <c r="BT52" s="346">
        <v>17.483540000000001</v>
      </c>
      <c r="BU52" s="346">
        <v>17.50647</v>
      </c>
      <c r="BV52" s="346">
        <v>17.529240000000001</v>
      </c>
    </row>
    <row r="53" spans="1:74" s="163" customFormat="1" ht="11.1" customHeight="1" x14ac:dyDescent="0.2">
      <c r="A53" s="148" t="s">
        <v>930</v>
      </c>
      <c r="B53" s="210" t="s">
        <v>576</v>
      </c>
      <c r="C53" s="258">
        <v>9.4180722307</v>
      </c>
      <c r="D53" s="258">
        <v>9.4376303828000001</v>
      </c>
      <c r="E53" s="258">
        <v>9.4580325779999992</v>
      </c>
      <c r="F53" s="258">
        <v>9.4831464105999999</v>
      </c>
      <c r="G53" s="258">
        <v>9.5023359965999994</v>
      </c>
      <c r="H53" s="258">
        <v>9.5194689302000004</v>
      </c>
      <c r="I53" s="258">
        <v>9.5298289969999992</v>
      </c>
      <c r="J53" s="258">
        <v>9.5463857866000001</v>
      </c>
      <c r="K53" s="258">
        <v>9.5644230845999996</v>
      </c>
      <c r="L53" s="258">
        <v>9.5864486602000003</v>
      </c>
      <c r="M53" s="258">
        <v>9.6055661479999994</v>
      </c>
      <c r="N53" s="258">
        <v>9.6242833171999997</v>
      </c>
      <c r="O53" s="258">
        <v>9.6407072981000006</v>
      </c>
      <c r="P53" s="258">
        <v>9.6600434826000008</v>
      </c>
      <c r="Q53" s="258">
        <v>9.6803990007999996</v>
      </c>
      <c r="R53" s="258">
        <v>9.7029121487999994</v>
      </c>
      <c r="S53" s="258">
        <v>9.7244526125000004</v>
      </c>
      <c r="T53" s="258">
        <v>9.7461586878999995</v>
      </c>
      <c r="U53" s="258">
        <v>9.7674244141000006</v>
      </c>
      <c r="V53" s="258">
        <v>9.7899161836000008</v>
      </c>
      <c r="W53" s="258">
        <v>9.8130280355000004</v>
      </c>
      <c r="X53" s="258">
        <v>9.8355506450999997</v>
      </c>
      <c r="Y53" s="258">
        <v>9.8608096551000006</v>
      </c>
      <c r="Z53" s="258">
        <v>9.8875957410000002</v>
      </c>
      <c r="AA53" s="258">
        <v>9.9234431857000001</v>
      </c>
      <c r="AB53" s="258">
        <v>9.9476327110000007</v>
      </c>
      <c r="AC53" s="258">
        <v>9.9676985998000003</v>
      </c>
      <c r="AD53" s="258">
        <v>9.9773011405999998</v>
      </c>
      <c r="AE53" s="258">
        <v>9.9938745404000002</v>
      </c>
      <c r="AF53" s="258">
        <v>10.011079088000001</v>
      </c>
      <c r="AG53" s="258">
        <v>10.027340684</v>
      </c>
      <c r="AH53" s="258">
        <v>10.046988099</v>
      </c>
      <c r="AI53" s="258">
        <v>10.068447236000001</v>
      </c>
      <c r="AJ53" s="258">
        <v>10.095863377000001</v>
      </c>
      <c r="AK53" s="258">
        <v>10.117836994999999</v>
      </c>
      <c r="AL53" s="258">
        <v>10.138513373</v>
      </c>
      <c r="AM53" s="258">
        <v>10.156760482999999</v>
      </c>
      <c r="AN53" s="258">
        <v>10.175691401</v>
      </c>
      <c r="AO53" s="258">
        <v>10.194174098</v>
      </c>
      <c r="AP53" s="258">
        <v>10.207426409</v>
      </c>
      <c r="AQ53" s="258">
        <v>10.228599291</v>
      </c>
      <c r="AR53" s="258">
        <v>10.252910578</v>
      </c>
      <c r="AS53" s="258">
        <v>10.289854182999999</v>
      </c>
      <c r="AT53" s="258">
        <v>10.313321843000001</v>
      </c>
      <c r="AU53" s="258">
        <v>10.332807473000001</v>
      </c>
      <c r="AV53" s="258">
        <v>10.344161478</v>
      </c>
      <c r="AW53" s="258">
        <v>10.358795242999999</v>
      </c>
      <c r="AX53" s="258">
        <v>10.372559173000001</v>
      </c>
      <c r="AY53" s="258">
        <v>10.381835834</v>
      </c>
      <c r="AZ53" s="258">
        <v>10.396573172</v>
      </c>
      <c r="BA53" s="258">
        <v>10.413153751999999</v>
      </c>
      <c r="BB53" s="258">
        <v>10.434246968</v>
      </c>
      <c r="BC53" s="258">
        <v>10.452511987999999</v>
      </c>
      <c r="BD53" s="258">
        <v>10.470618204999999</v>
      </c>
      <c r="BE53" s="258">
        <v>10.489361362</v>
      </c>
      <c r="BF53" s="346">
        <v>10.506550000000001</v>
      </c>
      <c r="BG53" s="346">
        <v>10.52299</v>
      </c>
      <c r="BH53" s="346">
        <v>10.53769</v>
      </c>
      <c r="BI53" s="346">
        <v>10.55335</v>
      </c>
      <c r="BJ53" s="346">
        <v>10.568989999999999</v>
      </c>
      <c r="BK53" s="346">
        <v>10.58479</v>
      </c>
      <c r="BL53" s="346">
        <v>10.60026</v>
      </c>
      <c r="BM53" s="346">
        <v>10.61558</v>
      </c>
      <c r="BN53" s="346">
        <v>10.630940000000001</v>
      </c>
      <c r="BO53" s="346">
        <v>10.645799999999999</v>
      </c>
      <c r="BP53" s="346">
        <v>10.66037</v>
      </c>
      <c r="BQ53" s="346">
        <v>10.67421</v>
      </c>
      <c r="BR53" s="346">
        <v>10.68849</v>
      </c>
      <c r="BS53" s="346">
        <v>10.702780000000001</v>
      </c>
      <c r="BT53" s="346">
        <v>10.71672</v>
      </c>
      <c r="BU53" s="346">
        <v>10.731299999999999</v>
      </c>
      <c r="BV53" s="346">
        <v>10.74616</v>
      </c>
    </row>
    <row r="54" spans="1:74" s="163" customFormat="1" ht="11.1" customHeight="1" x14ac:dyDescent="0.2">
      <c r="A54" s="149" t="s">
        <v>931</v>
      </c>
      <c r="B54" s="211" t="s">
        <v>577</v>
      </c>
      <c r="C54" s="69">
        <v>20.448370784000002</v>
      </c>
      <c r="D54" s="69">
        <v>20.491586220999999</v>
      </c>
      <c r="E54" s="69">
        <v>20.537507528999999</v>
      </c>
      <c r="F54" s="69">
        <v>20.594042510000001</v>
      </c>
      <c r="G54" s="69">
        <v>20.639444710999999</v>
      </c>
      <c r="H54" s="69">
        <v>20.681621933999999</v>
      </c>
      <c r="I54" s="69">
        <v>20.713514417999999</v>
      </c>
      <c r="J54" s="69">
        <v>20.754536502000001</v>
      </c>
      <c r="K54" s="69">
        <v>20.797628425999999</v>
      </c>
      <c r="L54" s="69">
        <v>20.845393828999999</v>
      </c>
      <c r="M54" s="69">
        <v>20.890672706</v>
      </c>
      <c r="N54" s="69">
        <v>20.936068696</v>
      </c>
      <c r="O54" s="69">
        <v>20.984048541</v>
      </c>
      <c r="P54" s="69">
        <v>21.027828700000001</v>
      </c>
      <c r="Q54" s="69">
        <v>21.069875914000001</v>
      </c>
      <c r="R54" s="69">
        <v>21.103537377999999</v>
      </c>
      <c r="S54" s="69">
        <v>21.14710831</v>
      </c>
      <c r="T54" s="69">
        <v>21.193935905</v>
      </c>
      <c r="U54" s="69">
        <v>21.248372611000001</v>
      </c>
      <c r="V54" s="69">
        <v>21.298449191</v>
      </c>
      <c r="W54" s="69">
        <v>21.348518095999999</v>
      </c>
      <c r="X54" s="69">
        <v>21.396068675999999</v>
      </c>
      <c r="Y54" s="69">
        <v>21.448005213999998</v>
      </c>
      <c r="Z54" s="69">
        <v>21.501817063000001</v>
      </c>
      <c r="AA54" s="69">
        <v>21.560935433000001</v>
      </c>
      <c r="AB54" s="69">
        <v>21.615924493000001</v>
      </c>
      <c r="AC54" s="69">
        <v>21.670215453000001</v>
      </c>
      <c r="AD54" s="69">
        <v>21.720514952999999</v>
      </c>
      <c r="AE54" s="69">
        <v>21.775879737</v>
      </c>
      <c r="AF54" s="69">
        <v>21.833016443999998</v>
      </c>
      <c r="AG54" s="69">
        <v>21.897284003999999</v>
      </c>
      <c r="AH54" s="69">
        <v>21.953945358999999</v>
      </c>
      <c r="AI54" s="69">
        <v>22.008359438999999</v>
      </c>
      <c r="AJ54" s="69">
        <v>22.061093406000001</v>
      </c>
      <c r="AK54" s="69">
        <v>22.110587564999999</v>
      </c>
      <c r="AL54" s="69">
        <v>22.157409077000001</v>
      </c>
      <c r="AM54" s="69">
        <v>22.193978713</v>
      </c>
      <c r="AN54" s="69">
        <v>22.241139353000001</v>
      </c>
      <c r="AO54" s="69">
        <v>22.291311768</v>
      </c>
      <c r="AP54" s="69">
        <v>22.355804928000001</v>
      </c>
      <c r="AQ54" s="69">
        <v>22.403519162999999</v>
      </c>
      <c r="AR54" s="69">
        <v>22.445763444000001</v>
      </c>
      <c r="AS54" s="69">
        <v>22.472362031999999</v>
      </c>
      <c r="AT54" s="69">
        <v>22.51129821</v>
      </c>
      <c r="AU54" s="69">
        <v>22.552396238</v>
      </c>
      <c r="AV54" s="69">
        <v>22.609837443</v>
      </c>
      <c r="AW54" s="69">
        <v>22.644623177</v>
      </c>
      <c r="AX54" s="69">
        <v>22.670934767999999</v>
      </c>
      <c r="AY54" s="69">
        <v>22.672107812</v>
      </c>
      <c r="AZ54" s="69">
        <v>22.693969417999998</v>
      </c>
      <c r="BA54" s="69">
        <v>22.719855182</v>
      </c>
      <c r="BB54" s="69">
        <v>22.756458535</v>
      </c>
      <c r="BC54" s="69">
        <v>22.785372547000001</v>
      </c>
      <c r="BD54" s="69">
        <v>22.813290644999999</v>
      </c>
      <c r="BE54" s="69">
        <v>22.841052057999999</v>
      </c>
      <c r="BF54" s="350">
        <v>22.866350000000001</v>
      </c>
      <c r="BG54" s="350">
        <v>22.89002</v>
      </c>
      <c r="BH54" s="350">
        <v>22.909790000000001</v>
      </c>
      <c r="BI54" s="350">
        <v>22.931920000000002</v>
      </c>
      <c r="BJ54" s="350">
        <v>22.954129999999999</v>
      </c>
      <c r="BK54" s="350">
        <v>22.974879999999999</v>
      </c>
      <c r="BL54" s="350">
        <v>22.99841</v>
      </c>
      <c r="BM54" s="350">
        <v>23.02317</v>
      </c>
      <c r="BN54" s="350">
        <v>23.05274</v>
      </c>
      <c r="BO54" s="350">
        <v>23.077279999999998</v>
      </c>
      <c r="BP54" s="350">
        <v>23.100349999999999</v>
      </c>
      <c r="BQ54" s="350">
        <v>23.11965</v>
      </c>
      <c r="BR54" s="350">
        <v>23.141559999999998</v>
      </c>
      <c r="BS54" s="350">
        <v>23.16375</v>
      </c>
      <c r="BT54" s="350">
        <v>23.186520000000002</v>
      </c>
      <c r="BU54" s="350">
        <v>23.20908</v>
      </c>
      <c r="BV54" s="350">
        <v>23.231719999999999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8"/>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36" t="s">
        <v>1018</v>
      </c>
      <c r="C56" s="833"/>
      <c r="D56" s="833"/>
      <c r="E56" s="833"/>
      <c r="F56" s="833"/>
      <c r="G56" s="833"/>
      <c r="H56" s="833"/>
      <c r="I56" s="833"/>
      <c r="J56" s="833"/>
      <c r="K56" s="833"/>
      <c r="L56" s="833"/>
      <c r="M56" s="833"/>
      <c r="N56" s="833"/>
      <c r="O56" s="833"/>
      <c r="P56" s="833"/>
      <c r="Q56" s="833"/>
      <c r="AY56" s="510"/>
      <c r="AZ56" s="510"/>
      <c r="BA56" s="510"/>
      <c r="BB56" s="510"/>
      <c r="BC56" s="510"/>
      <c r="BD56" s="510"/>
      <c r="BE56" s="510"/>
      <c r="BF56" s="729"/>
      <c r="BG56" s="510"/>
      <c r="BH56" s="510"/>
      <c r="BI56" s="510"/>
      <c r="BJ56" s="510"/>
    </row>
    <row r="57" spans="1:74" s="470" customFormat="1" ht="12" customHeight="1" x14ac:dyDescent="0.2">
      <c r="A57" s="469"/>
      <c r="B57" s="822" t="s">
        <v>1043</v>
      </c>
      <c r="C57" s="823"/>
      <c r="D57" s="823"/>
      <c r="E57" s="823"/>
      <c r="F57" s="823"/>
      <c r="G57" s="823"/>
      <c r="H57" s="823"/>
      <c r="I57" s="823"/>
      <c r="J57" s="823"/>
      <c r="K57" s="823"/>
      <c r="L57" s="823"/>
      <c r="M57" s="823"/>
      <c r="N57" s="823"/>
      <c r="O57" s="823"/>
      <c r="P57" s="823"/>
      <c r="Q57" s="819"/>
      <c r="AY57" s="511"/>
      <c r="AZ57" s="511"/>
      <c r="BA57" s="511"/>
      <c r="BB57" s="511"/>
      <c r="BC57" s="511"/>
      <c r="BD57" s="511"/>
      <c r="BE57" s="511"/>
      <c r="BF57" s="730"/>
      <c r="BG57" s="511"/>
      <c r="BH57" s="511"/>
      <c r="BI57" s="511"/>
      <c r="BJ57" s="511"/>
    </row>
    <row r="58" spans="1:74" s="470" customFormat="1" ht="12" customHeight="1" x14ac:dyDescent="0.2">
      <c r="A58" s="469"/>
      <c r="B58" s="817" t="s">
        <v>1082</v>
      </c>
      <c r="C58" s="823"/>
      <c r="D58" s="823"/>
      <c r="E58" s="823"/>
      <c r="F58" s="823"/>
      <c r="G58" s="823"/>
      <c r="H58" s="823"/>
      <c r="I58" s="823"/>
      <c r="J58" s="823"/>
      <c r="K58" s="823"/>
      <c r="L58" s="823"/>
      <c r="M58" s="823"/>
      <c r="N58" s="823"/>
      <c r="O58" s="823"/>
      <c r="P58" s="823"/>
      <c r="Q58" s="819"/>
      <c r="AY58" s="511"/>
      <c r="AZ58" s="511"/>
      <c r="BA58" s="511"/>
      <c r="BB58" s="511"/>
      <c r="BC58" s="511"/>
      <c r="BD58" s="511"/>
      <c r="BE58" s="511"/>
      <c r="BF58" s="730"/>
      <c r="BG58" s="511"/>
      <c r="BH58" s="511"/>
      <c r="BI58" s="511"/>
      <c r="BJ58" s="511"/>
    </row>
    <row r="59" spans="1:74" s="471" customFormat="1" ht="12" customHeight="1" x14ac:dyDescent="0.2">
      <c r="A59" s="469"/>
      <c r="B59" s="861" t="s">
        <v>1083</v>
      </c>
      <c r="C59" s="819"/>
      <c r="D59" s="819"/>
      <c r="E59" s="819"/>
      <c r="F59" s="819"/>
      <c r="G59" s="819"/>
      <c r="H59" s="819"/>
      <c r="I59" s="819"/>
      <c r="J59" s="819"/>
      <c r="K59" s="819"/>
      <c r="L59" s="819"/>
      <c r="M59" s="819"/>
      <c r="N59" s="819"/>
      <c r="O59" s="819"/>
      <c r="P59" s="819"/>
      <c r="Q59" s="819"/>
      <c r="AY59" s="512"/>
      <c r="AZ59" s="512"/>
      <c r="BA59" s="512"/>
      <c r="BB59" s="512"/>
      <c r="BC59" s="512"/>
      <c r="BD59" s="512"/>
      <c r="BE59" s="512"/>
      <c r="BF59" s="731"/>
      <c r="BG59" s="512"/>
      <c r="BH59" s="512"/>
      <c r="BI59" s="512"/>
      <c r="BJ59" s="512"/>
    </row>
    <row r="60" spans="1:74" s="470" customFormat="1" ht="12" customHeight="1" x14ac:dyDescent="0.2">
      <c r="A60" s="469"/>
      <c r="B60" s="822" t="s">
        <v>4</v>
      </c>
      <c r="C60" s="823"/>
      <c r="D60" s="823"/>
      <c r="E60" s="823"/>
      <c r="F60" s="823"/>
      <c r="G60" s="823"/>
      <c r="H60" s="823"/>
      <c r="I60" s="823"/>
      <c r="J60" s="823"/>
      <c r="K60" s="823"/>
      <c r="L60" s="823"/>
      <c r="M60" s="823"/>
      <c r="N60" s="823"/>
      <c r="O60" s="823"/>
      <c r="P60" s="823"/>
      <c r="Q60" s="819"/>
      <c r="AY60" s="511"/>
      <c r="AZ60" s="511"/>
      <c r="BA60" s="511"/>
      <c r="BB60" s="511"/>
      <c r="BC60" s="511"/>
      <c r="BD60" s="511"/>
      <c r="BE60" s="511"/>
      <c r="BF60" s="730"/>
      <c r="BG60" s="511"/>
      <c r="BH60" s="511"/>
      <c r="BI60" s="511"/>
      <c r="BJ60" s="511"/>
    </row>
    <row r="61" spans="1:74" s="470" customFormat="1" ht="12" customHeight="1" x14ac:dyDescent="0.2">
      <c r="A61" s="469"/>
      <c r="B61" s="817" t="s">
        <v>1047</v>
      </c>
      <c r="C61" s="818"/>
      <c r="D61" s="818"/>
      <c r="E61" s="818"/>
      <c r="F61" s="818"/>
      <c r="G61" s="818"/>
      <c r="H61" s="818"/>
      <c r="I61" s="818"/>
      <c r="J61" s="818"/>
      <c r="K61" s="818"/>
      <c r="L61" s="818"/>
      <c r="M61" s="818"/>
      <c r="N61" s="818"/>
      <c r="O61" s="818"/>
      <c r="P61" s="818"/>
      <c r="Q61" s="819"/>
      <c r="AY61" s="511"/>
      <c r="AZ61" s="511"/>
      <c r="BA61" s="511"/>
      <c r="BB61" s="511"/>
      <c r="BC61" s="511"/>
      <c r="BD61" s="511"/>
      <c r="BE61" s="511"/>
      <c r="BF61" s="730"/>
      <c r="BG61" s="511"/>
      <c r="BH61" s="511"/>
      <c r="BI61" s="511"/>
      <c r="BJ61" s="511"/>
    </row>
    <row r="62" spans="1:74" s="470" customFormat="1" ht="12" customHeight="1" x14ac:dyDescent="0.2">
      <c r="A62" s="436"/>
      <c r="B62" s="839" t="s">
        <v>5</v>
      </c>
      <c r="C62" s="819"/>
      <c r="D62" s="819"/>
      <c r="E62" s="819"/>
      <c r="F62" s="819"/>
      <c r="G62" s="819"/>
      <c r="H62" s="819"/>
      <c r="I62" s="819"/>
      <c r="J62" s="819"/>
      <c r="K62" s="819"/>
      <c r="L62" s="819"/>
      <c r="M62" s="819"/>
      <c r="N62" s="819"/>
      <c r="O62" s="819"/>
      <c r="P62" s="819"/>
      <c r="Q62" s="819"/>
      <c r="AY62" s="511"/>
      <c r="AZ62" s="511"/>
      <c r="BA62" s="511"/>
      <c r="BB62" s="511"/>
      <c r="BC62" s="511"/>
      <c r="BD62" s="511"/>
      <c r="BE62" s="511"/>
      <c r="BF62" s="730"/>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C15" sqref="BC15"/>
      <selection pane="topRight" activeCell="BC15" sqref="BC15"/>
      <selection pane="bottomLeft" activeCell="BC15" sqref="BC15"/>
      <selection pane="bottomRight" activeCell="D47" sqref="D47"/>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3" customWidth="1"/>
    <col min="59" max="62" width="6.5703125" style="344" customWidth="1"/>
    <col min="63" max="74" width="6.5703125" style="191" customWidth="1"/>
    <col min="75" max="16384" width="9.5703125" style="191"/>
  </cols>
  <sheetData>
    <row r="1" spans="1:74" ht="13.35" customHeight="1" x14ac:dyDescent="0.2">
      <c r="A1" s="825" t="s">
        <v>997</v>
      </c>
      <c r="B1" s="890" t="s">
        <v>255</v>
      </c>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197"/>
    </row>
    <row r="2" spans="1:74" s="192" customFormat="1" ht="13.35" customHeight="1"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4"/>
      <c r="BG2" s="505"/>
      <c r="BH2" s="505"/>
      <c r="BI2" s="505"/>
      <c r="BJ2" s="505"/>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
      <c r="B5" s="193" t="s">
        <v>168</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2"/>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570</v>
      </c>
      <c r="C6" s="275">
        <v>1169.6541007999999</v>
      </c>
      <c r="D6" s="275">
        <v>1026.0608156999999</v>
      </c>
      <c r="E6" s="275">
        <v>920.21672434000004</v>
      </c>
      <c r="F6" s="275">
        <v>565.83893379000006</v>
      </c>
      <c r="G6" s="275">
        <v>244.81344888000001</v>
      </c>
      <c r="H6" s="275">
        <v>35.616847696999997</v>
      </c>
      <c r="I6" s="275">
        <v>1.4316638488</v>
      </c>
      <c r="J6" s="275">
        <v>26.949466388000001</v>
      </c>
      <c r="K6" s="275">
        <v>139.22399672</v>
      </c>
      <c r="L6" s="275">
        <v>397.52691277000002</v>
      </c>
      <c r="M6" s="275">
        <v>785.18582132999995</v>
      </c>
      <c r="N6" s="275">
        <v>1113.2758498999999</v>
      </c>
      <c r="O6" s="275">
        <v>1303.7202311000001</v>
      </c>
      <c r="P6" s="275">
        <v>1141.3015906999999</v>
      </c>
      <c r="Q6" s="275">
        <v>1116.4926422000001</v>
      </c>
      <c r="R6" s="275">
        <v>582.39544708999995</v>
      </c>
      <c r="S6" s="275">
        <v>254.25895611999999</v>
      </c>
      <c r="T6" s="275">
        <v>46.015906508999997</v>
      </c>
      <c r="U6" s="275">
        <v>4.2631023568000002</v>
      </c>
      <c r="V6" s="275">
        <v>32.277120668000002</v>
      </c>
      <c r="W6" s="275">
        <v>110.16879152999999</v>
      </c>
      <c r="X6" s="275">
        <v>358.25920903000002</v>
      </c>
      <c r="Y6" s="275">
        <v>784.54970961000004</v>
      </c>
      <c r="Z6" s="275">
        <v>940.92707314999996</v>
      </c>
      <c r="AA6" s="275">
        <v>1335.9863323</v>
      </c>
      <c r="AB6" s="275">
        <v>1411.7051409000001</v>
      </c>
      <c r="AC6" s="275">
        <v>1101.3015453999999</v>
      </c>
      <c r="AD6" s="275">
        <v>587.83195365999995</v>
      </c>
      <c r="AE6" s="275">
        <v>147.10863251999999</v>
      </c>
      <c r="AF6" s="275">
        <v>83.753859882</v>
      </c>
      <c r="AG6" s="275">
        <v>7.0081969358</v>
      </c>
      <c r="AH6" s="275">
        <v>7.8641285984999998</v>
      </c>
      <c r="AI6" s="275">
        <v>43.278724756999999</v>
      </c>
      <c r="AJ6" s="275">
        <v>458.10695335999998</v>
      </c>
      <c r="AK6" s="275">
        <v>609.59182754999995</v>
      </c>
      <c r="AL6" s="275">
        <v>725.82398040999999</v>
      </c>
      <c r="AM6" s="275">
        <v>1127.6541853000001</v>
      </c>
      <c r="AN6" s="275">
        <v>957.77284205000001</v>
      </c>
      <c r="AO6" s="275">
        <v>755.87418580999997</v>
      </c>
      <c r="AP6" s="275">
        <v>603.78248759999997</v>
      </c>
      <c r="AQ6" s="275">
        <v>251.78933512</v>
      </c>
      <c r="AR6" s="275">
        <v>45.537415584999998</v>
      </c>
      <c r="AS6" s="275">
        <v>3.5549966902999999</v>
      </c>
      <c r="AT6" s="275">
        <v>4.9370801124000003</v>
      </c>
      <c r="AU6" s="275">
        <v>68.029797685999995</v>
      </c>
      <c r="AV6" s="275">
        <v>388.67013526</v>
      </c>
      <c r="AW6" s="275">
        <v>671.35891303000005</v>
      </c>
      <c r="AX6" s="275">
        <v>1054.1395262999999</v>
      </c>
      <c r="AY6" s="275">
        <v>1039.2443493000001</v>
      </c>
      <c r="AZ6" s="275">
        <v>907.54785065999999</v>
      </c>
      <c r="BA6" s="275">
        <v>1042.078718</v>
      </c>
      <c r="BB6" s="275">
        <v>453.93933926</v>
      </c>
      <c r="BC6" s="275">
        <v>308.87865966999999</v>
      </c>
      <c r="BD6" s="275">
        <v>43.276420401999999</v>
      </c>
      <c r="BE6" s="275">
        <v>13.421811830999999</v>
      </c>
      <c r="BF6" s="338">
        <v>16.226601769999998</v>
      </c>
      <c r="BG6" s="338">
        <v>110.29796354</v>
      </c>
      <c r="BH6" s="338">
        <v>426.67483489</v>
      </c>
      <c r="BI6" s="338">
        <v>696.03449666999995</v>
      </c>
      <c r="BJ6" s="338">
        <v>1048.3727595</v>
      </c>
      <c r="BK6" s="338">
        <v>1202.0176362</v>
      </c>
      <c r="BL6" s="338">
        <v>1006.2021961</v>
      </c>
      <c r="BM6" s="338">
        <v>886.67274867000003</v>
      </c>
      <c r="BN6" s="338">
        <v>541.33464011000001</v>
      </c>
      <c r="BO6" s="338">
        <v>259.97323921999998</v>
      </c>
      <c r="BP6" s="338">
        <v>47.121019230999998</v>
      </c>
      <c r="BQ6" s="338">
        <v>6.3839484171000001</v>
      </c>
      <c r="BR6" s="338">
        <v>14.449916679999999</v>
      </c>
      <c r="BS6" s="338">
        <v>108.74620724</v>
      </c>
      <c r="BT6" s="338">
        <v>417.01814731000002</v>
      </c>
      <c r="BU6" s="338">
        <v>673.68856089999997</v>
      </c>
      <c r="BV6" s="338">
        <v>1021.3917398999999</v>
      </c>
    </row>
    <row r="7" spans="1:74" ht="11.1" customHeight="1" x14ac:dyDescent="0.2">
      <c r="A7" s="9" t="s">
        <v>72</v>
      </c>
      <c r="B7" s="212" t="s">
        <v>603</v>
      </c>
      <c r="C7" s="275">
        <v>1063.7115699999999</v>
      </c>
      <c r="D7" s="275">
        <v>989.86782901000004</v>
      </c>
      <c r="E7" s="275">
        <v>896.85006091000002</v>
      </c>
      <c r="F7" s="275">
        <v>480.47926560000002</v>
      </c>
      <c r="G7" s="275">
        <v>191.72879979999999</v>
      </c>
      <c r="H7" s="275">
        <v>22.171988251999998</v>
      </c>
      <c r="I7" s="275">
        <v>0.78477082036000001</v>
      </c>
      <c r="J7" s="275">
        <v>16.604503243</v>
      </c>
      <c r="K7" s="275">
        <v>111.08156289999999</v>
      </c>
      <c r="L7" s="275">
        <v>314.84431789000001</v>
      </c>
      <c r="M7" s="275">
        <v>747.76508214</v>
      </c>
      <c r="N7" s="275">
        <v>1002.4941331</v>
      </c>
      <c r="O7" s="275">
        <v>1304.8877838999999</v>
      </c>
      <c r="P7" s="275">
        <v>1104.2655795000001</v>
      </c>
      <c r="Q7" s="275">
        <v>1026.2805146999999</v>
      </c>
      <c r="R7" s="275">
        <v>504.54459931999997</v>
      </c>
      <c r="S7" s="275">
        <v>179.11414511999999</v>
      </c>
      <c r="T7" s="275">
        <v>19.839737194000001</v>
      </c>
      <c r="U7" s="275">
        <v>6.5853775250000002</v>
      </c>
      <c r="V7" s="275">
        <v>19.479284707000001</v>
      </c>
      <c r="W7" s="275">
        <v>73.952520379000006</v>
      </c>
      <c r="X7" s="275">
        <v>310.95095526</v>
      </c>
      <c r="Y7" s="275">
        <v>757.14049479000005</v>
      </c>
      <c r="Z7" s="275">
        <v>896.05018228999995</v>
      </c>
      <c r="AA7" s="275">
        <v>1259.5203332000001</v>
      </c>
      <c r="AB7" s="275">
        <v>1318.4201753</v>
      </c>
      <c r="AC7" s="275">
        <v>1001.9297294</v>
      </c>
      <c r="AD7" s="275">
        <v>481.08177925000001</v>
      </c>
      <c r="AE7" s="275">
        <v>99.730166515999997</v>
      </c>
      <c r="AF7" s="275">
        <v>29.674044650999999</v>
      </c>
      <c r="AG7" s="275">
        <v>4.3987191068999998</v>
      </c>
      <c r="AH7" s="275">
        <v>8.4617765483999996</v>
      </c>
      <c r="AI7" s="275">
        <v>26.830274173999999</v>
      </c>
      <c r="AJ7" s="275">
        <v>391.40063872000002</v>
      </c>
      <c r="AK7" s="275">
        <v>529.41452388000005</v>
      </c>
      <c r="AL7" s="275">
        <v>625.23952989999998</v>
      </c>
      <c r="AM7" s="275">
        <v>1120.7609342999999</v>
      </c>
      <c r="AN7" s="275">
        <v>901.47906934000002</v>
      </c>
      <c r="AO7" s="275">
        <v>645.47998186999996</v>
      </c>
      <c r="AP7" s="275">
        <v>514.97950166999999</v>
      </c>
      <c r="AQ7" s="275">
        <v>213.77824321</v>
      </c>
      <c r="AR7" s="275">
        <v>21.909117040000002</v>
      </c>
      <c r="AS7" s="275">
        <v>0.78429637039</v>
      </c>
      <c r="AT7" s="275">
        <v>1.2603472795999999</v>
      </c>
      <c r="AU7" s="275">
        <v>36.829362304999997</v>
      </c>
      <c r="AV7" s="275">
        <v>317.87689789000001</v>
      </c>
      <c r="AW7" s="275">
        <v>609.21335247000002</v>
      </c>
      <c r="AX7" s="275">
        <v>975.54354321000005</v>
      </c>
      <c r="AY7" s="275">
        <v>972.87156246999996</v>
      </c>
      <c r="AZ7" s="275">
        <v>778.67018051000002</v>
      </c>
      <c r="BA7" s="275">
        <v>910.27692488000002</v>
      </c>
      <c r="BB7" s="275">
        <v>342.81661274999999</v>
      </c>
      <c r="BC7" s="275">
        <v>236.86561337000001</v>
      </c>
      <c r="BD7" s="275">
        <v>24.352565274</v>
      </c>
      <c r="BE7" s="275">
        <v>0.88022157866999995</v>
      </c>
      <c r="BF7" s="338">
        <v>6.4440889853999996</v>
      </c>
      <c r="BG7" s="338">
        <v>76.083128879</v>
      </c>
      <c r="BH7" s="338">
        <v>364.32495261999998</v>
      </c>
      <c r="BI7" s="338">
        <v>639.16277459000003</v>
      </c>
      <c r="BJ7" s="338">
        <v>981.90359077999994</v>
      </c>
      <c r="BK7" s="338">
        <v>1124.4910146</v>
      </c>
      <c r="BL7" s="338">
        <v>944.64800146000005</v>
      </c>
      <c r="BM7" s="338">
        <v>812.26591773999996</v>
      </c>
      <c r="BN7" s="338">
        <v>458.36281477</v>
      </c>
      <c r="BO7" s="338">
        <v>195.47196142000001</v>
      </c>
      <c r="BP7" s="338">
        <v>22.065071448000001</v>
      </c>
      <c r="BQ7" s="338">
        <v>2.9922806764000001</v>
      </c>
      <c r="BR7" s="338">
        <v>6.5881667679999998</v>
      </c>
      <c r="BS7" s="338">
        <v>73.002084521</v>
      </c>
      <c r="BT7" s="338">
        <v>354.49765198</v>
      </c>
      <c r="BU7" s="338">
        <v>621.54283105000002</v>
      </c>
      <c r="BV7" s="338">
        <v>966.07220357000006</v>
      </c>
    </row>
    <row r="8" spans="1:74" ht="11.1" customHeight="1" x14ac:dyDescent="0.2">
      <c r="A8" s="9" t="s">
        <v>73</v>
      </c>
      <c r="B8" s="212" t="s">
        <v>571</v>
      </c>
      <c r="C8" s="275">
        <v>1177.9123321</v>
      </c>
      <c r="D8" s="275">
        <v>1089.5145141</v>
      </c>
      <c r="E8" s="275">
        <v>1020.9672924</v>
      </c>
      <c r="F8" s="275">
        <v>542.94164663000004</v>
      </c>
      <c r="G8" s="275">
        <v>174.14898178000001</v>
      </c>
      <c r="H8" s="275">
        <v>40.376569439000001</v>
      </c>
      <c r="I8" s="275">
        <v>8.2727717397999996</v>
      </c>
      <c r="J8" s="275">
        <v>21.422329920999999</v>
      </c>
      <c r="K8" s="275">
        <v>88.746017305999999</v>
      </c>
      <c r="L8" s="275">
        <v>391.94104777000001</v>
      </c>
      <c r="M8" s="275">
        <v>836.73385571999995</v>
      </c>
      <c r="N8" s="275">
        <v>1227.5960315</v>
      </c>
      <c r="O8" s="275">
        <v>1517.8410200999999</v>
      </c>
      <c r="P8" s="275">
        <v>1322.3880366000001</v>
      </c>
      <c r="Q8" s="275">
        <v>1094.3354297000001</v>
      </c>
      <c r="R8" s="275">
        <v>495.85358273999998</v>
      </c>
      <c r="S8" s="275">
        <v>204.77024759</v>
      </c>
      <c r="T8" s="275">
        <v>26.787057498999999</v>
      </c>
      <c r="U8" s="275">
        <v>29.391444488000001</v>
      </c>
      <c r="V8" s="275">
        <v>19.254451342999999</v>
      </c>
      <c r="W8" s="275">
        <v>119.56094215</v>
      </c>
      <c r="X8" s="275">
        <v>418.10492432000001</v>
      </c>
      <c r="Y8" s="275">
        <v>936.66940078000005</v>
      </c>
      <c r="Z8" s="275">
        <v>1008.8539108</v>
      </c>
      <c r="AA8" s="275">
        <v>1333.6061122999999</v>
      </c>
      <c r="AB8" s="275">
        <v>1404.3754872</v>
      </c>
      <c r="AC8" s="275">
        <v>951.33734179999999</v>
      </c>
      <c r="AD8" s="275">
        <v>454.42952716999997</v>
      </c>
      <c r="AE8" s="275">
        <v>158.65847572000001</v>
      </c>
      <c r="AF8" s="275">
        <v>44.817961009999998</v>
      </c>
      <c r="AG8" s="275">
        <v>11.616877944000001</v>
      </c>
      <c r="AH8" s="275">
        <v>24.355101380000001</v>
      </c>
      <c r="AI8" s="275">
        <v>38.675754296999997</v>
      </c>
      <c r="AJ8" s="275">
        <v>364.53495677000001</v>
      </c>
      <c r="AK8" s="275">
        <v>603.13827328000002</v>
      </c>
      <c r="AL8" s="275">
        <v>774.58359502999997</v>
      </c>
      <c r="AM8" s="275">
        <v>1240.8950606999999</v>
      </c>
      <c r="AN8" s="275">
        <v>957.50350846000003</v>
      </c>
      <c r="AO8" s="275">
        <v>669.97777579000001</v>
      </c>
      <c r="AP8" s="275">
        <v>505.79370790000002</v>
      </c>
      <c r="AQ8" s="275">
        <v>221.75900806000001</v>
      </c>
      <c r="AR8" s="275">
        <v>25.392024070000002</v>
      </c>
      <c r="AS8" s="275">
        <v>2.5985410504000002</v>
      </c>
      <c r="AT8" s="275">
        <v>5.0097260154000001</v>
      </c>
      <c r="AU8" s="275">
        <v>40.681788683000001</v>
      </c>
      <c r="AV8" s="275">
        <v>284.59840634</v>
      </c>
      <c r="AW8" s="275">
        <v>581.91073295000001</v>
      </c>
      <c r="AX8" s="275">
        <v>1165.4350538000001</v>
      </c>
      <c r="AY8" s="275">
        <v>1081.2434611000001</v>
      </c>
      <c r="AZ8" s="275">
        <v>775.76358224000001</v>
      </c>
      <c r="BA8" s="275">
        <v>833.87710534999997</v>
      </c>
      <c r="BB8" s="275">
        <v>350.03903400000002</v>
      </c>
      <c r="BC8" s="275">
        <v>250.30065780000001</v>
      </c>
      <c r="BD8" s="275">
        <v>28.194456805000002</v>
      </c>
      <c r="BE8" s="275">
        <v>6.8429072407999998</v>
      </c>
      <c r="BF8" s="338">
        <v>16.684974922999999</v>
      </c>
      <c r="BG8" s="338">
        <v>96.720381496000002</v>
      </c>
      <c r="BH8" s="338">
        <v>391.34706233000003</v>
      </c>
      <c r="BI8" s="338">
        <v>712.50438327999996</v>
      </c>
      <c r="BJ8" s="338">
        <v>1107.8937393000001</v>
      </c>
      <c r="BK8" s="338">
        <v>1262.1542154000001</v>
      </c>
      <c r="BL8" s="338">
        <v>1043.0769207000001</v>
      </c>
      <c r="BM8" s="338">
        <v>858.22634892999997</v>
      </c>
      <c r="BN8" s="338">
        <v>471.81981256</v>
      </c>
      <c r="BO8" s="338">
        <v>216.37112879</v>
      </c>
      <c r="BP8" s="338">
        <v>35.325141490999997</v>
      </c>
      <c r="BQ8" s="338">
        <v>6.0901300338000004</v>
      </c>
      <c r="BR8" s="338">
        <v>16.950274728</v>
      </c>
      <c r="BS8" s="338">
        <v>96.050449960999998</v>
      </c>
      <c r="BT8" s="338">
        <v>390.38647422000003</v>
      </c>
      <c r="BU8" s="338">
        <v>714.08029338999995</v>
      </c>
      <c r="BV8" s="338">
        <v>1122.4688097999999</v>
      </c>
    </row>
    <row r="9" spans="1:74" ht="11.1" customHeight="1" x14ac:dyDescent="0.2">
      <c r="A9" s="9" t="s">
        <v>74</v>
      </c>
      <c r="B9" s="212" t="s">
        <v>572</v>
      </c>
      <c r="C9" s="275">
        <v>1262.9857324</v>
      </c>
      <c r="D9" s="275">
        <v>1096.6899182</v>
      </c>
      <c r="E9" s="275">
        <v>1048.4978160999999</v>
      </c>
      <c r="F9" s="275">
        <v>629.53273797999998</v>
      </c>
      <c r="G9" s="275">
        <v>226.94509628</v>
      </c>
      <c r="H9" s="275">
        <v>47.784834740000001</v>
      </c>
      <c r="I9" s="275">
        <v>15.016189828</v>
      </c>
      <c r="J9" s="275">
        <v>18.434994736</v>
      </c>
      <c r="K9" s="275">
        <v>67.335309921999993</v>
      </c>
      <c r="L9" s="275">
        <v>438.6080604</v>
      </c>
      <c r="M9" s="275">
        <v>878.95234879999998</v>
      </c>
      <c r="N9" s="275">
        <v>1404.2300771</v>
      </c>
      <c r="O9" s="275">
        <v>1483.3492778</v>
      </c>
      <c r="P9" s="275">
        <v>1347.4833097000001</v>
      </c>
      <c r="Q9" s="275">
        <v>1031.3657748000001</v>
      </c>
      <c r="R9" s="275">
        <v>512.28444538999997</v>
      </c>
      <c r="S9" s="275">
        <v>199.94079811</v>
      </c>
      <c r="T9" s="275">
        <v>40.518093878999998</v>
      </c>
      <c r="U9" s="275">
        <v>29.673981678000001</v>
      </c>
      <c r="V9" s="275">
        <v>20.947649951999999</v>
      </c>
      <c r="W9" s="275">
        <v>126.01510997</v>
      </c>
      <c r="X9" s="275">
        <v>388.81844804999997</v>
      </c>
      <c r="Y9" s="275">
        <v>1021.0336526</v>
      </c>
      <c r="Z9" s="275">
        <v>1102.2887206</v>
      </c>
      <c r="AA9" s="275">
        <v>1266.4565837</v>
      </c>
      <c r="AB9" s="275">
        <v>1305.4654164999999</v>
      </c>
      <c r="AC9" s="275">
        <v>802.27527137000004</v>
      </c>
      <c r="AD9" s="275">
        <v>398.47726698999998</v>
      </c>
      <c r="AE9" s="275">
        <v>214.78047971000001</v>
      </c>
      <c r="AF9" s="275">
        <v>39.537542756000001</v>
      </c>
      <c r="AG9" s="275">
        <v>12.290797969</v>
      </c>
      <c r="AH9" s="275">
        <v>32.994207090000003</v>
      </c>
      <c r="AI9" s="275">
        <v>49.623423266000003</v>
      </c>
      <c r="AJ9" s="275">
        <v>355.27223342000002</v>
      </c>
      <c r="AK9" s="275">
        <v>650.15441584999996</v>
      </c>
      <c r="AL9" s="275">
        <v>960.17526597000005</v>
      </c>
      <c r="AM9" s="275">
        <v>1302.9608250000001</v>
      </c>
      <c r="AN9" s="275">
        <v>936.16657084999997</v>
      </c>
      <c r="AO9" s="275">
        <v>654.40735727000003</v>
      </c>
      <c r="AP9" s="275">
        <v>424.2779261</v>
      </c>
      <c r="AQ9" s="275">
        <v>207.6165245</v>
      </c>
      <c r="AR9" s="275">
        <v>27.503506202000001</v>
      </c>
      <c r="AS9" s="275">
        <v>11.042384288999999</v>
      </c>
      <c r="AT9" s="275">
        <v>17.065520241000002</v>
      </c>
      <c r="AU9" s="275">
        <v>75.241807647000002</v>
      </c>
      <c r="AV9" s="275">
        <v>305.08165172999998</v>
      </c>
      <c r="AW9" s="275">
        <v>569.57202784000003</v>
      </c>
      <c r="AX9" s="275">
        <v>1256.7630873999999</v>
      </c>
      <c r="AY9" s="275">
        <v>1212.2008152000001</v>
      </c>
      <c r="AZ9" s="275">
        <v>817.04210347000003</v>
      </c>
      <c r="BA9" s="275">
        <v>783.33840307000003</v>
      </c>
      <c r="BB9" s="275">
        <v>400.55886486999998</v>
      </c>
      <c r="BC9" s="275">
        <v>225.07789443999999</v>
      </c>
      <c r="BD9" s="275">
        <v>36.872362129000003</v>
      </c>
      <c r="BE9" s="275">
        <v>4.4089221383000003</v>
      </c>
      <c r="BF9" s="338">
        <v>22.109932317999998</v>
      </c>
      <c r="BG9" s="338">
        <v>115.64204162999999</v>
      </c>
      <c r="BH9" s="338">
        <v>403.11861403</v>
      </c>
      <c r="BI9" s="338">
        <v>778.51040522999995</v>
      </c>
      <c r="BJ9" s="338">
        <v>1206.5119517000001</v>
      </c>
      <c r="BK9" s="338">
        <v>1338.6208394</v>
      </c>
      <c r="BL9" s="338">
        <v>1080.6809334</v>
      </c>
      <c r="BM9" s="338">
        <v>853.36439997000002</v>
      </c>
      <c r="BN9" s="338">
        <v>449.89647338999998</v>
      </c>
      <c r="BO9" s="338">
        <v>192.10089983</v>
      </c>
      <c r="BP9" s="338">
        <v>41.642497001999999</v>
      </c>
      <c r="BQ9" s="338">
        <v>12.382645325</v>
      </c>
      <c r="BR9" s="338">
        <v>21.608547887</v>
      </c>
      <c r="BS9" s="338">
        <v>114.58633883</v>
      </c>
      <c r="BT9" s="338">
        <v>402.71457088</v>
      </c>
      <c r="BU9" s="338">
        <v>784.50579121999999</v>
      </c>
      <c r="BV9" s="338">
        <v>1228.8960629000001</v>
      </c>
    </row>
    <row r="10" spans="1:74" ht="11.1" customHeight="1" x14ac:dyDescent="0.2">
      <c r="A10" s="9" t="s">
        <v>352</v>
      </c>
      <c r="B10" s="212" t="s">
        <v>604</v>
      </c>
      <c r="C10" s="275">
        <v>504.83841491999999</v>
      </c>
      <c r="D10" s="275">
        <v>504.42768665</v>
      </c>
      <c r="E10" s="275">
        <v>503.97331541</v>
      </c>
      <c r="F10" s="275">
        <v>149.81510066999999</v>
      </c>
      <c r="G10" s="275">
        <v>60.096569744</v>
      </c>
      <c r="H10" s="275">
        <v>1.2210223471999999</v>
      </c>
      <c r="I10" s="275">
        <v>5.9843763865000003E-2</v>
      </c>
      <c r="J10" s="275">
        <v>1.0741990745000001</v>
      </c>
      <c r="K10" s="275">
        <v>18.952020766</v>
      </c>
      <c r="L10" s="275">
        <v>123.88550398</v>
      </c>
      <c r="M10" s="275">
        <v>383.57133635000002</v>
      </c>
      <c r="N10" s="275">
        <v>475.46672280000001</v>
      </c>
      <c r="O10" s="275">
        <v>757.99533124000004</v>
      </c>
      <c r="P10" s="275">
        <v>491.99722159999999</v>
      </c>
      <c r="Q10" s="275">
        <v>459.42084543999999</v>
      </c>
      <c r="R10" s="275">
        <v>156.72212977000001</v>
      </c>
      <c r="S10" s="275">
        <v>36.486242914000002</v>
      </c>
      <c r="T10" s="275">
        <v>0.80944310558999999</v>
      </c>
      <c r="U10" s="275">
        <v>0.58717680410999995</v>
      </c>
      <c r="V10" s="275">
        <v>1.4554854069000001</v>
      </c>
      <c r="W10" s="275">
        <v>11.19296641</v>
      </c>
      <c r="X10" s="275">
        <v>117.53540833</v>
      </c>
      <c r="Y10" s="275">
        <v>439.99198974000001</v>
      </c>
      <c r="Z10" s="275">
        <v>476.93848933999999</v>
      </c>
      <c r="AA10" s="275">
        <v>643.29643370999997</v>
      </c>
      <c r="AB10" s="275">
        <v>665.83029378000003</v>
      </c>
      <c r="AC10" s="275">
        <v>357.39853585999998</v>
      </c>
      <c r="AD10" s="275">
        <v>131.27001274</v>
      </c>
      <c r="AE10" s="275">
        <v>21.965668134000001</v>
      </c>
      <c r="AF10" s="275">
        <v>0.74057223328999999</v>
      </c>
      <c r="AG10" s="275">
        <v>5.8103672581E-2</v>
      </c>
      <c r="AH10" s="275">
        <v>0.39330456936000002</v>
      </c>
      <c r="AI10" s="275">
        <v>7.7483934059999999</v>
      </c>
      <c r="AJ10" s="275">
        <v>142.80985013</v>
      </c>
      <c r="AK10" s="275">
        <v>236.61953020999999</v>
      </c>
      <c r="AL10" s="275">
        <v>278.39394196000001</v>
      </c>
      <c r="AM10" s="275">
        <v>659.05369055000006</v>
      </c>
      <c r="AN10" s="275">
        <v>482.42986698999999</v>
      </c>
      <c r="AO10" s="275">
        <v>239.30083844999999</v>
      </c>
      <c r="AP10" s="275">
        <v>150.56105826000001</v>
      </c>
      <c r="AQ10" s="275">
        <v>58.195677871999997</v>
      </c>
      <c r="AR10" s="275">
        <v>0.97353057967000001</v>
      </c>
      <c r="AS10" s="275">
        <v>2.8566588455E-2</v>
      </c>
      <c r="AT10" s="275">
        <v>0</v>
      </c>
      <c r="AU10" s="275">
        <v>2.4400529917</v>
      </c>
      <c r="AV10" s="275">
        <v>90.749080340000006</v>
      </c>
      <c r="AW10" s="275">
        <v>288.59241141000001</v>
      </c>
      <c r="AX10" s="275">
        <v>478.72363201000002</v>
      </c>
      <c r="AY10" s="275">
        <v>477.30747022000003</v>
      </c>
      <c r="AZ10" s="275">
        <v>323.02262244000002</v>
      </c>
      <c r="BA10" s="275">
        <v>346.76143791999999</v>
      </c>
      <c r="BB10" s="275">
        <v>75.499234220000005</v>
      </c>
      <c r="BC10" s="275">
        <v>45.875480957000001</v>
      </c>
      <c r="BD10" s="275">
        <v>2.1582109512000001</v>
      </c>
      <c r="BE10" s="275">
        <v>6.1416065777999997E-2</v>
      </c>
      <c r="BF10" s="338">
        <v>0.36449830167000002</v>
      </c>
      <c r="BG10" s="338">
        <v>12.426895274</v>
      </c>
      <c r="BH10" s="338">
        <v>129.91349875</v>
      </c>
      <c r="BI10" s="338">
        <v>304.12084457999998</v>
      </c>
      <c r="BJ10" s="338">
        <v>529.96635516000003</v>
      </c>
      <c r="BK10" s="338">
        <v>610.00846944</v>
      </c>
      <c r="BL10" s="338">
        <v>471.11270415000001</v>
      </c>
      <c r="BM10" s="338">
        <v>348.37006020000001</v>
      </c>
      <c r="BN10" s="338">
        <v>151.24458643</v>
      </c>
      <c r="BO10" s="338">
        <v>45.729505504999999</v>
      </c>
      <c r="BP10" s="338">
        <v>1.7192766915</v>
      </c>
      <c r="BQ10" s="338">
        <v>5.5594965587E-2</v>
      </c>
      <c r="BR10" s="338">
        <v>0.24212518859000001</v>
      </c>
      <c r="BS10" s="338">
        <v>13.683533267</v>
      </c>
      <c r="BT10" s="338">
        <v>131.50013111999999</v>
      </c>
      <c r="BU10" s="338">
        <v>299.66914267999999</v>
      </c>
      <c r="BV10" s="338">
        <v>531.66487036000001</v>
      </c>
    </row>
    <row r="11" spans="1:74" ht="11.1" customHeight="1" x14ac:dyDescent="0.2">
      <c r="A11" s="9" t="s">
        <v>75</v>
      </c>
      <c r="B11" s="212" t="s">
        <v>574</v>
      </c>
      <c r="C11" s="275">
        <v>681.03683011999999</v>
      </c>
      <c r="D11" s="275">
        <v>623.49414297999999</v>
      </c>
      <c r="E11" s="275">
        <v>627.80082806999997</v>
      </c>
      <c r="F11" s="275">
        <v>215.95402793</v>
      </c>
      <c r="G11" s="275">
        <v>69.770481086000004</v>
      </c>
      <c r="H11" s="275">
        <v>1.4106569408</v>
      </c>
      <c r="I11" s="275">
        <v>0</v>
      </c>
      <c r="J11" s="275">
        <v>0</v>
      </c>
      <c r="K11" s="275">
        <v>15.548493725</v>
      </c>
      <c r="L11" s="275">
        <v>169.28040454000001</v>
      </c>
      <c r="M11" s="275">
        <v>543.75300569000001</v>
      </c>
      <c r="N11" s="275">
        <v>700.43463213999996</v>
      </c>
      <c r="O11" s="275">
        <v>1014.4115398</v>
      </c>
      <c r="P11" s="275">
        <v>689.98100240999997</v>
      </c>
      <c r="Q11" s="275">
        <v>564.31530576</v>
      </c>
      <c r="R11" s="275">
        <v>181.57528708999999</v>
      </c>
      <c r="S11" s="275">
        <v>48.670440548999998</v>
      </c>
      <c r="T11" s="275">
        <v>0.70439162062000005</v>
      </c>
      <c r="U11" s="275">
        <v>0.70433367300000005</v>
      </c>
      <c r="V11" s="275">
        <v>0</v>
      </c>
      <c r="W11" s="275">
        <v>16.831918685000002</v>
      </c>
      <c r="X11" s="275">
        <v>161.78729544999999</v>
      </c>
      <c r="Y11" s="275">
        <v>625.65080029000001</v>
      </c>
      <c r="Z11" s="275">
        <v>627.08962856999995</v>
      </c>
      <c r="AA11" s="275">
        <v>835.25431536999997</v>
      </c>
      <c r="AB11" s="275">
        <v>863.81642295999995</v>
      </c>
      <c r="AC11" s="275">
        <v>444.61870227999998</v>
      </c>
      <c r="AD11" s="275">
        <v>146.56844049</v>
      </c>
      <c r="AE11" s="275">
        <v>37.064445734000003</v>
      </c>
      <c r="AF11" s="275">
        <v>0.70362885647999995</v>
      </c>
      <c r="AG11" s="275">
        <v>0</v>
      </c>
      <c r="AH11" s="275">
        <v>1.1724509356999999</v>
      </c>
      <c r="AI11" s="275">
        <v>13.181809259</v>
      </c>
      <c r="AJ11" s="275">
        <v>164.41089027000001</v>
      </c>
      <c r="AK11" s="275">
        <v>313.09977902000003</v>
      </c>
      <c r="AL11" s="275">
        <v>401.12653379</v>
      </c>
      <c r="AM11" s="275">
        <v>856.36780303</v>
      </c>
      <c r="AN11" s="275">
        <v>573.56927126999994</v>
      </c>
      <c r="AO11" s="275">
        <v>323.60231191000003</v>
      </c>
      <c r="AP11" s="275">
        <v>161.22909390999999</v>
      </c>
      <c r="AQ11" s="275">
        <v>71.071731537999995</v>
      </c>
      <c r="AR11" s="275">
        <v>0.23423804068000001</v>
      </c>
      <c r="AS11" s="275">
        <v>0</v>
      </c>
      <c r="AT11" s="275">
        <v>0</v>
      </c>
      <c r="AU11" s="275">
        <v>4.8025022058999998</v>
      </c>
      <c r="AV11" s="275">
        <v>89.297774403999995</v>
      </c>
      <c r="AW11" s="275">
        <v>337.98406225999997</v>
      </c>
      <c r="AX11" s="275">
        <v>671.35796087000006</v>
      </c>
      <c r="AY11" s="275">
        <v>578.96025256999997</v>
      </c>
      <c r="AZ11" s="275">
        <v>408.71255926999999</v>
      </c>
      <c r="BA11" s="275">
        <v>385.83101614999998</v>
      </c>
      <c r="BB11" s="275">
        <v>93.013783236999998</v>
      </c>
      <c r="BC11" s="275">
        <v>56.594461776999999</v>
      </c>
      <c r="BD11" s="275">
        <v>3.3979860520999998</v>
      </c>
      <c r="BE11" s="275">
        <v>0.30239516557000001</v>
      </c>
      <c r="BF11" s="338">
        <v>0.23395941139000001</v>
      </c>
      <c r="BG11" s="338">
        <v>19.891984964999999</v>
      </c>
      <c r="BH11" s="338">
        <v>177.63016888000001</v>
      </c>
      <c r="BI11" s="338">
        <v>411.40107932000001</v>
      </c>
      <c r="BJ11" s="338">
        <v>699.18712599000003</v>
      </c>
      <c r="BK11" s="338">
        <v>798.71656989999997</v>
      </c>
      <c r="BL11" s="338">
        <v>611.31963250000001</v>
      </c>
      <c r="BM11" s="338">
        <v>439.27109108000002</v>
      </c>
      <c r="BN11" s="338">
        <v>189.32254800999999</v>
      </c>
      <c r="BO11" s="338">
        <v>56.223093830000003</v>
      </c>
      <c r="BP11" s="338">
        <v>2.1499252415000001</v>
      </c>
      <c r="BQ11" s="338">
        <v>0</v>
      </c>
      <c r="BR11" s="338">
        <v>0.23580850105000001</v>
      </c>
      <c r="BS11" s="338">
        <v>19.852815616000001</v>
      </c>
      <c r="BT11" s="338">
        <v>180.11017079000001</v>
      </c>
      <c r="BU11" s="338">
        <v>414.14308500999999</v>
      </c>
      <c r="BV11" s="338">
        <v>713.65525951999996</v>
      </c>
    </row>
    <row r="12" spans="1:74" ht="11.1" customHeight="1" x14ac:dyDescent="0.2">
      <c r="A12" s="9" t="s">
        <v>76</v>
      </c>
      <c r="B12" s="212" t="s">
        <v>575</v>
      </c>
      <c r="C12" s="275">
        <v>496.83488563999998</v>
      </c>
      <c r="D12" s="275">
        <v>367.97637853999998</v>
      </c>
      <c r="E12" s="275">
        <v>311.04597207</v>
      </c>
      <c r="F12" s="275">
        <v>123.48967734</v>
      </c>
      <c r="G12" s="275">
        <v>14.539082386</v>
      </c>
      <c r="H12" s="275">
        <v>7.7974437625000004E-2</v>
      </c>
      <c r="I12" s="275">
        <v>0</v>
      </c>
      <c r="J12" s="275">
        <v>0.15565349823999999</v>
      </c>
      <c r="K12" s="275">
        <v>1.2774835279000001</v>
      </c>
      <c r="L12" s="275">
        <v>66.617807948999996</v>
      </c>
      <c r="M12" s="275">
        <v>347.23897842999997</v>
      </c>
      <c r="N12" s="275">
        <v>596.55811013000005</v>
      </c>
      <c r="O12" s="275">
        <v>649.57837114999995</v>
      </c>
      <c r="P12" s="275">
        <v>478.20897186000002</v>
      </c>
      <c r="Q12" s="275">
        <v>351.01544210999998</v>
      </c>
      <c r="R12" s="275">
        <v>80.852328455000006</v>
      </c>
      <c r="S12" s="275">
        <v>10.692495162</v>
      </c>
      <c r="T12" s="275">
        <v>7.7120115091000002E-2</v>
      </c>
      <c r="U12" s="275">
        <v>7.7053615478999998E-2</v>
      </c>
      <c r="V12" s="275">
        <v>7.6986226022000004E-2</v>
      </c>
      <c r="W12" s="275">
        <v>3.6200903370000002</v>
      </c>
      <c r="X12" s="275">
        <v>37.176855873000001</v>
      </c>
      <c r="Y12" s="275">
        <v>389.54708842999997</v>
      </c>
      <c r="Z12" s="275">
        <v>420.96944752000002</v>
      </c>
      <c r="AA12" s="275">
        <v>622.92315214999996</v>
      </c>
      <c r="AB12" s="275">
        <v>497.78905974000003</v>
      </c>
      <c r="AC12" s="275">
        <v>278.05986490999999</v>
      </c>
      <c r="AD12" s="275">
        <v>55.118367210999999</v>
      </c>
      <c r="AE12" s="275">
        <v>14.312084840000001</v>
      </c>
      <c r="AF12" s="275">
        <v>0</v>
      </c>
      <c r="AG12" s="275">
        <v>0</v>
      </c>
      <c r="AH12" s="275">
        <v>0.42873232654999999</v>
      </c>
      <c r="AI12" s="275">
        <v>1.2329390790000001</v>
      </c>
      <c r="AJ12" s="275">
        <v>41.792399537000001</v>
      </c>
      <c r="AK12" s="275">
        <v>217.93444814</v>
      </c>
      <c r="AL12" s="275">
        <v>357.66905333</v>
      </c>
      <c r="AM12" s="275">
        <v>562.51801412999998</v>
      </c>
      <c r="AN12" s="275">
        <v>309.00000892000003</v>
      </c>
      <c r="AO12" s="275">
        <v>178.70713642000001</v>
      </c>
      <c r="AP12" s="275">
        <v>60.658228684999997</v>
      </c>
      <c r="AQ12" s="275">
        <v>17.008499795999999</v>
      </c>
      <c r="AR12" s="275">
        <v>0</v>
      </c>
      <c r="AS12" s="275">
        <v>0</v>
      </c>
      <c r="AT12" s="275">
        <v>7.5576684421000004E-2</v>
      </c>
      <c r="AU12" s="275">
        <v>1.2703049668999999</v>
      </c>
      <c r="AV12" s="275">
        <v>22.108021469000001</v>
      </c>
      <c r="AW12" s="275">
        <v>154.62549113</v>
      </c>
      <c r="AX12" s="275">
        <v>443.43814395999999</v>
      </c>
      <c r="AY12" s="275">
        <v>416.76374263999998</v>
      </c>
      <c r="AZ12" s="275">
        <v>207.9016833</v>
      </c>
      <c r="BA12" s="275">
        <v>146.99097001000001</v>
      </c>
      <c r="BB12" s="275">
        <v>51.913126677000001</v>
      </c>
      <c r="BC12" s="275">
        <v>13.510157295000001</v>
      </c>
      <c r="BD12" s="275">
        <v>0.15011518435999999</v>
      </c>
      <c r="BE12" s="275">
        <v>0</v>
      </c>
      <c r="BF12" s="338">
        <v>0.24844484813000001</v>
      </c>
      <c r="BG12" s="338">
        <v>5.0084659798000004</v>
      </c>
      <c r="BH12" s="338">
        <v>63.741461524000002</v>
      </c>
      <c r="BI12" s="338">
        <v>246.50669631</v>
      </c>
      <c r="BJ12" s="338">
        <v>491.14190533999999</v>
      </c>
      <c r="BK12" s="338">
        <v>545.15856714999995</v>
      </c>
      <c r="BL12" s="338">
        <v>392.81665548000001</v>
      </c>
      <c r="BM12" s="338">
        <v>244.96752355000001</v>
      </c>
      <c r="BN12" s="338">
        <v>73.500738209000005</v>
      </c>
      <c r="BO12" s="338">
        <v>8.6896981375000006</v>
      </c>
      <c r="BP12" s="338">
        <v>0.25847938501000001</v>
      </c>
      <c r="BQ12" s="338">
        <v>0</v>
      </c>
      <c r="BR12" s="338">
        <v>0.18053916064</v>
      </c>
      <c r="BS12" s="338">
        <v>3.9155793654000002</v>
      </c>
      <c r="BT12" s="338">
        <v>63.667743110000004</v>
      </c>
      <c r="BU12" s="338">
        <v>241.55648381</v>
      </c>
      <c r="BV12" s="338">
        <v>495.28799264999998</v>
      </c>
    </row>
    <row r="13" spans="1:74" ht="11.1" customHeight="1" x14ac:dyDescent="0.2">
      <c r="A13" s="9" t="s">
        <v>77</v>
      </c>
      <c r="B13" s="212" t="s">
        <v>576</v>
      </c>
      <c r="C13" s="275">
        <v>1017.9815379</v>
      </c>
      <c r="D13" s="275">
        <v>807.93722564999996</v>
      </c>
      <c r="E13" s="275">
        <v>591.88731832999997</v>
      </c>
      <c r="F13" s="275">
        <v>458.57214828999997</v>
      </c>
      <c r="G13" s="275">
        <v>217.35212267</v>
      </c>
      <c r="H13" s="275">
        <v>56.651499176999998</v>
      </c>
      <c r="I13" s="275">
        <v>10.549852746999999</v>
      </c>
      <c r="J13" s="275">
        <v>16.469151711999999</v>
      </c>
      <c r="K13" s="275">
        <v>98.855928379999995</v>
      </c>
      <c r="L13" s="275">
        <v>413.86341548000001</v>
      </c>
      <c r="M13" s="275">
        <v>613.38528446999999</v>
      </c>
      <c r="N13" s="275">
        <v>969.70764272999998</v>
      </c>
      <c r="O13" s="275">
        <v>834.36915613999997</v>
      </c>
      <c r="P13" s="275">
        <v>704.80012216</v>
      </c>
      <c r="Q13" s="275">
        <v>582.66114582</v>
      </c>
      <c r="R13" s="275">
        <v>405.00656884</v>
      </c>
      <c r="S13" s="275">
        <v>218.15642482000001</v>
      </c>
      <c r="T13" s="275">
        <v>86.359102010000001</v>
      </c>
      <c r="U13" s="275">
        <v>11.202827406000001</v>
      </c>
      <c r="V13" s="275">
        <v>37.369236837000003</v>
      </c>
      <c r="W13" s="275">
        <v>100.10963671</v>
      </c>
      <c r="X13" s="275">
        <v>273.09614010000001</v>
      </c>
      <c r="Y13" s="275">
        <v>653.57782008000004</v>
      </c>
      <c r="Z13" s="275">
        <v>836.94850196000004</v>
      </c>
      <c r="AA13" s="275">
        <v>817.50447448</v>
      </c>
      <c r="AB13" s="275">
        <v>600.45700154999997</v>
      </c>
      <c r="AC13" s="275">
        <v>483.14851084999998</v>
      </c>
      <c r="AD13" s="275">
        <v>396.20253847999999</v>
      </c>
      <c r="AE13" s="275">
        <v>267.69727549999999</v>
      </c>
      <c r="AF13" s="275">
        <v>41.742804714999998</v>
      </c>
      <c r="AG13" s="275">
        <v>24.076049865000002</v>
      </c>
      <c r="AH13" s="275">
        <v>20.552528840000001</v>
      </c>
      <c r="AI13" s="275">
        <v>77.997096408000004</v>
      </c>
      <c r="AJ13" s="275">
        <v>247.28061051</v>
      </c>
      <c r="AK13" s="275">
        <v>686.72444184999995</v>
      </c>
      <c r="AL13" s="275">
        <v>936.62344438000002</v>
      </c>
      <c r="AM13" s="275">
        <v>917.99183815000004</v>
      </c>
      <c r="AN13" s="275">
        <v>621.06393146999994</v>
      </c>
      <c r="AO13" s="275">
        <v>543.61799576999999</v>
      </c>
      <c r="AP13" s="275">
        <v>381.64714569</v>
      </c>
      <c r="AQ13" s="275">
        <v>254.22357309</v>
      </c>
      <c r="AR13" s="275">
        <v>42.134424934000002</v>
      </c>
      <c r="AS13" s="275">
        <v>14.776236970999999</v>
      </c>
      <c r="AT13" s="275">
        <v>30.724706663999999</v>
      </c>
      <c r="AU13" s="275">
        <v>114.65862308</v>
      </c>
      <c r="AV13" s="275">
        <v>265.17297184</v>
      </c>
      <c r="AW13" s="275">
        <v>513.01843282000004</v>
      </c>
      <c r="AX13" s="275">
        <v>926.33287339000003</v>
      </c>
      <c r="AY13" s="275">
        <v>962.80293738</v>
      </c>
      <c r="AZ13" s="275">
        <v>626.95209180999996</v>
      </c>
      <c r="BA13" s="275">
        <v>469.58626512000001</v>
      </c>
      <c r="BB13" s="275">
        <v>405.22691742000001</v>
      </c>
      <c r="BC13" s="275">
        <v>233.67636153999999</v>
      </c>
      <c r="BD13" s="275">
        <v>59.025157993999997</v>
      </c>
      <c r="BE13" s="275">
        <v>0.76048186367000004</v>
      </c>
      <c r="BF13" s="338">
        <v>21.247742172999999</v>
      </c>
      <c r="BG13" s="338">
        <v>110.60941105000001</v>
      </c>
      <c r="BH13" s="338">
        <v>327.58879259000003</v>
      </c>
      <c r="BI13" s="338">
        <v>613.31066718</v>
      </c>
      <c r="BJ13" s="338">
        <v>889.53498273000002</v>
      </c>
      <c r="BK13" s="338">
        <v>901.69671307999999</v>
      </c>
      <c r="BL13" s="338">
        <v>729.86898872999996</v>
      </c>
      <c r="BM13" s="338">
        <v>604.61037820000001</v>
      </c>
      <c r="BN13" s="338">
        <v>395.99979338999998</v>
      </c>
      <c r="BO13" s="338">
        <v>207.26646919000001</v>
      </c>
      <c r="BP13" s="338">
        <v>72.262597338000006</v>
      </c>
      <c r="BQ13" s="338">
        <v>12.969122221999999</v>
      </c>
      <c r="BR13" s="338">
        <v>18.340719957000001</v>
      </c>
      <c r="BS13" s="338">
        <v>106.91649887</v>
      </c>
      <c r="BT13" s="338">
        <v>330.04574137999998</v>
      </c>
      <c r="BU13" s="338">
        <v>610.38316264000002</v>
      </c>
      <c r="BV13" s="338">
        <v>905.63981501000001</v>
      </c>
    </row>
    <row r="14" spans="1:74" ht="11.1" customHeight="1" x14ac:dyDescent="0.2">
      <c r="A14" s="9" t="s">
        <v>78</v>
      </c>
      <c r="B14" s="212" t="s">
        <v>577</v>
      </c>
      <c r="C14" s="275">
        <v>645.16404874</v>
      </c>
      <c r="D14" s="275">
        <v>519.99491938999995</v>
      </c>
      <c r="E14" s="275">
        <v>392.50639618000002</v>
      </c>
      <c r="F14" s="275">
        <v>289.03403082</v>
      </c>
      <c r="G14" s="275">
        <v>157.5892887</v>
      </c>
      <c r="H14" s="275">
        <v>51.184197130000001</v>
      </c>
      <c r="I14" s="275">
        <v>12.275878093999999</v>
      </c>
      <c r="J14" s="275">
        <v>14.427758632</v>
      </c>
      <c r="K14" s="275">
        <v>55.509333535000003</v>
      </c>
      <c r="L14" s="275">
        <v>238.78971396</v>
      </c>
      <c r="M14" s="275">
        <v>389.84640392</v>
      </c>
      <c r="N14" s="275">
        <v>596.37548751999998</v>
      </c>
      <c r="O14" s="275">
        <v>437.56052622999999</v>
      </c>
      <c r="P14" s="275">
        <v>448.92931327000002</v>
      </c>
      <c r="Q14" s="275">
        <v>374.66328915999998</v>
      </c>
      <c r="R14" s="275">
        <v>276.11211387999998</v>
      </c>
      <c r="S14" s="275">
        <v>131.51918964000001</v>
      </c>
      <c r="T14" s="275">
        <v>61.482763337999998</v>
      </c>
      <c r="U14" s="275">
        <v>9.3362741434000007</v>
      </c>
      <c r="V14" s="275">
        <v>10.639131283999999</v>
      </c>
      <c r="W14" s="275">
        <v>36.901021399999998</v>
      </c>
      <c r="X14" s="275">
        <v>122.23548857999999</v>
      </c>
      <c r="Y14" s="275">
        <v>353.34001282000003</v>
      </c>
      <c r="Z14" s="275">
        <v>511.02891218000002</v>
      </c>
      <c r="AA14" s="275">
        <v>470.38970474000001</v>
      </c>
      <c r="AB14" s="275">
        <v>334.32331427999998</v>
      </c>
      <c r="AC14" s="275">
        <v>284.75494040000001</v>
      </c>
      <c r="AD14" s="275">
        <v>294.53089390999997</v>
      </c>
      <c r="AE14" s="275">
        <v>208.43127806999999</v>
      </c>
      <c r="AF14" s="275">
        <v>26.021017923999999</v>
      </c>
      <c r="AG14" s="275">
        <v>7.8648607923</v>
      </c>
      <c r="AH14" s="275">
        <v>12.838665338</v>
      </c>
      <c r="AI14" s="275">
        <v>57.561966867999999</v>
      </c>
      <c r="AJ14" s="275">
        <v>111.90183046999999</v>
      </c>
      <c r="AK14" s="275">
        <v>470.70962932999998</v>
      </c>
      <c r="AL14" s="275">
        <v>619.39930232999995</v>
      </c>
      <c r="AM14" s="275">
        <v>566.73625286000004</v>
      </c>
      <c r="AN14" s="275">
        <v>342.22880136999999</v>
      </c>
      <c r="AO14" s="275">
        <v>392.68820266</v>
      </c>
      <c r="AP14" s="275">
        <v>242.34331467999999</v>
      </c>
      <c r="AQ14" s="275">
        <v>178.99091490999999</v>
      </c>
      <c r="AR14" s="275">
        <v>44.062215164999998</v>
      </c>
      <c r="AS14" s="275">
        <v>19.386773591000001</v>
      </c>
      <c r="AT14" s="275">
        <v>11.517372512</v>
      </c>
      <c r="AU14" s="275">
        <v>64.408064519000007</v>
      </c>
      <c r="AV14" s="275">
        <v>197.36756295999999</v>
      </c>
      <c r="AW14" s="275">
        <v>328.51884640999998</v>
      </c>
      <c r="AX14" s="275">
        <v>623.34749940999995</v>
      </c>
      <c r="AY14" s="275">
        <v>663.84952949000001</v>
      </c>
      <c r="AZ14" s="275">
        <v>493.05493043000001</v>
      </c>
      <c r="BA14" s="275">
        <v>393.29031121000003</v>
      </c>
      <c r="BB14" s="275">
        <v>308.52552658000002</v>
      </c>
      <c r="BC14" s="275">
        <v>170.82992013</v>
      </c>
      <c r="BD14" s="275">
        <v>50.352086618000001</v>
      </c>
      <c r="BE14" s="275">
        <v>6.2588982104999999</v>
      </c>
      <c r="BF14" s="338">
        <v>18.238987343000002</v>
      </c>
      <c r="BG14" s="338">
        <v>53.755591156000001</v>
      </c>
      <c r="BH14" s="338">
        <v>201.56215498</v>
      </c>
      <c r="BI14" s="338">
        <v>418.73707866000001</v>
      </c>
      <c r="BJ14" s="338">
        <v>600.93669299999999</v>
      </c>
      <c r="BK14" s="338">
        <v>587.54381405000004</v>
      </c>
      <c r="BL14" s="338">
        <v>479.90522053000001</v>
      </c>
      <c r="BM14" s="338">
        <v>436.52448224</v>
      </c>
      <c r="BN14" s="338">
        <v>313.12859841</v>
      </c>
      <c r="BO14" s="338">
        <v>179.42353299000001</v>
      </c>
      <c r="BP14" s="338">
        <v>74.212390438</v>
      </c>
      <c r="BQ14" s="338">
        <v>20.28321618</v>
      </c>
      <c r="BR14" s="338">
        <v>16.477421055000001</v>
      </c>
      <c r="BS14" s="338">
        <v>50.210432935</v>
      </c>
      <c r="BT14" s="338">
        <v>177.48957439</v>
      </c>
      <c r="BU14" s="338">
        <v>402.28473660999998</v>
      </c>
      <c r="BV14" s="338">
        <v>603.51658017</v>
      </c>
    </row>
    <row r="15" spans="1:74" ht="11.1" customHeight="1" x14ac:dyDescent="0.2">
      <c r="A15" s="9" t="s">
        <v>703</v>
      </c>
      <c r="B15" s="212" t="s">
        <v>605</v>
      </c>
      <c r="C15" s="275">
        <v>827.75131492000003</v>
      </c>
      <c r="D15" s="275">
        <v>732.89542824</v>
      </c>
      <c r="E15" s="275">
        <v>659.46465294999996</v>
      </c>
      <c r="F15" s="275">
        <v>347.76599756000002</v>
      </c>
      <c r="G15" s="275">
        <v>136.03692224</v>
      </c>
      <c r="H15" s="275">
        <v>26.405798521000001</v>
      </c>
      <c r="I15" s="275">
        <v>5.1503446191000002</v>
      </c>
      <c r="J15" s="275">
        <v>11.554915983000001</v>
      </c>
      <c r="K15" s="275">
        <v>59.418613444999998</v>
      </c>
      <c r="L15" s="275">
        <v>257.17649181000002</v>
      </c>
      <c r="M15" s="275">
        <v>571.75984069000003</v>
      </c>
      <c r="N15" s="275">
        <v>828.88093404000006</v>
      </c>
      <c r="O15" s="275">
        <v>969.47360590999995</v>
      </c>
      <c r="P15" s="275">
        <v>798.57951323999998</v>
      </c>
      <c r="Q15" s="275">
        <v>682.74720537999997</v>
      </c>
      <c r="R15" s="275">
        <v>324.62052856000003</v>
      </c>
      <c r="S15" s="275">
        <v>126.82184061</v>
      </c>
      <c r="T15" s="275">
        <v>27.799616488000002</v>
      </c>
      <c r="U15" s="275">
        <v>9.8152330240999994</v>
      </c>
      <c r="V15" s="275">
        <v>12.964399911999999</v>
      </c>
      <c r="W15" s="275">
        <v>57.397647245000002</v>
      </c>
      <c r="X15" s="275">
        <v>220.51134275000001</v>
      </c>
      <c r="Y15" s="275">
        <v>614.08809625000004</v>
      </c>
      <c r="Z15" s="275">
        <v>705.32718602</v>
      </c>
      <c r="AA15" s="275">
        <v>890.07762376999995</v>
      </c>
      <c r="AB15" s="275">
        <v>866.83461748000002</v>
      </c>
      <c r="AC15" s="275">
        <v>583.64889426000002</v>
      </c>
      <c r="AD15" s="275">
        <v>299.77607096000003</v>
      </c>
      <c r="AE15" s="275">
        <v>118.70160546</v>
      </c>
      <c r="AF15" s="275">
        <v>24.284121599999999</v>
      </c>
      <c r="AG15" s="275">
        <v>6.4465028630000001</v>
      </c>
      <c r="AH15" s="275">
        <v>10.96254774</v>
      </c>
      <c r="AI15" s="275">
        <v>31.893868357999999</v>
      </c>
      <c r="AJ15" s="275">
        <v>227.02728063999999</v>
      </c>
      <c r="AK15" s="275">
        <v>445.26564351000002</v>
      </c>
      <c r="AL15" s="275">
        <v>581.20449896000002</v>
      </c>
      <c r="AM15" s="275">
        <v>870.28606377000006</v>
      </c>
      <c r="AN15" s="275">
        <v>628.14828660000001</v>
      </c>
      <c r="AO15" s="275">
        <v>449.73109703</v>
      </c>
      <c r="AP15" s="275">
        <v>309.11476478999998</v>
      </c>
      <c r="AQ15" s="275">
        <v>150.39367156</v>
      </c>
      <c r="AR15" s="275">
        <v>20.881570291999999</v>
      </c>
      <c r="AS15" s="275">
        <v>5.6287126337000002</v>
      </c>
      <c r="AT15" s="275">
        <v>6.3932134321999996</v>
      </c>
      <c r="AU15" s="275">
        <v>38.554887966999999</v>
      </c>
      <c r="AV15" s="275">
        <v>197.25889889000001</v>
      </c>
      <c r="AW15" s="275">
        <v>417.37717959000003</v>
      </c>
      <c r="AX15" s="275">
        <v>782.14093315000002</v>
      </c>
      <c r="AY15" s="275">
        <v>766.36551725000004</v>
      </c>
      <c r="AZ15" s="275">
        <v>546.58766015000003</v>
      </c>
      <c r="BA15" s="275">
        <v>543.46767584999998</v>
      </c>
      <c r="BB15" s="275">
        <v>248.32499498999999</v>
      </c>
      <c r="BC15" s="275">
        <v>154.35520686999999</v>
      </c>
      <c r="BD15" s="275">
        <v>24.812843325999999</v>
      </c>
      <c r="BE15" s="275">
        <v>3.1031639982999999</v>
      </c>
      <c r="BF15" s="338">
        <v>10.083655833</v>
      </c>
      <c r="BG15" s="338">
        <v>57.416157251000001</v>
      </c>
      <c r="BH15" s="338">
        <v>249.64307085999999</v>
      </c>
      <c r="BI15" s="338">
        <v>495.01580869999998</v>
      </c>
      <c r="BJ15" s="338">
        <v>781.41839016999995</v>
      </c>
      <c r="BK15" s="338">
        <v>865.44798004999996</v>
      </c>
      <c r="BL15" s="338">
        <v>697.47121878999997</v>
      </c>
      <c r="BM15" s="338">
        <v>564.59511648</v>
      </c>
      <c r="BN15" s="338">
        <v>311.24947281999999</v>
      </c>
      <c r="BO15" s="338">
        <v>138.66455877999999</v>
      </c>
      <c r="BP15" s="338">
        <v>30.793847826</v>
      </c>
      <c r="BQ15" s="338">
        <v>6.6409842948</v>
      </c>
      <c r="BR15" s="338">
        <v>9.4866834969999996</v>
      </c>
      <c r="BS15" s="338">
        <v>56.134424404999997</v>
      </c>
      <c r="BT15" s="338">
        <v>244.75330127999999</v>
      </c>
      <c r="BU15" s="338">
        <v>488.36849146999998</v>
      </c>
      <c r="BV15" s="338">
        <v>785.25017783999999</v>
      </c>
    </row>
    <row r="16" spans="1:74" ht="11.1" customHeight="1" x14ac:dyDescent="0.2">
      <c r="A16" s="9"/>
      <c r="B16" s="193" t="s">
        <v>169</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0"/>
      <c r="AZ16" s="760"/>
      <c r="BA16" s="760"/>
      <c r="BB16" s="760"/>
      <c r="BC16" s="760"/>
      <c r="BD16" s="760"/>
      <c r="BE16" s="760"/>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148</v>
      </c>
      <c r="B17" s="212" t="s">
        <v>570</v>
      </c>
      <c r="C17" s="275">
        <v>1246.5737796000001</v>
      </c>
      <c r="D17" s="275">
        <v>1055.0984434</v>
      </c>
      <c r="E17" s="275">
        <v>894.83282987999996</v>
      </c>
      <c r="F17" s="275">
        <v>539.15687433999994</v>
      </c>
      <c r="G17" s="275">
        <v>267.09735172000001</v>
      </c>
      <c r="H17" s="275">
        <v>53.579927763000001</v>
      </c>
      <c r="I17" s="275">
        <v>7.3245552689000002</v>
      </c>
      <c r="J17" s="275">
        <v>16.15875342</v>
      </c>
      <c r="K17" s="275">
        <v>105.49579839</v>
      </c>
      <c r="L17" s="275">
        <v>426.04378915000001</v>
      </c>
      <c r="M17" s="275">
        <v>689.28659163999998</v>
      </c>
      <c r="N17" s="275">
        <v>1043.0297075000001</v>
      </c>
      <c r="O17" s="275">
        <v>1221.9485651</v>
      </c>
      <c r="P17" s="275">
        <v>1038.5177355000001</v>
      </c>
      <c r="Q17" s="275">
        <v>891.40563292000002</v>
      </c>
      <c r="R17" s="275">
        <v>528.80736855999999</v>
      </c>
      <c r="S17" s="275">
        <v>257.11053930999998</v>
      </c>
      <c r="T17" s="275">
        <v>50.072874214999999</v>
      </c>
      <c r="U17" s="275">
        <v>6.9482437436</v>
      </c>
      <c r="V17" s="275">
        <v>18.032690796000001</v>
      </c>
      <c r="W17" s="275">
        <v>109.15399702000001</v>
      </c>
      <c r="X17" s="275">
        <v>415.91353676</v>
      </c>
      <c r="Y17" s="275">
        <v>700.74280778000002</v>
      </c>
      <c r="Z17" s="275">
        <v>1050.0927678999999</v>
      </c>
      <c r="AA17" s="275">
        <v>1203.8208128000001</v>
      </c>
      <c r="AB17" s="275">
        <v>1047.2956486</v>
      </c>
      <c r="AC17" s="275">
        <v>914.55995006000001</v>
      </c>
      <c r="AD17" s="275">
        <v>531.62303687999997</v>
      </c>
      <c r="AE17" s="275">
        <v>259.92641996999998</v>
      </c>
      <c r="AF17" s="275">
        <v>46.496949844</v>
      </c>
      <c r="AG17" s="275">
        <v>5.8574647871999996</v>
      </c>
      <c r="AH17" s="275">
        <v>19.284732104</v>
      </c>
      <c r="AI17" s="275">
        <v>109.20657636999999</v>
      </c>
      <c r="AJ17" s="275">
        <v>405.84928616000002</v>
      </c>
      <c r="AK17" s="275">
        <v>705.96236995000004</v>
      </c>
      <c r="AL17" s="275">
        <v>1035.4467305999999</v>
      </c>
      <c r="AM17" s="275">
        <v>1206.6611321</v>
      </c>
      <c r="AN17" s="275">
        <v>1084.761939</v>
      </c>
      <c r="AO17" s="275">
        <v>920.41306978</v>
      </c>
      <c r="AP17" s="275">
        <v>538.50043901000004</v>
      </c>
      <c r="AQ17" s="275">
        <v>232.60317728000001</v>
      </c>
      <c r="AR17" s="275">
        <v>52.595620132999997</v>
      </c>
      <c r="AS17" s="275">
        <v>6.1829888445999996</v>
      </c>
      <c r="AT17" s="275">
        <v>19.410178739999999</v>
      </c>
      <c r="AU17" s="275">
        <v>106.93794671000001</v>
      </c>
      <c r="AV17" s="275">
        <v>411.79812737999998</v>
      </c>
      <c r="AW17" s="275">
        <v>698.71070914999996</v>
      </c>
      <c r="AX17" s="275">
        <v>994.29442946999995</v>
      </c>
      <c r="AY17" s="275">
        <v>1219.1547098000001</v>
      </c>
      <c r="AZ17" s="275">
        <v>1077.2243767</v>
      </c>
      <c r="BA17" s="275">
        <v>904.11994876000006</v>
      </c>
      <c r="BB17" s="275">
        <v>546.90794870000002</v>
      </c>
      <c r="BC17" s="275">
        <v>230.12408192999999</v>
      </c>
      <c r="BD17" s="275">
        <v>53.345858679000003</v>
      </c>
      <c r="BE17" s="275">
        <v>6.3884041050000002</v>
      </c>
      <c r="BF17" s="338">
        <v>17.113910000000001</v>
      </c>
      <c r="BG17" s="338">
        <v>98.709310000000002</v>
      </c>
      <c r="BH17" s="338">
        <v>404.50959999999998</v>
      </c>
      <c r="BI17" s="338">
        <v>707.57510000000002</v>
      </c>
      <c r="BJ17" s="338">
        <v>1012.533</v>
      </c>
      <c r="BK17" s="338">
        <v>1212.404</v>
      </c>
      <c r="BL17" s="338">
        <v>1047.789</v>
      </c>
      <c r="BM17" s="338">
        <v>911.98479999999995</v>
      </c>
      <c r="BN17" s="338">
        <v>527.16399999999999</v>
      </c>
      <c r="BO17" s="338">
        <v>237.9692</v>
      </c>
      <c r="BP17" s="338">
        <v>52.736379999999997</v>
      </c>
      <c r="BQ17" s="338">
        <v>6.628298</v>
      </c>
      <c r="BR17" s="338">
        <v>16.84665</v>
      </c>
      <c r="BS17" s="338">
        <v>100.4341</v>
      </c>
      <c r="BT17" s="338">
        <v>418.70229999999998</v>
      </c>
      <c r="BU17" s="338">
        <v>698.50840000000005</v>
      </c>
      <c r="BV17" s="338">
        <v>1003.475</v>
      </c>
    </row>
    <row r="18" spans="1:74" ht="11.1" customHeight="1" x14ac:dyDescent="0.2">
      <c r="A18" s="9" t="s">
        <v>149</v>
      </c>
      <c r="B18" s="212" t="s">
        <v>603</v>
      </c>
      <c r="C18" s="275">
        <v>1153.3030256</v>
      </c>
      <c r="D18" s="275">
        <v>989.12716928999998</v>
      </c>
      <c r="E18" s="275">
        <v>795.02604441000005</v>
      </c>
      <c r="F18" s="275">
        <v>453.27588287999998</v>
      </c>
      <c r="G18" s="275">
        <v>198.91351373000001</v>
      </c>
      <c r="H18" s="275">
        <v>26.184396209999999</v>
      </c>
      <c r="I18" s="275">
        <v>4.4518284462000004</v>
      </c>
      <c r="J18" s="275">
        <v>8.7534961750000004</v>
      </c>
      <c r="K18" s="275">
        <v>70.846576267000003</v>
      </c>
      <c r="L18" s="275">
        <v>372.52677879999999</v>
      </c>
      <c r="M18" s="275">
        <v>629.27976218000003</v>
      </c>
      <c r="N18" s="275">
        <v>976.10124253000004</v>
      </c>
      <c r="O18" s="275">
        <v>1127.8792980999999</v>
      </c>
      <c r="P18" s="275">
        <v>976.17850891000001</v>
      </c>
      <c r="Q18" s="275">
        <v>801.28256615999999</v>
      </c>
      <c r="R18" s="275">
        <v>446.50840913000002</v>
      </c>
      <c r="S18" s="275">
        <v>189.91135068</v>
      </c>
      <c r="T18" s="275">
        <v>23.172568607999999</v>
      </c>
      <c r="U18" s="275">
        <v>4.0280598979000004</v>
      </c>
      <c r="V18" s="275">
        <v>10.021116956</v>
      </c>
      <c r="W18" s="275">
        <v>73.956198240999996</v>
      </c>
      <c r="X18" s="275">
        <v>359.31215617999999</v>
      </c>
      <c r="Y18" s="275">
        <v>646.50237041000003</v>
      </c>
      <c r="Z18" s="275">
        <v>977.05268234000005</v>
      </c>
      <c r="AA18" s="275">
        <v>1121.8219131000001</v>
      </c>
      <c r="AB18" s="275">
        <v>986.55644586999995</v>
      </c>
      <c r="AC18" s="275">
        <v>826.74208762000001</v>
      </c>
      <c r="AD18" s="275">
        <v>450.01290976000001</v>
      </c>
      <c r="AE18" s="275">
        <v>195.46004914</v>
      </c>
      <c r="AF18" s="275">
        <v>20.826111102999999</v>
      </c>
      <c r="AG18" s="275">
        <v>3.9322276269000001</v>
      </c>
      <c r="AH18" s="275">
        <v>10.374461905</v>
      </c>
      <c r="AI18" s="275">
        <v>75.345657775000006</v>
      </c>
      <c r="AJ18" s="275">
        <v>350.30749014000003</v>
      </c>
      <c r="AK18" s="275">
        <v>659.25514204000001</v>
      </c>
      <c r="AL18" s="275">
        <v>966.29377731</v>
      </c>
      <c r="AM18" s="275">
        <v>1128.7342689</v>
      </c>
      <c r="AN18" s="275">
        <v>1023.2118067</v>
      </c>
      <c r="AO18" s="275">
        <v>830.59502802999998</v>
      </c>
      <c r="AP18" s="275">
        <v>454.47226889000001</v>
      </c>
      <c r="AQ18" s="275">
        <v>173.15038419999999</v>
      </c>
      <c r="AR18" s="275">
        <v>23.213099478</v>
      </c>
      <c r="AS18" s="275">
        <v>4.2936035965999997</v>
      </c>
      <c r="AT18" s="275">
        <v>10.985152082000001</v>
      </c>
      <c r="AU18" s="275">
        <v>74.371737332999999</v>
      </c>
      <c r="AV18" s="275">
        <v>355.43673176999999</v>
      </c>
      <c r="AW18" s="275">
        <v>652.09544957000003</v>
      </c>
      <c r="AX18" s="275">
        <v>919.00772426000003</v>
      </c>
      <c r="AY18" s="275">
        <v>1150.8708372000001</v>
      </c>
      <c r="AZ18" s="275">
        <v>1018.4862157</v>
      </c>
      <c r="BA18" s="275">
        <v>813.10160855000004</v>
      </c>
      <c r="BB18" s="275">
        <v>463.78228015000002</v>
      </c>
      <c r="BC18" s="275">
        <v>174.09067433000001</v>
      </c>
      <c r="BD18" s="275">
        <v>22.736482173999999</v>
      </c>
      <c r="BE18" s="275">
        <v>4.2935365145000004</v>
      </c>
      <c r="BF18" s="338">
        <v>10.229749999999999</v>
      </c>
      <c r="BG18" s="338">
        <v>66.21266</v>
      </c>
      <c r="BH18" s="338">
        <v>345.1028</v>
      </c>
      <c r="BI18" s="338">
        <v>658.67190000000005</v>
      </c>
      <c r="BJ18" s="338">
        <v>936.83299999999997</v>
      </c>
      <c r="BK18" s="338">
        <v>1148.5050000000001</v>
      </c>
      <c r="BL18" s="338">
        <v>979.71199999999999</v>
      </c>
      <c r="BM18" s="338">
        <v>818.952</v>
      </c>
      <c r="BN18" s="338">
        <v>441.34769999999997</v>
      </c>
      <c r="BO18" s="338">
        <v>181.2637</v>
      </c>
      <c r="BP18" s="338">
        <v>23.376460000000002</v>
      </c>
      <c r="BQ18" s="338">
        <v>3.5179819999999999</v>
      </c>
      <c r="BR18" s="338">
        <v>10.14908</v>
      </c>
      <c r="BS18" s="338">
        <v>68.310270000000003</v>
      </c>
      <c r="BT18" s="338">
        <v>361.85239999999999</v>
      </c>
      <c r="BU18" s="338">
        <v>650.76760000000002</v>
      </c>
      <c r="BV18" s="338">
        <v>934.53300000000002</v>
      </c>
    </row>
    <row r="19" spans="1:74" ht="11.1" customHeight="1" x14ac:dyDescent="0.2">
      <c r="A19" s="9" t="s">
        <v>150</v>
      </c>
      <c r="B19" s="212" t="s">
        <v>571</v>
      </c>
      <c r="C19" s="275">
        <v>1257.0021823</v>
      </c>
      <c r="D19" s="275">
        <v>1079.7855950999999</v>
      </c>
      <c r="E19" s="275">
        <v>794.75451281000005</v>
      </c>
      <c r="F19" s="275">
        <v>446.56357844000001</v>
      </c>
      <c r="G19" s="275">
        <v>213.36869806999999</v>
      </c>
      <c r="H19" s="275">
        <v>36.004414975000003</v>
      </c>
      <c r="I19" s="275">
        <v>8.7155381533000007</v>
      </c>
      <c r="J19" s="275">
        <v>18.383925312999999</v>
      </c>
      <c r="K19" s="275">
        <v>95.076943326999995</v>
      </c>
      <c r="L19" s="275">
        <v>405.75168894000001</v>
      </c>
      <c r="M19" s="275">
        <v>697.45053602999997</v>
      </c>
      <c r="N19" s="275">
        <v>1108.6381216</v>
      </c>
      <c r="O19" s="275">
        <v>1234.9841349999999</v>
      </c>
      <c r="P19" s="275">
        <v>1070.5568235000001</v>
      </c>
      <c r="Q19" s="275">
        <v>811.26399769</v>
      </c>
      <c r="R19" s="275">
        <v>453.05001999000001</v>
      </c>
      <c r="S19" s="275">
        <v>204.42053491999999</v>
      </c>
      <c r="T19" s="275">
        <v>32.837750346</v>
      </c>
      <c r="U19" s="275">
        <v>8.5072963079000008</v>
      </c>
      <c r="V19" s="275">
        <v>19.513165324999999</v>
      </c>
      <c r="W19" s="275">
        <v>91.755494253999998</v>
      </c>
      <c r="X19" s="275">
        <v>400.66177511000001</v>
      </c>
      <c r="Y19" s="275">
        <v>714.82568366999999</v>
      </c>
      <c r="Z19" s="275">
        <v>1127.6247742</v>
      </c>
      <c r="AA19" s="275">
        <v>1248.4111949000001</v>
      </c>
      <c r="AB19" s="275">
        <v>1097.3105244999999</v>
      </c>
      <c r="AC19" s="275">
        <v>846.37281978999999</v>
      </c>
      <c r="AD19" s="275">
        <v>458.16087758999998</v>
      </c>
      <c r="AE19" s="275">
        <v>206.41562612999999</v>
      </c>
      <c r="AF19" s="275">
        <v>29.799139324999999</v>
      </c>
      <c r="AG19" s="275">
        <v>9.9330980473999997</v>
      </c>
      <c r="AH19" s="275">
        <v>16.028113948000001</v>
      </c>
      <c r="AI19" s="275">
        <v>97.276219486000002</v>
      </c>
      <c r="AJ19" s="275">
        <v>403.87378890999997</v>
      </c>
      <c r="AK19" s="275">
        <v>742.49807962</v>
      </c>
      <c r="AL19" s="275">
        <v>1115.5237313</v>
      </c>
      <c r="AM19" s="275">
        <v>1258.0845440999999</v>
      </c>
      <c r="AN19" s="275">
        <v>1143.1217045999999</v>
      </c>
      <c r="AO19" s="275">
        <v>845.03099113999997</v>
      </c>
      <c r="AP19" s="275">
        <v>462.69606948000001</v>
      </c>
      <c r="AQ19" s="275">
        <v>193.18130149999999</v>
      </c>
      <c r="AR19" s="275">
        <v>33.234683124</v>
      </c>
      <c r="AS19" s="275">
        <v>10.862433148999999</v>
      </c>
      <c r="AT19" s="275">
        <v>17.560598069000001</v>
      </c>
      <c r="AU19" s="275">
        <v>96.774748142000007</v>
      </c>
      <c r="AV19" s="275">
        <v>404.32762767999998</v>
      </c>
      <c r="AW19" s="275">
        <v>733.92271032999997</v>
      </c>
      <c r="AX19" s="275">
        <v>1067.0351601</v>
      </c>
      <c r="AY19" s="275">
        <v>1291.0475240000001</v>
      </c>
      <c r="AZ19" s="275">
        <v>1136.1765194</v>
      </c>
      <c r="BA19" s="275">
        <v>826.98048840000001</v>
      </c>
      <c r="BB19" s="275">
        <v>476.36611329999999</v>
      </c>
      <c r="BC19" s="275">
        <v>192.9677236</v>
      </c>
      <c r="BD19" s="275">
        <v>31.213801365999998</v>
      </c>
      <c r="BE19" s="275">
        <v>11.018196514</v>
      </c>
      <c r="BF19" s="338">
        <v>16.78444</v>
      </c>
      <c r="BG19" s="338">
        <v>86.126289999999997</v>
      </c>
      <c r="BH19" s="338">
        <v>382.48610000000002</v>
      </c>
      <c r="BI19" s="338">
        <v>724.58569999999997</v>
      </c>
      <c r="BJ19" s="338">
        <v>1089.903</v>
      </c>
      <c r="BK19" s="338">
        <v>1287.425</v>
      </c>
      <c r="BL19" s="338">
        <v>1081.8979999999999</v>
      </c>
      <c r="BM19" s="338">
        <v>839.10580000000004</v>
      </c>
      <c r="BN19" s="338">
        <v>457.1823</v>
      </c>
      <c r="BO19" s="338">
        <v>203.36179999999999</v>
      </c>
      <c r="BP19" s="338">
        <v>31.701409999999999</v>
      </c>
      <c r="BQ19" s="338">
        <v>10.544309999999999</v>
      </c>
      <c r="BR19" s="338">
        <v>17.597650000000002</v>
      </c>
      <c r="BS19" s="338">
        <v>89.795249999999996</v>
      </c>
      <c r="BT19" s="338">
        <v>398.33269999999999</v>
      </c>
      <c r="BU19" s="338">
        <v>719.22889999999995</v>
      </c>
      <c r="BV19" s="338">
        <v>1087.2570000000001</v>
      </c>
    </row>
    <row r="20" spans="1:74" ht="11.1" customHeight="1" x14ac:dyDescent="0.2">
      <c r="A20" s="9" t="s">
        <v>151</v>
      </c>
      <c r="B20" s="212" t="s">
        <v>572</v>
      </c>
      <c r="C20" s="275">
        <v>1321.2134473000001</v>
      </c>
      <c r="D20" s="275">
        <v>1105.8504169</v>
      </c>
      <c r="E20" s="275">
        <v>783.13081958999999</v>
      </c>
      <c r="F20" s="275">
        <v>422.13903878000002</v>
      </c>
      <c r="G20" s="275">
        <v>200.6409803</v>
      </c>
      <c r="H20" s="275">
        <v>43.774392974000001</v>
      </c>
      <c r="I20" s="275">
        <v>12.107897627</v>
      </c>
      <c r="J20" s="275">
        <v>24.647395206999999</v>
      </c>
      <c r="K20" s="275">
        <v>118.87424955</v>
      </c>
      <c r="L20" s="275">
        <v>410.57986885999998</v>
      </c>
      <c r="M20" s="275">
        <v>745.96232985999995</v>
      </c>
      <c r="N20" s="275">
        <v>1205.4696630000001</v>
      </c>
      <c r="O20" s="275">
        <v>1311.905816</v>
      </c>
      <c r="P20" s="275">
        <v>1096.9829984999999</v>
      </c>
      <c r="Q20" s="275">
        <v>800.61331221</v>
      </c>
      <c r="R20" s="275">
        <v>442.89367879999998</v>
      </c>
      <c r="S20" s="275">
        <v>200.48438991</v>
      </c>
      <c r="T20" s="275">
        <v>42.291494161999999</v>
      </c>
      <c r="U20" s="275">
        <v>12.499834492</v>
      </c>
      <c r="V20" s="275">
        <v>25.710876742</v>
      </c>
      <c r="W20" s="275">
        <v>110.76511336999999</v>
      </c>
      <c r="X20" s="275">
        <v>417.14990067999997</v>
      </c>
      <c r="Y20" s="275">
        <v>750.57572486000004</v>
      </c>
      <c r="Z20" s="275">
        <v>1236.7045128</v>
      </c>
      <c r="AA20" s="275">
        <v>1320.4118441999999</v>
      </c>
      <c r="AB20" s="275">
        <v>1121.488648</v>
      </c>
      <c r="AC20" s="275">
        <v>830.66183838999996</v>
      </c>
      <c r="AD20" s="275">
        <v>452.37167885000002</v>
      </c>
      <c r="AE20" s="275">
        <v>199.76217624</v>
      </c>
      <c r="AF20" s="275">
        <v>38.819592806000003</v>
      </c>
      <c r="AG20" s="275">
        <v>13.015185354</v>
      </c>
      <c r="AH20" s="275">
        <v>20.900136810999999</v>
      </c>
      <c r="AI20" s="275">
        <v>115.9325937</v>
      </c>
      <c r="AJ20" s="275">
        <v>418.35748662999998</v>
      </c>
      <c r="AK20" s="275">
        <v>781.95385524000005</v>
      </c>
      <c r="AL20" s="275">
        <v>1232.4097853999999</v>
      </c>
      <c r="AM20" s="275">
        <v>1312.9261649</v>
      </c>
      <c r="AN20" s="275">
        <v>1160.4915157</v>
      </c>
      <c r="AO20" s="275">
        <v>824.32877887999996</v>
      </c>
      <c r="AP20" s="275">
        <v>455.20901859000003</v>
      </c>
      <c r="AQ20" s="275">
        <v>197.36581806000001</v>
      </c>
      <c r="AR20" s="275">
        <v>40.454649898</v>
      </c>
      <c r="AS20" s="275">
        <v>13.555778743999999</v>
      </c>
      <c r="AT20" s="275">
        <v>22.059855395</v>
      </c>
      <c r="AU20" s="275">
        <v>114.60786558</v>
      </c>
      <c r="AV20" s="275">
        <v>416.56020952</v>
      </c>
      <c r="AW20" s="275">
        <v>774.85076872000002</v>
      </c>
      <c r="AX20" s="275">
        <v>1201.1458539</v>
      </c>
      <c r="AY20" s="275">
        <v>1348.3765327999999</v>
      </c>
      <c r="AZ20" s="275">
        <v>1145.6821158</v>
      </c>
      <c r="BA20" s="275">
        <v>808.03035532000001</v>
      </c>
      <c r="BB20" s="275">
        <v>466.61166659000003</v>
      </c>
      <c r="BC20" s="275">
        <v>200.50125231999999</v>
      </c>
      <c r="BD20" s="275">
        <v>39.844774094000002</v>
      </c>
      <c r="BE20" s="275">
        <v>14.377520874</v>
      </c>
      <c r="BF20" s="338">
        <v>22.232389999999999</v>
      </c>
      <c r="BG20" s="338">
        <v>105.1323</v>
      </c>
      <c r="BH20" s="338">
        <v>397.37979999999999</v>
      </c>
      <c r="BI20" s="338">
        <v>757.40390000000002</v>
      </c>
      <c r="BJ20" s="338">
        <v>1224.644</v>
      </c>
      <c r="BK20" s="338">
        <v>1341.7550000000001</v>
      </c>
      <c r="BL20" s="338">
        <v>1101.364</v>
      </c>
      <c r="BM20" s="338">
        <v>820.53390000000002</v>
      </c>
      <c r="BN20" s="338">
        <v>454.6404</v>
      </c>
      <c r="BO20" s="338">
        <v>210.017</v>
      </c>
      <c r="BP20" s="338">
        <v>40.599679999999999</v>
      </c>
      <c r="BQ20" s="338">
        <v>13.985950000000001</v>
      </c>
      <c r="BR20" s="338">
        <v>22.67999</v>
      </c>
      <c r="BS20" s="338">
        <v>107.4982</v>
      </c>
      <c r="BT20" s="338">
        <v>406.8766</v>
      </c>
      <c r="BU20" s="338">
        <v>756.95140000000004</v>
      </c>
      <c r="BV20" s="338">
        <v>1215.4369999999999</v>
      </c>
    </row>
    <row r="21" spans="1:74" ht="11.1" customHeight="1" x14ac:dyDescent="0.2">
      <c r="A21" s="9" t="s">
        <v>152</v>
      </c>
      <c r="B21" s="212" t="s">
        <v>604</v>
      </c>
      <c r="C21" s="275">
        <v>624.19866065999997</v>
      </c>
      <c r="D21" s="275">
        <v>509.63666898000002</v>
      </c>
      <c r="E21" s="275">
        <v>336.83479118000002</v>
      </c>
      <c r="F21" s="275">
        <v>148.04911278</v>
      </c>
      <c r="G21" s="275">
        <v>46.424517133999998</v>
      </c>
      <c r="H21" s="275">
        <v>2.3093177689000002</v>
      </c>
      <c r="I21" s="275">
        <v>0.25645615034000002</v>
      </c>
      <c r="J21" s="275">
        <v>0.25779013087000002</v>
      </c>
      <c r="K21" s="275">
        <v>13.108125984000001</v>
      </c>
      <c r="L21" s="275">
        <v>141.49941328</v>
      </c>
      <c r="M21" s="275">
        <v>321.84123332000001</v>
      </c>
      <c r="N21" s="275">
        <v>542.57756484000004</v>
      </c>
      <c r="O21" s="275">
        <v>599.67092480999997</v>
      </c>
      <c r="P21" s="275">
        <v>506.46538501999999</v>
      </c>
      <c r="Q21" s="275">
        <v>355.79880444000003</v>
      </c>
      <c r="R21" s="275">
        <v>145.54262417000001</v>
      </c>
      <c r="S21" s="275">
        <v>45.836098974000002</v>
      </c>
      <c r="T21" s="275">
        <v>1.6928084595999999</v>
      </c>
      <c r="U21" s="275">
        <v>0.25244534663000001</v>
      </c>
      <c r="V21" s="275">
        <v>0.35855473774000002</v>
      </c>
      <c r="W21" s="275">
        <v>13.203295474999999</v>
      </c>
      <c r="X21" s="275">
        <v>137.76805708000001</v>
      </c>
      <c r="Y21" s="275">
        <v>336.61841469000001</v>
      </c>
      <c r="Z21" s="275">
        <v>528.76756605000003</v>
      </c>
      <c r="AA21" s="275">
        <v>606.47564449000004</v>
      </c>
      <c r="AB21" s="275">
        <v>501.67142620999999</v>
      </c>
      <c r="AC21" s="275">
        <v>370.00177994000001</v>
      </c>
      <c r="AD21" s="275">
        <v>145.10404786999999</v>
      </c>
      <c r="AE21" s="275">
        <v>48.041600313000004</v>
      </c>
      <c r="AF21" s="275">
        <v>1.4922718780999999</v>
      </c>
      <c r="AG21" s="275">
        <v>0.30131347617999998</v>
      </c>
      <c r="AH21" s="275">
        <v>0.39904321355</v>
      </c>
      <c r="AI21" s="275">
        <v>13.013641443999999</v>
      </c>
      <c r="AJ21" s="275">
        <v>137.1917722</v>
      </c>
      <c r="AK21" s="275">
        <v>352.74829576000002</v>
      </c>
      <c r="AL21" s="275">
        <v>519.78819762000001</v>
      </c>
      <c r="AM21" s="275">
        <v>614.72556828999996</v>
      </c>
      <c r="AN21" s="275">
        <v>521.45365130000005</v>
      </c>
      <c r="AO21" s="275">
        <v>362.08867312000001</v>
      </c>
      <c r="AP21" s="275">
        <v>141.0145358</v>
      </c>
      <c r="AQ21" s="275">
        <v>41.53549692</v>
      </c>
      <c r="AR21" s="275">
        <v>1.4046231161</v>
      </c>
      <c r="AS21" s="275">
        <v>0.30388869949000002</v>
      </c>
      <c r="AT21" s="275">
        <v>0.43514242277999998</v>
      </c>
      <c r="AU21" s="275">
        <v>13.336338938000001</v>
      </c>
      <c r="AV21" s="275">
        <v>139.79932034999999</v>
      </c>
      <c r="AW21" s="275">
        <v>347.11140713999998</v>
      </c>
      <c r="AX21" s="275">
        <v>484.80327776000001</v>
      </c>
      <c r="AY21" s="275">
        <v>633.59578857999998</v>
      </c>
      <c r="AZ21" s="275">
        <v>517.90384873999994</v>
      </c>
      <c r="BA21" s="275">
        <v>350.13466958999999</v>
      </c>
      <c r="BB21" s="275">
        <v>145.59689766</v>
      </c>
      <c r="BC21" s="275">
        <v>40.944350513000003</v>
      </c>
      <c r="BD21" s="275">
        <v>1.2267515751</v>
      </c>
      <c r="BE21" s="275">
        <v>0.30036069187999997</v>
      </c>
      <c r="BF21" s="338">
        <v>0.43195289999999997</v>
      </c>
      <c r="BG21" s="338">
        <v>10.85887</v>
      </c>
      <c r="BH21" s="338">
        <v>131.18629999999999</v>
      </c>
      <c r="BI21" s="338">
        <v>344.12599999999998</v>
      </c>
      <c r="BJ21" s="338">
        <v>489.87329999999997</v>
      </c>
      <c r="BK21" s="338">
        <v>629.73649999999998</v>
      </c>
      <c r="BL21" s="338">
        <v>490.74360000000001</v>
      </c>
      <c r="BM21" s="338">
        <v>355.30739999999997</v>
      </c>
      <c r="BN21" s="338">
        <v>133.45699999999999</v>
      </c>
      <c r="BO21" s="338">
        <v>41.445230000000002</v>
      </c>
      <c r="BP21" s="338">
        <v>1.317699</v>
      </c>
      <c r="BQ21" s="338">
        <v>0.2457896</v>
      </c>
      <c r="BR21" s="338">
        <v>0.46840280000000001</v>
      </c>
      <c r="BS21" s="338">
        <v>11.467219999999999</v>
      </c>
      <c r="BT21" s="338">
        <v>137.43219999999999</v>
      </c>
      <c r="BU21" s="338">
        <v>339.58519999999999</v>
      </c>
      <c r="BV21" s="338">
        <v>497.84660000000002</v>
      </c>
    </row>
    <row r="22" spans="1:74" ht="11.1" customHeight="1" x14ac:dyDescent="0.2">
      <c r="A22" s="9" t="s">
        <v>153</v>
      </c>
      <c r="B22" s="212" t="s">
        <v>574</v>
      </c>
      <c r="C22" s="275">
        <v>783.26569571000005</v>
      </c>
      <c r="D22" s="275">
        <v>638.47073254999998</v>
      </c>
      <c r="E22" s="275">
        <v>396.94142511000001</v>
      </c>
      <c r="F22" s="275">
        <v>175.34009527000001</v>
      </c>
      <c r="G22" s="275">
        <v>53.29411863</v>
      </c>
      <c r="H22" s="275">
        <v>2.2222416243000001</v>
      </c>
      <c r="I22" s="275">
        <v>0.16477663866</v>
      </c>
      <c r="J22" s="275">
        <v>0.40952750982000002</v>
      </c>
      <c r="K22" s="275">
        <v>20.365854575</v>
      </c>
      <c r="L22" s="275">
        <v>192.24116774000001</v>
      </c>
      <c r="M22" s="275">
        <v>421.48013479000002</v>
      </c>
      <c r="N22" s="275">
        <v>708.94640490999996</v>
      </c>
      <c r="O22" s="275">
        <v>756.5351048</v>
      </c>
      <c r="P22" s="275">
        <v>633.10897755999997</v>
      </c>
      <c r="Q22" s="275">
        <v>420.28876108999998</v>
      </c>
      <c r="R22" s="275">
        <v>180.58386093999999</v>
      </c>
      <c r="S22" s="275">
        <v>54.590623022000003</v>
      </c>
      <c r="T22" s="275">
        <v>1.3250442275000001</v>
      </c>
      <c r="U22" s="275">
        <v>0.16477663866</v>
      </c>
      <c r="V22" s="275">
        <v>0.40952750982000002</v>
      </c>
      <c r="W22" s="275">
        <v>18.683397404000001</v>
      </c>
      <c r="X22" s="275">
        <v>189.94782541000001</v>
      </c>
      <c r="Y22" s="275">
        <v>442.99481882999999</v>
      </c>
      <c r="Z22" s="275">
        <v>703.43294929000001</v>
      </c>
      <c r="AA22" s="275">
        <v>776.78714556</v>
      </c>
      <c r="AB22" s="275">
        <v>635.39967764000005</v>
      </c>
      <c r="AC22" s="275">
        <v>440.90185509999998</v>
      </c>
      <c r="AD22" s="275">
        <v>177.64880141</v>
      </c>
      <c r="AE22" s="275">
        <v>57.093322561999997</v>
      </c>
      <c r="AF22" s="275">
        <v>1.1380500341999999</v>
      </c>
      <c r="AG22" s="275">
        <v>0.23521000596</v>
      </c>
      <c r="AH22" s="275">
        <v>4.7079192196E-2</v>
      </c>
      <c r="AI22" s="275">
        <v>18.428990990999999</v>
      </c>
      <c r="AJ22" s="275">
        <v>194.76720205000001</v>
      </c>
      <c r="AK22" s="275">
        <v>472.58932879999998</v>
      </c>
      <c r="AL22" s="275">
        <v>691.11691456000005</v>
      </c>
      <c r="AM22" s="275">
        <v>795.82539234000001</v>
      </c>
      <c r="AN22" s="275">
        <v>668.80142517000002</v>
      </c>
      <c r="AO22" s="275">
        <v>433.59821115</v>
      </c>
      <c r="AP22" s="275">
        <v>172.60879216000001</v>
      </c>
      <c r="AQ22" s="275">
        <v>51.319006449</v>
      </c>
      <c r="AR22" s="275">
        <v>1.1847173512</v>
      </c>
      <c r="AS22" s="275">
        <v>0.23521000596</v>
      </c>
      <c r="AT22" s="275">
        <v>0.16432428576999999</v>
      </c>
      <c r="AU22" s="275">
        <v>18.954936269000001</v>
      </c>
      <c r="AV22" s="275">
        <v>193.59297003</v>
      </c>
      <c r="AW22" s="275">
        <v>464.78360782999999</v>
      </c>
      <c r="AX22" s="275">
        <v>649.20346004999999</v>
      </c>
      <c r="AY22" s="275">
        <v>823.96254771999998</v>
      </c>
      <c r="AZ22" s="275">
        <v>658.85045475000004</v>
      </c>
      <c r="BA22" s="275">
        <v>422.33243675</v>
      </c>
      <c r="BB22" s="275">
        <v>178.82396940000001</v>
      </c>
      <c r="BC22" s="275">
        <v>51.131176629000002</v>
      </c>
      <c r="BD22" s="275">
        <v>0.82199901231000005</v>
      </c>
      <c r="BE22" s="275">
        <v>0.23521000596</v>
      </c>
      <c r="BF22" s="338">
        <v>0.16432430000000001</v>
      </c>
      <c r="BG22" s="338">
        <v>15.292719999999999</v>
      </c>
      <c r="BH22" s="338">
        <v>178.3466</v>
      </c>
      <c r="BI22" s="338">
        <v>453.35879999999997</v>
      </c>
      <c r="BJ22" s="338">
        <v>654.82370000000003</v>
      </c>
      <c r="BK22" s="338">
        <v>810.55690000000004</v>
      </c>
      <c r="BL22" s="338">
        <v>624.53629999999998</v>
      </c>
      <c r="BM22" s="338">
        <v>432.36149999999998</v>
      </c>
      <c r="BN22" s="338">
        <v>162.4485</v>
      </c>
      <c r="BO22" s="338">
        <v>53.349939999999997</v>
      </c>
      <c r="BP22" s="338">
        <v>1.0909949999999999</v>
      </c>
      <c r="BQ22" s="338">
        <v>0.2654495</v>
      </c>
      <c r="BR22" s="338">
        <v>0.1877202</v>
      </c>
      <c r="BS22" s="338">
        <v>16.627960000000002</v>
      </c>
      <c r="BT22" s="338">
        <v>185.24379999999999</v>
      </c>
      <c r="BU22" s="338">
        <v>449.44389999999999</v>
      </c>
      <c r="BV22" s="338">
        <v>666.84010000000001</v>
      </c>
    </row>
    <row r="23" spans="1:74" ht="11.1" customHeight="1" x14ac:dyDescent="0.2">
      <c r="A23" s="9" t="s">
        <v>154</v>
      </c>
      <c r="B23" s="212" t="s">
        <v>575</v>
      </c>
      <c r="C23" s="275">
        <v>538.56265403999998</v>
      </c>
      <c r="D23" s="275">
        <v>419.07424170000002</v>
      </c>
      <c r="E23" s="275">
        <v>219.01395195000001</v>
      </c>
      <c r="F23" s="275">
        <v>70.341801369999999</v>
      </c>
      <c r="G23" s="275">
        <v>8.3850961859000002</v>
      </c>
      <c r="H23" s="275">
        <v>0.21986286264999999</v>
      </c>
      <c r="I23" s="275">
        <v>8.2734358107999992E-3</v>
      </c>
      <c r="J23" s="275">
        <v>0.18232935358999999</v>
      </c>
      <c r="K23" s="275">
        <v>5.6320701254000003</v>
      </c>
      <c r="L23" s="275">
        <v>67.764862926000006</v>
      </c>
      <c r="M23" s="275">
        <v>232.35180102999999</v>
      </c>
      <c r="N23" s="275">
        <v>501.28674580000001</v>
      </c>
      <c r="O23" s="275">
        <v>526.38978155999996</v>
      </c>
      <c r="P23" s="275">
        <v>408.75379237999999</v>
      </c>
      <c r="Q23" s="275">
        <v>222.22220512999999</v>
      </c>
      <c r="R23" s="275">
        <v>76.196206508000003</v>
      </c>
      <c r="S23" s="275">
        <v>9.1339906712999994</v>
      </c>
      <c r="T23" s="275">
        <v>0.10539008667999999</v>
      </c>
      <c r="U23" s="275">
        <v>8.2734358107999992E-3</v>
      </c>
      <c r="V23" s="275">
        <v>0.19789470342000001</v>
      </c>
      <c r="W23" s="275">
        <v>4.7072791336000002</v>
      </c>
      <c r="X23" s="275">
        <v>68.882676817999993</v>
      </c>
      <c r="Y23" s="275">
        <v>245.92668351</v>
      </c>
      <c r="Z23" s="275">
        <v>512.42841368999996</v>
      </c>
      <c r="AA23" s="275">
        <v>540.73646582000003</v>
      </c>
      <c r="AB23" s="275">
        <v>407.67457922</v>
      </c>
      <c r="AC23" s="275">
        <v>239.95375974000001</v>
      </c>
      <c r="AD23" s="275">
        <v>76.210603315</v>
      </c>
      <c r="AE23" s="275">
        <v>9.7733487208999996</v>
      </c>
      <c r="AF23" s="275">
        <v>7.5343012767999998E-2</v>
      </c>
      <c r="AG23" s="275">
        <v>7.7053615478999997E-3</v>
      </c>
      <c r="AH23" s="275">
        <v>9.2410741202999996E-2</v>
      </c>
      <c r="AI23" s="275">
        <v>4.7189732481000002</v>
      </c>
      <c r="AJ23" s="275">
        <v>69.241762359000006</v>
      </c>
      <c r="AK23" s="275">
        <v>261.04723501000001</v>
      </c>
      <c r="AL23" s="275">
        <v>503.53056098000002</v>
      </c>
      <c r="AM23" s="275">
        <v>558.00157332000003</v>
      </c>
      <c r="AN23" s="275">
        <v>422.88129991</v>
      </c>
      <c r="AO23" s="275">
        <v>239.79702460999999</v>
      </c>
      <c r="AP23" s="275">
        <v>73.140882242000004</v>
      </c>
      <c r="AQ23" s="275">
        <v>9.8052838894000001</v>
      </c>
      <c r="AR23" s="275">
        <v>6.7086318793999997E-2</v>
      </c>
      <c r="AS23" s="275">
        <v>7.7053615478999997E-3</v>
      </c>
      <c r="AT23" s="275">
        <v>0.13528397385999999</v>
      </c>
      <c r="AU23" s="275">
        <v>4.7624947558999997</v>
      </c>
      <c r="AV23" s="275">
        <v>66.944636384999995</v>
      </c>
      <c r="AW23" s="275">
        <v>262.58044404999998</v>
      </c>
      <c r="AX23" s="275">
        <v>485.13187507999999</v>
      </c>
      <c r="AY23" s="275">
        <v>577.13074026000004</v>
      </c>
      <c r="AZ23" s="275">
        <v>411.12230720999997</v>
      </c>
      <c r="BA23" s="275">
        <v>238.55379902999999</v>
      </c>
      <c r="BB23" s="275">
        <v>76.821051233999995</v>
      </c>
      <c r="BC23" s="275">
        <v>11.092696561</v>
      </c>
      <c r="BD23" s="275">
        <v>5.0531555252000003E-2</v>
      </c>
      <c r="BE23" s="275">
        <v>7.7053615478999997E-3</v>
      </c>
      <c r="BF23" s="338">
        <v>0.14284160000000001</v>
      </c>
      <c r="BG23" s="338">
        <v>3.8909660000000001</v>
      </c>
      <c r="BH23" s="338">
        <v>62.256010000000003</v>
      </c>
      <c r="BI23" s="338">
        <v>254.0736</v>
      </c>
      <c r="BJ23" s="338">
        <v>482.83100000000002</v>
      </c>
      <c r="BK23" s="338">
        <v>555.25649999999996</v>
      </c>
      <c r="BL23" s="338">
        <v>387.20420000000001</v>
      </c>
      <c r="BM23" s="338">
        <v>237.96289999999999</v>
      </c>
      <c r="BN23" s="338">
        <v>68.644329999999997</v>
      </c>
      <c r="BO23" s="338">
        <v>11.517989999999999</v>
      </c>
      <c r="BP23" s="338">
        <v>3.8660800000000002E-2</v>
      </c>
      <c r="BQ23" s="338">
        <v>7.7053599999999996E-3</v>
      </c>
      <c r="BR23" s="338">
        <v>0.1676861</v>
      </c>
      <c r="BS23" s="338">
        <v>4.1740709999999996</v>
      </c>
      <c r="BT23" s="338">
        <v>64.197019999999995</v>
      </c>
      <c r="BU23" s="338">
        <v>255.92490000000001</v>
      </c>
      <c r="BV23" s="338">
        <v>486.72930000000002</v>
      </c>
    </row>
    <row r="24" spans="1:74" ht="11.1" customHeight="1" x14ac:dyDescent="0.2">
      <c r="A24" s="9" t="s">
        <v>155</v>
      </c>
      <c r="B24" s="212" t="s">
        <v>576</v>
      </c>
      <c r="C24" s="275">
        <v>883.65896226999996</v>
      </c>
      <c r="D24" s="275">
        <v>757.21792735999998</v>
      </c>
      <c r="E24" s="275">
        <v>596.56673444</v>
      </c>
      <c r="F24" s="275">
        <v>413.91313595000003</v>
      </c>
      <c r="G24" s="275">
        <v>229.27621110000001</v>
      </c>
      <c r="H24" s="275">
        <v>84.47407097</v>
      </c>
      <c r="I24" s="275">
        <v>12.404445113</v>
      </c>
      <c r="J24" s="275">
        <v>25.20741679</v>
      </c>
      <c r="K24" s="275">
        <v>120.6068114</v>
      </c>
      <c r="L24" s="275">
        <v>340.86006103</v>
      </c>
      <c r="M24" s="275">
        <v>613.39430128000004</v>
      </c>
      <c r="N24" s="275">
        <v>915.08793922999996</v>
      </c>
      <c r="O24" s="275">
        <v>913.03464048000001</v>
      </c>
      <c r="P24" s="275">
        <v>760.39757172999998</v>
      </c>
      <c r="Q24" s="275">
        <v>593.57582533000004</v>
      </c>
      <c r="R24" s="275">
        <v>417.68274178000001</v>
      </c>
      <c r="S24" s="275">
        <v>229.95957913999999</v>
      </c>
      <c r="T24" s="275">
        <v>80.652798877999999</v>
      </c>
      <c r="U24" s="275">
        <v>13.076652779</v>
      </c>
      <c r="V24" s="275">
        <v>25.659140598</v>
      </c>
      <c r="W24" s="275">
        <v>117.04954558999999</v>
      </c>
      <c r="X24" s="275">
        <v>357.33086448</v>
      </c>
      <c r="Y24" s="275">
        <v>603.38298983000004</v>
      </c>
      <c r="Z24" s="275">
        <v>926.51921453</v>
      </c>
      <c r="AA24" s="275">
        <v>904.26380233999998</v>
      </c>
      <c r="AB24" s="275">
        <v>749.19193360999998</v>
      </c>
      <c r="AC24" s="275">
        <v>604.96226977000003</v>
      </c>
      <c r="AD24" s="275">
        <v>419.12093766999999</v>
      </c>
      <c r="AE24" s="275">
        <v>230.86232072999999</v>
      </c>
      <c r="AF24" s="275">
        <v>80.027271446</v>
      </c>
      <c r="AG24" s="275">
        <v>11.965581888999999</v>
      </c>
      <c r="AH24" s="275">
        <v>24.815639572999999</v>
      </c>
      <c r="AI24" s="275">
        <v>113.42214054999999</v>
      </c>
      <c r="AJ24" s="275">
        <v>348.95743272999999</v>
      </c>
      <c r="AK24" s="275">
        <v>599.74809674000005</v>
      </c>
      <c r="AL24" s="275">
        <v>924.37326430999997</v>
      </c>
      <c r="AM24" s="275">
        <v>902.96905202000005</v>
      </c>
      <c r="AN24" s="275">
        <v>738.70955556000001</v>
      </c>
      <c r="AO24" s="275">
        <v>589.05519288000005</v>
      </c>
      <c r="AP24" s="275">
        <v>415.85289305999999</v>
      </c>
      <c r="AQ24" s="275">
        <v>235.24496192000001</v>
      </c>
      <c r="AR24" s="275">
        <v>73.542488495000001</v>
      </c>
      <c r="AS24" s="275">
        <v>13.340327661</v>
      </c>
      <c r="AT24" s="275">
        <v>23.675376330999999</v>
      </c>
      <c r="AU24" s="275">
        <v>109.65625684</v>
      </c>
      <c r="AV24" s="275">
        <v>341.45154703999998</v>
      </c>
      <c r="AW24" s="275">
        <v>610.25173293</v>
      </c>
      <c r="AX24" s="275">
        <v>928.40441555999996</v>
      </c>
      <c r="AY24" s="275">
        <v>913.67693465000002</v>
      </c>
      <c r="AZ24" s="275">
        <v>727.35125094</v>
      </c>
      <c r="BA24" s="275">
        <v>574.86654234000002</v>
      </c>
      <c r="BB24" s="275">
        <v>417.80300316</v>
      </c>
      <c r="BC24" s="275">
        <v>242.96560267999999</v>
      </c>
      <c r="BD24" s="275">
        <v>72.905131400000002</v>
      </c>
      <c r="BE24" s="275">
        <v>14.168940476</v>
      </c>
      <c r="BF24" s="338">
        <v>23.89019</v>
      </c>
      <c r="BG24" s="338">
        <v>103.9238</v>
      </c>
      <c r="BH24" s="338">
        <v>329.2774</v>
      </c>
      <c r="BI24" s="338">
        <v>602.31169999999997</v>
      </c>
      <c r="BJ24" s="338">
        <v>930.06119999999999</v>
      </c>
      <c r="BK24" s="338">
        <v>905.28129999999999</v>
      </c>
      <c r="BL24" s="338">
        <v>718.11329999999998</v>
      </c>
      <c r="BM24" s="338">
        <v>571.17190000000005</v>
      </c>
      <c r="BN24" s="338">
        <v>418.24540000000002</v>
      </c>
      <c r="BO24" s="338">
        <v>246.45249999999999</v>
      </c>
      <c r="BP24" s="338">
        <v>72.293679999999995</v>
      </c>
      <c r="BQ24" s="338">
        <v>13.84085</v>
      </c>
      <c r="BR24" s="338">
        <v>24.455539999999999</v>
      </c>
      <c r="BS24" s="338">
        <v>103.64619999999999</v>
      </c>
      <c r="BT24" s="338">
        <v>329.04</v>
      </c>
      <c r="BU24" s="338">
        <v>608.65509999999995</v>
      </c>
      <c r="BV24" s="338">
        <v>920.13080000000002</v>
      </c>
    </row>
    <row r="25" spans="1:74" ht="11.1" customHeight="1" x14ac:dyDescent="0.2">
      <c r="A25" s="9" t="s">
        <v>156</v>
      </c>
      <c r="B25" s="212" t="s">
        <v>577</v>
      </c>
      <c r="C25" s="275">
        <v>570.84076314000004</v>
      </c>
      <c r="D25" s="275">
        <v>505.49880178000001</v>
      </c>
      <c r="E25" s="275">
        <v>457.95709181000001</v>
      </c>
      <c r="F25" s="275">
        <v>361.89095264999997</v>
      </c>
      <c r="G25" s="275">
        <v>199.61213989000001</v>
      </c>
      <c r="H25" s="275">
        <v>83.854647592999996</v>
      </c>
      <c r="I25" s="275">
        <v>17.505157505</v>
      </c>
      <c r="J25" s="275">
        <v>19.221657275999998</v>
      </c>
      <c r="K25" s="275">
        <v>57.349242007999997</v>
      </c>
      <c r="L25" s="275">
        <v>207.55267216999999</v>
      </c>
      <c r="M25" s="275">
        <v>419.79049386999998</v>
      </c>
      <c r="N25" s="275">
        <v>608.91674171</v>
      </c>
      <c r="O25" s="275">
        <v>592.35961550000002</v>
      </c>
      <c r="P25" s="275">
        <v>507.43111241999998</v>
      </c>
      <c r="Q25" s="275">
        <v>454.40187687000002</v>
      </c>
      <c r="R25" s="275">
        <v>347.60099752999997</v>
      </c>
      <c r="S25" s="275">
        <v>194.82575095000001</v>
      </c>
      <c r="T25" s="275">
        <v>82.728866478</v>
      </c>
      <c r="U25" s="275">
        <v>17.731695898000002</v>
      </c>
      <c r="V25" s="275">
        <v>19.029853202999998</v>
      </c>
      <c r="W25" s="275">
        <v>58.842172468999998</v>
      </c>
      <c r="X25" s="275">
        <v>218.44636363000001</v>
      </c>
      <c r="Y25" s="275">
        <v>408.18092458000001</v>
      </c>
      <c r="Z25" s="275">
        <v>609.22020789999999</v>
      </c>
      <c r="AA25" s="275">
        <v>574.70499520999999</v>
      </c>
      <c r="AB25" s="275">
        <v>498.91805353000001</v>
      </c>
      <c r="AC25" s="275">
        <v>460.68849841999997</v>
      </c>
      <c r="AD25" s="275">
        <v>347.83685032</v>
      </c>
      <c r="AE25" s="275">
        <v>191.22617835</v>
      </c>
      <c r="AF25" s="275">
        <v>82.459704412999997</v>
      </c>
      <c r="AG25" s="275">
        <v>17.655750207000001</v>
      </c>
      <c r="AH25" s="275">
        <v>19.049868452999998</v>
      </c>
      <c r="AI25" s="275">
        <v>55.719659344</v>
      </c>
      <c r="AJ25" s="275">
        <v>206.66898297</v>
      </c>
      <c r="AK25" s="275">
        <v>394.91729242000002</v>
      </c>
      <c r="AL25" s="275">
        <v>603.71330169999999</v>
      </c>
      <c r="AM25" s="275">
        <v>563.63540468999997</v>
      </c>
      <c r="AN25" s="275">
        <v>484.50927875000002</v>
      </c>
      <c r="AO25" s="275">
        <v>447.29720644999998</v>
      </c>
      <c r="AP25" s="275">
        <v>341.26811602999999</v>
      </c>
      <c r="AQ25" s="275">
        <v>194.82769780000001</v>
      </c>
      <c r="AR25" s="275">
        <v>73.839552638000001</v>
      </c>
      <c r="AS25" s="275">
        <v>16.939954978999999</v>
      </c>
      <c r="AT25" s="275">
        <v>18.918735206000001</v>
      </c>
      <c r="AU25" s="275">
        <v>52.432319632000002</v>
      </c>
      <c r="AV25" s="275">
        <v>196.60016766999999</v>
      </c>
      <c r="AW25" s="275">
        <v>403.91918229999999</v>
      </c>
      <c r="AX25" s="275">
        <v>611.51779035000004</v>
      </c>
      <c r="AY25" s="275">
        <v>563.82509407999999</v>
      </c>
      <c r="AZ25" s="275">
        <v>471.64420933999997</v>
      </c>
      <c r="BA25" s="275">
        <v>425.99663507000002</v>
      </c>
      <c r="BB25" s="275">
        <v>327.05108853000002</v>
      </c>
      <c r="BC25" s="275">
        <v>196.25417017999999</v>
      </c>
      <c r="BD25" s="275">
        <v>73.785215059999999</v>
      </c>
      <c r="BE25" s="275">
        <v>17.623893321000001</v>
      </c>
      <c r="BF25" s="338">
        <v>17.563220000000001</v>
      </c>
      <c r="BG25" s="338">
        <v>53.160359999999997</v>
      </c>
      <c r="BH25" s="338">
        <v>192.33090000000001</v>
      </c>
      <c r="BI25" s="338">
        <v>396.94170000000003</v>
      </c>
      <c r="BJ25" s="338">
        <v>614.94939999999997</v>
      </c>
      <c r="BK25" s="338">
        <v>562.95129999999995</v>
      </c>
      <c r="BL25" s="338">
        <v>472.18869999999998</v>
      </c>
      <c r="BM25" s="338">
        <v>428.09429999999998</v>
      </c>
      <c r="BN25" s="338">
        <v>325.42570000000001</v>
      </c>
      <c r="BO25" s="338">
        <v>195.3407</v>
      </c>
      <c r="BP25" s="338">
        <v>71.091719999999995</v>
      </c>
      <c r="BQ25" s="338">
        <v>16.947379999999999</v>
      </c>
      <c r="BR25" s="338">
        <v>17.205089999999998</v>
      </c>
      <c r="BS25" s="338">
        <v>50.296050000000001</v>
      </c>
      <c r="BT25" s="338">
        <v>188.4581</v>
      </c>
      <c r="BU25" s="338">
        <v>401.38510000000002</v>
      </c>
      <c r="BV25" s="338">
        <v>609.09019999999998</v>
      </c>
    </row>
    <row r="26" spans="1:74" ht="11.1" customHeight="1" x14ac:dyDescent="0.2">
      <c r="A26" s="9" t="s">
        <v>157</v>
      </c>
      <c r="B26" s="212" t="s">
        <v>605</v>
      </c>
      <c r="C26" s="275">
        <v>877.72691491</v>
      </c>
      <c r="D26" s="275">
        <v>741.09302304000005</v>
      </c>
      <c r="E26" s="275">
        <v>552.73705821999999</v>
      </c>
      <c r="F26" s="275">
        <v>317.31398553000002</v>
      </c>
      <c r="G26" s="275">
        <v>146.89935890000001</v>
      </c>
      <c r="H26" s="275">
        <v>34.563120257999998</v>
      </c>
      <c r="I26" s="275">
        <v>6.8480099169999997</v>
      </c>
      <c r="J26" s="275">
        <v>11.356067374</v>
      </c>
      <c r="K26" s="275">
        <v>58.952827212000003</v>
      </c>
      <c r="L26" s="275">
        <v>263.33630117000001</v>
      </c>
      <c r="M26" s="275">
        <v>497.65594956000001</v>
      </c>
      <c r="N26" s="275">
        <v>796.6966023</v>
      </c>
      <c r="O26" s="275">
        <v>865.67235395</v>
      </c>
      <c r="P26" s="275">
        <v>733.77601823999998</v>
      </c>
      <c r="Q26" s="275">
        <v>560.64409484999999</v>
      </c>
      <c r="R26" s="275">
        <v>316.09537795</v>
      </c>
      <c r="S26" s="275">
        <v>142.85402192999999</v>
      </c>
      <c r="T26" s="275">
        <v>32.724639193000002</v>
      </c>
      <c r="U26" s="275">
        <v>6.8415513878000001</v>
      </c>
      <c r="V26" s="275">
        <v>11.860540063</v>
      </c>
      <c r="W26" s="275">
        <v>58.169296527</v>
      </c>
      <c r="X26" s="275">
        <v>262.42329265000001</v>
      </c>
      <c r="Y26" s="275">
        <v>505.88418059999998</v>
      </c>
      <c r="Z26" s="275">
        <v>800.34564380999996</v>
      </c>
      <c r="AA26" s="275">
        <v>865.82729320999999</v>
      </c>
      <c r="AB26" s="275">
        <v>737.00046495000004</v>
      </c>
      <c r="AC26" s="275">
        <v>579.17721238000001</v>
      </c>
      <c r="AD26" s="275">
        <v>317.38466304999997</v>
      </c>
      <c r="AE26" s="275">
        <v>143.88135796</v>
      </c>
      <c r="AF26" s="275">
        <v>31.380805321</v>
      </c>
      <c r="AG26" s="275">
        <v>6.9283904289000002</v>
      </c>
      <c r="AH26" s="275">
        <v>11.001015829</v>
      </c>
      <c r="AI26" s="275">
        <v>58.627082203999997</v>
      </c>
      <c r="AJ26" s="275">
        <v>258.53254312000001</v>
      </c>
      <c r="AK26" s="275">
        <v>517.63024312000005</v>
      </c>
      <c r="AL26" s="275">
        <v>790.63870015999998</v>
      </c>
      <c r="AM26" s="275">
        <v>869.37911107000002</v>
      </c>
      <c r="AN26" s="275">
        <v>756.32897654999999</v>
      </c>
      <c r="AO26" s="275">
        <v>572.87480945000004</v>
      </c>
      <c r="AP26" s="275">
        <v>315.91427041999998</v>
      </c>
      <c r="AQ26" s="275">
        <v>136.52142316000001</v>
      </c>
      <c r="AR26" s="275">
        <v>30.731474549000001</v>
      </c>
      <c r="AS26" s="275">
        <v>7.1485927034000003</v>
      </c>
      <c r="AT26" s="275">
        <v>11.302273377000001</v>
      </c>
      <c r="AU26" s="275">
        <v>57.510445431999997</v>
      </c>
      <c r="AV26" s="275">
        <v>256.97000684</v>
      </c>
      <c r="AW26" s="275">
        <v>514.85977504000005</v>
      </c>
      <c r="AX26" s="275">
        <v>762.43417611999996</v>
      </c>
      <c r="AY26" s="275">
        <v>887.62535529000002</v>
      </c>
      <c r="AZ26" s="275">
        <v>746.77065837999999</v>
      </c>
      <c r="BA26" s="275">
        <v>557.59415765999995</v>
      </c>
      <c r="BB26" s="275">
        <v>319.29422309</v>
      </c>
      <c r="BC26" s="275">
        <v>137.25321284</v>
      </c>
      <c r="BD26" s="275">
        <v>30.217003241</v>
      </c>
      <c r="BE26" s="275">
        <v>7.4104337389000001</v>
      </c>
      <c r="BF26" s="338">
        <v>10.78736</v>
      </c>
      <c r="BG26" s="338">
        <v>52.649929999999998</v>
      </c>
      <c r="BH26" s="338">
        <v>245.57149999999999</v>
      </c>
      <c r="BI26" s="338">
        <v>509.0401</v>
      </c>
      <c r="BJ26" s="338">
        <v>771.46439999999996</v>
      </c>
      <c r="BK26" s="338">
        <v>880.28070000000002</v>
      </c>
      <c r="BL26" s="338">
        <v>717.44410000000005</v>
      </c>
      <c r="BM26" s="338">
        <v>561.92439999999999</v>
      </c>
      <c r="BN26" s="338">
        <v>306.74630000000002</v>
      </c>
      <c r="BO26" s="338">
        <v>140.8827</v>
      </c>
      <c r="BP26" s="338">
        <v>29.938829999999999</v>
      </c>
      <c r="BQ26" s="338">
        <v>7.0704380000000002</v>
      </c>
      <c r="BR26" s="338">
        <v>10.899940000000001</v>
      </c>
      <c r="BS26" s="338">
        <v>53.371549999999999</v>
      </c>
      <c r="BT26" s="338">
        <v>252.28800000000001</v>
      </c>
      <c r="BU26" s="338">
        <v>506.32909999999998</v>
      </c>
      <c r="BV26" s="338">
        <v>769.85500000000002</v>
      </c>
    </row>
    <row r="27" spans="1:74" ht="11.1" customHeight="1" x14ac:dyDescent="0.2">
      <c r="A27" s="8"/>
      <c r="B27" s="193" t="s">
        <v>170</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570</v>
      </c>
      <c r="C28" s="275">
        <v>0</v>
      </c>
      <c r="D28" s="275">
        <v>0</v>
      </c>
      <c r="E28" s="275">
        <v>0</v>
      </c>
      <c r="F28" s="275">
        <v>0</v>
      </c>
      <c r="G28" s="275">
        <v>8.3601185817000001</v>
      </c>
      <c r="H28" s="275">
        <v>87.726855580999995</v>
      </c>
      <c r="I28" s="275">
        <v>303.56004388999997</v>
      </c>
      <c r="J28" s="275">
        <v>123.04803076</v>
      </c>
      <c r="K28" s="275">
        <v>17.242313045</v>
      </c>
      <c r="L28" s="275">
        <v>0</v>
      </c>
      <c r="M28" s="275">
        <v>0</v>
      </c>
      <c r="N28" s="275">
        <v>0</v>
      </c>
      <c r="O28" s="275">
        <v>0</v>
      </c>
      <c r="P28" s="275">
        <v>0</v>
      </c>
      <c r="Q28" s="275">
        <v>0</v>
      </c>
      <c r="R28" s="275">
        <v>0</v>
      </c>
      <c r="S28" s="275">
        <v>7.5605971065000004</v>
      </c>
      <c r="T28" s="275">
        <v>69.027266182999995</v>
      </c>
      <c r="U28" s="275">
        <v>201.03424296</v>
      </c>
      <c r="V28" s="275">
        <v>109.17441801</v>
      </c>
      <c r="W28" s="275">
        <v>32.396057345000003</v>
      </c>
      <c r="X28" s="275">
        <v>0.48847878287000002</v>
      </c>
      <c r="Y28" s="275">
        <v>0</v>
      </c>
      <c r="Z28" s="275">
        <v>0</v>
      </c>
      <c r="AA28" s="275">
        <v>0</v>
      </c>
      <c r="AB28" s="275">
        <v>0</v>
      </c>
      <c r="AC28" s="275">
        <v>0</v>
      </c>
      <c r="AD28" s="275">
        <v>0</v>
      </c>
      <c r="AE28" s="275">
        <v>31.415929753</v>
      </c>
      <c r="AF28" s="275">
        <v>39.765839509000003</v>
      </c>
      <c r="AG28" s="275">
        <v>193.27011938999999</v>
      </c>
      <c r="AH28" s="275">
        <v>205.63024944</v>
      </c>
      <c r="AI28" s="275">
        <v>86.608580766000003</v>
      </c>
      <c r="AJ28" s="275">
        <v>0</v>
      </c>
      <c r="AK28" s="275">
        <v>0</v>
      </c>
      <c r="AL28" s="275">
        <v>0</v>
      </c>
      <c r="AM28" s="275">
        <v>0</v>
      </c>
      <c r="AN28" s="275">
        <v>0</v>
      </c>
      <c r="AO28" s="275">
        <v>0</v>
      </c>
      <c r="AP28" s="275">
        <v>0</v>
      </c>
      <c r="AQ28" s="275">
        <v>6.9434096536999999</v>
      </c>
      <c r="AR28" s="275">
        <v>72.672455432999996</v>
      </c>
      <c r="AS28" s="275">
        <v>238.47492517000001</v>
      </c>
      <c r="AT28" s="275">
        <v>239.88043561000001</v>
      </c>
      <c r="AU28" s="275">
        <v>60.303097557000001</v>
      </c>
      <c r="AV28" s="275">
        <v>0</v>
      </c>
      <c r="AW28" s="275">
        <v>0</v>
      </c>
      <c r="AX28" s="275">
        <v>0</v>
      </c>
      <c r="AY28" s="275">
        <v>0</v>
      </c>
      <c r="AZ28" s="275">
        <v>0</v>
      </c>
      <c r="BA28" s="275">
        <v>0</v>
      </c>
      <c r="BB28" s="275">
        <v>0</v>
      </c>
      <c r="BC28" s="275">
        <v>2.8407276122999998</v>
      </c>
      <c r="BD28" s="275">
        <v>74.171508411000005</v>
      </c>
      <c r="BE28" s="275">
        <v>211.50206392999999</v>
      </c>
      <c r="BF28" s="338">
        <v>172.60237978999999</v>
      </c>
      <c r="BG28" s="338">
        <v>29.077326244000002</v>
      </c>
      <c r="BH28" s="338">
        <v>1.4028697697000001</v>
      </c>
      <c r="BI28" s="338">
        <v>0</v>
      </c>
      <c r="BJ28" s="338">
        <v>0</v>
      </c>
      <c r="BK28" s="338">
        <v>0</v>
      </c>
      <c r="BL28" s="338">
        <v>0</v>
      </c>
      <c r="BM28" s="338">
        <v>0</v>
      </c>
      <c r="BN28" s="338">
        <v>0</v>
      </c>
      <c r="BO28" s="338">
        <v>9.1955175861999994</v>
      </c>
      <c r="BP28" s="338">
        <v>85.186288907000005</v>
      </c>
      <c r="BQ28" s="338">
        <v>225.57234872999999</v>
      </c>
      <c r="BR28" s="338">
        <v>191.42295027</v>
      </c>
      <c r="BS28" s="338">
        <v>37.935743619</v>
      </c>
      <c r="BT28" s="338">
        <v>0.68715089362000004</v>
      </c>
      <c r="BU28" s="338">
        <v>0</v>
      </c>
      <c r="BV28" s="338">
        <v>0</v>
      </c>
    </row>
    <row r="29" spans="1:74" ht="11.1" customHeight="1" x14ac:dyDescent="0.2">
      <c r="A29" s="9" t="s">
        <v>42</v>
      </c>
      <c r="B29" s="212" t="s">
        <v>603</v>
      </c>
      <c r="C29" s="275">
        <v>0</v>
      </c>
      <c r="D29" s="275">
        <v>0</v>
      </c>
      <c r="E29" s="275">
        <v>0</v>
      </c>
      <c r="F29" s="275">
        <v>0</v>
      </c>
      <c r="G29" s="275">
        <v>22.524253234</v>
      </c>
      <c r="H29" s="275">
        <v>133.55030603</v>
      </c>
      <c r="I29" s="275">
        <v>325.76759350999998</v>
      </c>
      <c r="J29" s="275">
        <v>159.71071411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72.215461379000004</v>
      </c>
      <c r="AF29" s="275">
        <v>114.44828883</v>
      </c>
      <c r="AG29" s="275">
        <v>249.94296069999999</v>
      </c>
      <c r="AH29" s="275">
        <v>230.28993005000001</v>
      </c>
      <c r="AI29" s="275">
        <v>136.10867051</v>
      </c>
      <c r="AJ29" s="275">
        <v>0.86214287155000002</v>
      </c>
      <c r="AK29" s="275">
        <v>0</v>
      </c>
      <c r="AL29" s="275">
        <v>0.86229013220999995</v>
      </c>
      <c r="AM29" s="275">
        <v>0</v>
      </c>
      <c r="AN29" s="275">
        <v>0</v>
      </c>
      <c r="AO29" s="275">
        <v>0</v>
      </c>
      <c r="AP29" s="275">
        <v>0</v>
      </c>
      <c r="AQ29" s="275">
        <v>16.975624879000001</v>
      </c>
      <c r="AR29" s="275">
        <v>128.05775448</v>
      </c>
      <c r="AS29" s="275">
        <v>308.05426913000002</v>
      </c>
      <c r="AT29" s="275">
        <v>310.85761706</v>
      </c>
      <c r="AU29" s="275">
        <v>114.73531819999999</v>
      </c>
      <c r="AV29" s="275">
        <v>5.5718329781999998</v>
      </c>
      <c r="AW29" s="275">
        <v>0</v>
      </c>
      <c r="AX29" s="275">
        <v>0</v>
      </c>
      <c r="AY29" s="275">
        <v>0</v>
      </c>
      <c r="AZ29" s="275">
        <v>0</v>
      </c>
      <c r="BA29" s="275">
        <v>0</v>
      </c>
      <c r="BB29" s="275">
        <v>2.1882418053000001</v>
      </c>
      <c r="BC29" s="275">
        <v>13.332387126</v>
      </c>
      <c r="BD29" s="275">
        <v>124.21586167</v>
      </c>
      <c r="BE29" s="275">
        <v>293.89413063000001</v>
      </c>
      <c r="BF29" s="338">
        <v>218.16846838000001</v>
      </c>
      <c r="BG29" s="338">
        <v>59.241147718000001</v>
      </c>
      <c r="BH29" s="338">
        <v>4.3882648089999998</v>
      </c>
      <c r="BI29" s="338">
        <v>0</v>
      </c>
      <c r="BJ29" s="338">
        <v>0</v>
      </c>
      <c r="BK29" s="338">
        <v>0</v>
      </c>
      <c r="BL29" s="338">
        <v>0</v>
      </c>
      <c r="BM29" s="338">
        <v>0</v>
      </c>
      <c r="BN29" s="338">
        <v>0</v>
      </c>
      <c r="BO29" s="338">
        <v>29.807218773999999</v>
      </c>
      <c r="BP29" s="338">
        <v>143.02765808000001</v>
      </c>
      <c r="BQ29" s="338">
        <v>280.06321472000002</v>
      </c>
      <c r="BR29" s="338">
        <v>237.74887645999999</v>
      </c>
      <c r="BS29" s="338">
        <v>72.170619656</v>
      </c>
      <c r="BT29" s="338">
        <v>6.1824123075999999</v>
      </c>
      <c r="BU29" s="338">
        <v>0</v>
      </c>
      <c r="BV29" s="338">
        <v>0</v>
      </c>
    </row>
    <row r="30" spans="1:74" ht="11.1" customHeight="1" x14ac:dyDescent="0.2">
      <c r="A30" s="9" t="s">
        <v>43</v>
      </c>
      <c r="B30" s="212" t="s">
        <v>571</v>
      </c>
      <c r="C30" s="275">
        <v>0</v>
      </c>
      <c r="D30" s="275">
        <v>0</v>
      </c>
      <c r="E30" s="275">
        <v>0</v>
      </c>
      <c r="F30" s="275">
        <v>0</v>
      </c>
      <c r="G30" s="275">
        <v>70.623432958999999</v>
      </c>
      <c r="H30" s="275">
        <v>142.40574828999999</v>
      </c>
      <c r="I30" s="275">
        <v>217.69418421</v>
      </c>
      <c r="J30" s="275">
        <v>181.20696555999999</v>
      </c>
      <c r="K30" s="275">
        <v>72.441172570000006</v>
      </c>
      <c r="L30" s="275">
        <v>5.5712317736000001</v>
      </c>
      <c r="M30" s="275">
        <v>0</v>
      </c>
      <c r="N30" s="275">
        <v>0</v>
      </c>
      <c r="O30" s="275">
        <v>0</v>
      </c>
      <c r="P30" s="275">
        <v>0</v>
      </c>
      <c r="Q30" s="275">
        <v>0</v>
      </c>
      <c r="R30" s="275">
        <v>0.80570704837999996</v>
      </c>
      <c r="S30" s="275">
        <v>53.578095703000002</v>
      </c>
      <c r="T30" s="275">
        <v>176.00648014999999</v>
      </c>
      <c r="U30" s="275">
        <v>133.11688957000001</v>
      </c>
      <c r="V30" s="275">
        <v>197.10440481000001</v>
      </c>
      <c r="W30" s="275">
        <v>46.481430701999997</v>
      </c>
      <c r="X30" s="275">
        <v>2.4173838445000002</v>
      </c>
      <c r="Y30" s="275">
        <v>0</v>
      </c>
      <c r="Z30" s="275">
        <v>0</v>
      </c>
      <c r="AA30" s="275">
        <v>0</v>
      </c>
      <c r="AB30" s="275">
        <v>0</v>
      </c>
      <c r="AC30" s="275">
        <v>0</v>
      </c>
      <c r="AD30" s="275">
        <v>1.1071035827</v>
      </c>
      <c r="AE30" s="275">
        <v>81.942268919</v>
      </c>
      <c r="AF30" s="275">
        <v>138.96145736</v>
      </c>
      <c r="AG30" s="275">
        <v>202.43304671000001</v>
      </c>
      <c r="AH30" s="275">
        <v>169.79806126</v>
      </c>
      <c r="AI30" s="275">
        <v>127.73475279</v>
      </c>
      <c r="AJ30" s="275">
        <v>7.2141845089999999</v>
      </c>
      <c r="AK30" s="275">
        <v>0</v>
      </c>
      <c r="AL30" s="275">
        <v>1.5509695231</v>
      </c>
      <c r="AM30" s="275">
        <v>0</v>
      </c>
      <c r="AN30" s="275">
        <v>0</v>
      </c>
      <c r="AO30" s="275">
        <v>3.7204624346999999</v>
      </c>
      <c r="AP30" s="275">
        <v>0.68956678358000001</v>
      </c>
      <c r="AQ30" s="275">
        <v>42.165578863999997</v>
      </c>
      <c r="AR30" s="275">
        <v>187.61278282000001</v>
      </c>
      <c r="AS30" s="275">
        <v>277.30691123000003</v>
      </c>
      <c r="AT30" s="275">
        <v>296.05704329999998</v>
      </c>
      <c r="AU30" s="275">
        <v>130.75624045000001</v>
      </c>
      <c r="AV30" s="275">
        <v>18.755120209000001</v>
      </c>
      <c r="AW30" s="275">
        <v>0</v>
      </c>
      <c r="AX30" s="275">
        <v>0</v>
      </c>
      <c r="AY30" s="275">
        <v>0</v>
      </c>
      <c r="AZ30" s="275">
        <v>0.27318781507000001</v>
      </c>
      <c r="BA30" s="275">
        <v>0.55747030182000001</v>
      </c>
      <c r="BB30" s="275">
        <v>6.5863914082999999</v>
      </c>
      <c r="BC30" s="275">
        <v>36.679103120000001</v>
      </c>
      <c r="BD30" s="275">
        <v>165.59627792000001</v>
      </c>
      <c r="BE30" s="275">
        <v>264.13768792000002</v>
      </c>
      <c r="BF30" s="338">
        <v>215.51559958000001</v>
      </c>
      <c r="BG30" s="338">
        <v>67.73979138</v>
      </c>
      <c r="BH30" s="338">
        <v>6.9540683714</v>
      </c>
      <c r="BI30" s="338">
        <v>0</v>
      </c>
      <c r="BJ30" s="338">
        <v>0</v>
      </c>
      <c r="BK30" s="338">
        <v>0</v>
      </c>
      <c r="BL30" s="338">
        <v>0</v>
      </c>
      <c r="BM30" s="338">
        <v>0.40469012940999999</v>
      </c>
      <c r="BN30" s="338">
        <v>1.9628262957</v>
      </c>
      <c r="BO30" s="338">
        <v>56.331356409999998</v>
      </c>
      <c r="BP30" s="338">
        <v>160.38624247000001</v>
      </c>
      <c r="BQ30" s="338">
        <v>253.66185042999999</v>
      </c>
      <c r="BR30" s="338">
        <v>219.28325280000001</v>
      </c>
      <c r="BS30" s="338">
        <v>69.600129469999999</v>
      </c>
      <c r="BT30" s="338">
        <v>8.3696519986000002</v>
      </c>
      <c r="BU30" s="338">
        <v>0</v>
      </c>
      <c r="BV30" s="338">
        <v>0</v>
      </c>
    </row>
    <row r="31" spans="1:74" ht="11.1" customHeight="1" x14ac:dyDescent="0.2">
      <c r="A31" s="9" t="s">
        <v>44</v>
      </c>
      <c r="B31" s="212" t="s">
        <v>572</v>
      </c>
      <c r="C31" s="275">
        <v>0</v>
      </c>
      <c r="D31" s="275">
        <v>0</v>
      </c>
      <c r="E31" s="275">
        <v>0</v>
      </c>
      <c r="F31" s="275">
        <v>0.57883947798000002</v>
      </c>
      <c r="G31" s="275">
        <v>49.109606603000003</v>
      </c>
      <c r="H31" s="275">
        <v>180.66147702000001</v>
      </c>
      <c r="I31" s="275">
        <v>262.63775451999999</v>
      </c>
      <c r="J31" s="275">
        <v>251.05366462999999</v>
      </c>
      <c r="K31" s="275">
        <v>140.92241888999999</v>
      </c>
      <c r="L31" s="275">
        <v>6.6450820931000001</v>
      </c>
      <c r="M31" s="275">
        <v>0</v>
      </c>
      <c r="N31" s="275">
        <v>0</v>
      </c>
      <c r="O31" s="275">
        <v>0</v>
      </c>
      <c r="P31" s="275">
        <v>0</v>
      </c>
      <c r="Q31" s="275">
        <v>0</v>
      </c>
      <c r="R31" s="275">
        <v>3.6911987727</v>
      </c>
      <c r="S31" s="275">
        <v>64.908910665999997</v>
      </c>
      <c r="T31" s="275">
        <v>194.10151228000001</v>
      </c>
      <c r="U31" s="275">
        <v>199.89005416000001</v>
      </c>
      <c r="V31" s="275">
        <v>261.30265613</v>
      </c>
      <c r="W31" s="275">
        <v>78.068706831</v>
      </c>
      <c r="X31" s="275">
        <v>11.72022473</v>
      </c>
      <c r="Y31" s="275">
        <v>0</v>
      </c>
      <c r="Z31" s="275">
        <v>0</v>
      </c>
      <c r="AA31" s="275">
        <v>0</v>
      </c>
      <c r="AB31" s="275">
        <v>0</v>
      </c>
      <c r="AC31" s="275">
        <v>2.9721936180999999</v>
      </c>
      <c r="AD31" s="275">
        <v>8.4723388966000002</v>
      </c>
      <c r="AE31" s="275">
        <v>55.357745250999997</v>
      </c>
      <c r="AF31" s="275">
        <v>202.68088607999999</v>
      </c>
      <c r="AG31" s="275">
        <v>289.10452077999997</v>
      </c>
      <c r="AH31" s="275">
        <v>202.19585484999999</v>
      </c>
      <c r="AI31" s="275">
        <v>168.05129944000001</v>
      </c>
      <c r="AJ31" s="275">
        <v>12.918708876</v>
      </c>
      <c r="AK31" s="275">
        <v>0</v>
      </c>
      <c r="AL31" s="275">
        <v>0</v>
      </c>
      <c r="AM31" s="275">
        <v>0</v>
      </c>
      <c r="AN31" s="275">
        <v>7.6607207247E-2</v>
      </c>
      <c r="AO31" s="275">
        <v>9.4677050458000007</v>
      </c>
      <c r="AP31" s="275">
        <v>7.7953219038999997</v>
      </c>
      <c r="AQ31" s="275">
        <v>48.458553909999999</v>
      </c>
      <c r="AR31" s="275">
        <v>263.01981946000001</v>
      </c>
      <c r="AS31" s="275">
        <v>305.49992018</v>
      </c>
      <c r="AT31" s="275">
        <v>267.60283098999997</v>
      </c>
      <c r="AU31" s="275">
        <v>138.34277531000001</v>
      </c>
      <c r="AV31" s="275">
        <v>28.340419728000001</v>
      </c>
      <c r="AW31" s="275">
        <v>1.984889887</v>
      </c>
      <c r="AX31" s="275">
        <v>0</v>
      </c>
      <c r="AY31" s="275">
        <v>0</v>
      </c>
      <c r="AZ31" s="275">
        <v>2.9690847763999999</v>
      </c>
      <c r="BA31" s="275">
        <v>5.7264727488</v>
      </c>
      <c r="BB31" s="275">
        <v>8.5925345553000003</v>
      </c>
      <c r="BC31" s="275">
        <v>49.558740696000001</v>
      </c>
      <c r="BD31" s="275">
        <v>204.19063065</v>
      </c>
      <c r="BE31" s="275">
        <v>347.31429659999998</v>
      </c>
      <c r="BF31" s="338">
        <v>268.87425335</v>
      </c>
      <c r="BG31" s="338">
        <v>95.846398793000006</v>
      </c>
      <c r="BH31" s="338">
        <v>10.076873203</v>
      </c>
      <c r="BI31" s="338">
        <v>0.28703853497999998</v>
      </c>
      <c r="BJ31" s="338">
        <v>0</v>
      </c>
      <c r="BK31" s="338">
        <v>0</v>
      </c>
      <c r="BL31" s="338">
        <v>0</v>
      </c>
      <c r="BM31" s="338">
        <v>2.7005641648999998</v>
      </c>
      <c r="BN31" s="338">
        <v>7.8369250637999999</v>
      </c>
      <c r="BO31" s="338">
        <v>70.546390181000007</v>
      </c>
      <c r="BP31" s="338">
        <v>195.6235666</v>
      </c>
      <c r="BQ31" s="338">
        <v>309.53007932000003</v>
      </c>
      <c r="BR31" s="338">
        <v>269.67599648999999</v>
      </c>
      <c r="BS31" s="338">
        <v>97.135400208999997</v>
      </c>
      <c r="BT31" s="338">
        <v>11.671900559999999</v>
      </c>
      <c r="BU31" s="338">
        <v>0.27917741589</v>
      </c>
      <c r="BV31" s="338">
        <v>0</v>
      </c>
    </row>
    <row r="32" spans="1:74" ht="11.1" customHeight="1" x14ac:dyDescent="0.2">
      <c r="A32" s="9" t="s">
        <v>351</v>
      </c>
      <c r="B32" s="212" t="s">
        <v>604</v>
      </c>
      <c r="C32" s="275">
        <v>57.499233355000001</v>
      </c>
      <c r="D32" s="275">
        <v>35.077446747000003</v>
      </c>
      <c r="E32" s="275">
        <v>16.158807306</v>
      </c>
      <c r="F32" s="275">
        <v>91.184871559000001</v>
      </c>
      <c r="G32" s="275">
        <v>155.42525714999999</v>
      </c>
      <c r="H32" s="275">
        <v>349.75860208</v>
      </c>
      <c r="I32" s="275">
        <v>415.53479621000002</v>
      </c>
      <c r="J32" s="275">
        <v>371.66975542</v>
      </c>
      <c r="K32" s="275">
        <v>256.68726613000001</v>
      </c>
      <c r="L32" s="275">
        <v>134.25338957</v>
      </c>
      <c r="M32" s="275">
        <v>66.082651514000005</v>
      </c>
      <c r="N32" s="275">
        <v>57.993102012999998</v>
      </c>
      <c r="O32" s="275">
        <v>20.26580736</v>
      </c>
      <c r="P32" s="275">
        <v>44.686738042000002</v>
      </c>
      <c r="Q32" s="275">
        <v>42.557165998000002</v>
      </c>
      <c r="R32" s="275">
        <v>82.659386042999998</v>
      </c>
      <c r="S32" s="275">
        <v>209.66199437</v>
      </c>
      <c r="T32" s="275">
        <v>351.04830901999998</v>
      </c>
      <c r="U32" s="275">
        <v>400.68611711</v>
      </c>
      <c r="V32" s="275">
        <v>382.04536444000001</v>
      </c>
      <c r="W32" s="275">
        <v>280.75942744999998</v>
      </c>
      <c r="X32" s="275">
        <v>126.71985309999999</v>
      </c>
      <c r="Y32" s="275">
        <v>31.461380248000001</v>
      </c>
      <c r="Z32" s="275">
        <v>36.103443192999997</v>
      </c>
      <c r="AA32" s="275">
        <v>33.643755536999997</v>
      </c>
      <c r="AB32" s="275">
        <v>18.872900052999999</v>
      </c>
      <c r="AC32" s="275">
        <v>84.455580691999998</v>
      </c>
      <c r="AD32" s="275">
        <v>130.94127134999999</v>
      </c>
      <c r="AE32" s="275">
        <v>242.33452704000001</v>
      </c>
      <c r="AF32" s="275">
        <v>394.22673744000002</v>
      </c>
      <c r="AG32" s="275">
        <v>456.08486894999999</v>
      </c>
      <c r="AH32" s="275">
        <v>410.78469297999999</v>
      </c>
      <c r="AI32" s="275">
        <v>295.86077798999997</v>
      </c>
      <c r="AJ32" s="275">
        <v>135.28445160000001</v>
      </c>
      <c r="AK32" s="275">
        <v>103.14145451</v>
      </c>
      <c r="AL32" s="275">
        <v>100.36627371</v>
      </c>
      <c r="AM32" s="275">
        <v>24.200243816</v>
      </c>
      <c r="AN32" s="275">
        <v>23.336132174999999</v>
      </c>
      <c r="AO32" s="275">
        <v>88.868788152999997</v>
      </c>
      <c r="AP32" s="275">
        <v>86.741360270000001</v>
      </c>
      <c r="AQ32" s="275">
        <v>185.17965161000001</v>
      </c>
      <c r="AR32" s="275">
        <v>379.50077554000001</v>
      </c>
      <c r="AS32" s="275">
        <v>507.04843077999999</v>
      </c>
      <c r="AT32" s="275">
        <v>483.84484126000001</v>
      </c>
      <c r="AU32" s="275">
        <v>353.05170670000001</v>
      </c>
      <c r="AV32" s="275">
        <v>156.35527521</v>
      </c>
      <c r="AW32" s="275">
        <v>55.727592074999997</v>
      </c>
      <c r="AX32" s="275">
        <v>64.687250544999998</v>
      </c>
      <c r="AY32" s="275">
        <v>48.928722575999998</v>
      </c>
      <c r="AZ32" s="275">
        <v>53.390722502000003</v>
      </c>
      <c r="BA32" s="275">
        <v>53.720545760999997</v>
      </c>
      <c r="BB32" s="275">
        <v>122.2520335</v>
      </c>
      <c r="BC32" s="275">
        <v>208.58674629000001</v>
      </c>
      <c r="BD32" s="275">
        <v>335.17704148000001</v>
      </c>
      <c r="BE32" s="275">
        <v>486.17470978</v>
      </c>
      <c r="BF32" s="338">
        <v>428.40851765000002</v>
      </c>
      <c r="BG32" s="338">
        <v>279.37868546999999</v>
      </c>
      <c r="BH32" s="338">
        <v>137.93102762999999</v>
      </c>
      <c r="BI32" s="338">
        <v>60.399051186000001</v>
      </c>
      <c r="BJ32" s="338">
        <v>34.771037974000002</v>
      </c>
      <c r="BK32" s="338">
        <v>32.991447977</v>
      </c>
      <c r="BL32" s="338">
        <v>34.611708227999998</v>
      </c>
      <c r="BM32" s="338">
        <v>56.015434763999998</v>
      </c>
      <c r="BN32" s="338">
        <v>82.936041782999993</v>
      </c>
      <c r="BO32" s="338">
        <v>207.88619929000001</v>
      </c>
      <c r="BP32" s="338">
        <v>361.47391405000002</v>
      </c>
      <c r="BQ32" s="338">
        <v>461.41910115000002</v>
      </c>
      <c r="BR32" s="338">
        <v>433.20632762999998</v>
      </c>
      <c r="BS32" s="338">
        <v>285.74258443999997</v>
      </c>
      <c r="BT32" s="338">
        <v>142.52468590000001</v>
      </c>
      <c r="BU32" s="338">
        <v>63.677522930000002</v>
      </c>
      <c r="BV32" s="338">
        <v>36.515031870999998</v>
      </c>
    </row>
    <row r="33" spans="1:74" ht="11.1" customHeight="1" x14ac:dyDescent="0.2">
      <c r="A33" s="9" t="s">
        <v>45</v>
      </c>
      <c r="B33" s="212" t="s">
        <v>574</v>
      </c>
      <c r="C33" s="275">
        <v>9.1973129626999999</v>
      </c>
      <c r="D33" s="275">
        <v>2.3115183102999999</v>
      </c>
      <c r="E33" s="275">
        <v>2.3111816058999999</v>
      </c>
      <c r="F33" s="275">
        <v>20.203505010000001</v>
      </c>
      <c r="G33" s="275">
        <v>112.78573401</v>
      </c>
      <c r="H33" s="275">
        <v>319.06882905999998</v>
      </c>
      <c r="I33" s="275">
        <v>338.65884229</v>
      </c>
      <c r="J33" s="275">
        <v>342.19953142999998</v>
      </c>
      <c r="K33" s="275">
        <v>235.41901920999999</v>
      </c>
      <c r="L33" s="275">
        <v>55.261550749000001</v>
      </c>
      <c r="M33" s="275">
        <v>1.4116660414</v>
      </c>
      <c r="N33" s="275">
        <v>1.6692445459</v>
      </c>
      <c r="O33" s="275">
        <v>0.25782256084999999</v>
      </c>
      <c r="P33" s="275">
        <v>1.4108492279</v>
      </c>
      <c r="Q33" s="275">
        <v>4.5879436533</v>
      </c>
      <c r="R33" s="275">
        <v>26.146419260999998</v>
      </c>
      <c r="S33" s="275">
        <v>147.33289581</v>
      </c>
      <c r="T33" s="275">
        <v>329.35085542000002</v>
      </c>
      <c r="U33" s="275">
        <v>307.33662756000001</v>
      </c>
      <c r="V33" s="275">
        <v>375.67374138000002</v>
      </c>
      <c r="W33" s="275">
        <v>236.47357073000001</v>
      </c>
      <c r="X33" s="275">
        <v>60.448839884000002</v>
      </c>
      <c r="Y33" s="275">
        <v>0.41636839403999998</v>
      </c>
      <c r="Z33" s="275">
        <v>3.8065628565999998</v>
      </c>
      <c r="AA33" s="275">
        <v>2.5570826393999999</v>
      </c>
      <c r="AB33" s="275">
        <v>0</v>
      </c>
      <c r="AC33" s="275">
        <v>20.759550116</v>
      </c>
      <c r="AD33" s="275">
        <v>52.403231300999998</v>
      </c>
      <c r="AE33" s="275">
        <v>174.79658169000001</v>
      </c>
      <c r="AF33" s="275">
        <v>352.68727849999999</v>
      </c>
      <c r="AG33" s="275">
        <v>442.89510146999999</v>
      </c>
      <c r="AH33" s="275">
        <v>339.68218641999999</v>
      </c>
      <c r="AI33" s="275">
        <v>235.24020478</v>
      </c>
      <c r="AJ33" s="275">
        <v>58.756459085000003</v>
      </c>
      <c r="AK33" s="275">
        <v>16.05188854</v>
      </c>
      <c r="AL33" s="275">
        <v>23.680252510999999</v>
      </c>
      <c r="AM33" s="275">
        <v>2.1339920540000001</v>
      </c>
      <c r="AN33" s="275">
        <v>3.4370690821999998</v>
      </c>
      <c r="AO33" s="275">
        <v>36.215551081999998</v>
      </c>
      <c r="AP33" s="275">
        <v>37.832871879000002</v>
      </c>
      <c r="AQ33" s="275">
        <v>124.23916654</v>
      </c>
      <c r="AR33" s="275">
        <v>370.90766010999999</v>
      </c>
      <c r="AS33" s="275">
        <v>473.03098698999997</v>
      </c>
      <c r="AT33" s="275">
        <v>460.45434204999998</v>
      </c>
      <c r="AU33" s="275">
        <v>319.52307287000002</v>
      </c>
      <c r="AV33" s="275">
        <v>113.23221139</v>
      </c>
      <c r="AW33" s="275">
        <v>11.888475980999999</v>
      </c>
      <c r="AX33" s="275">
        <v>3.8823452701000001</v>
      </c>
      <c r="AY33" s="275">
        <v>20.071853944000001</v>
      </c>
      <c r="AZ33" s="275">
        <v>18.020418852999999</v>
      </c>
      <c r="BA33" s="275">
        <v>27.922149531999999</v>
      </c>
      <c r="BB33" s="275">
        <v>74.872090002999997</v>
      </c>
      <c r="BC33" s="275">
        <v>135.28381171999999</v>
      </c>
      <c r="BD33" s="275">
        <v>273.22893443999999</v>
      </c>
      <c r="BE33" s="275">
        <v>437.47901382999999</v>
      </c>
      <c r="BF33" s="338">
        <v>399.93449240000001</v>
      </c>
      <c r="BG33" s="338">
        <v>219.80628371</v>
      </c>
      <c r="BH33" s="338">
        <v>56.369576856999998</v>
      </c>
      <c r="BI33" s="338">
        <v>7.3106646850999999</v>
      </c>
      <c r="BJ33" s="338">
        <v>2.6336193982</v>
      </c>
      <c r="BK33" s="338">
        <v>6.3377730340999996</v>
      </c>
      <c r="BL33" s="338">
        <v>3.7449553796999999</v>
      </c>
      <c r="BM33" s="338">
        <v>18.757464996</v>
      </c>
      <c r="BN33" s="338">
        <v>36.485924896999997</v>
      </c>
      <c r="BO33" s="338">
        <v>162.82287581</v>
      </c>
      <c r="BP33" s="338">
        <v>323.15251458</v>
      </c>
      <c r="BQ33" s="338">
        <v>428.85893779000003</v>
      </c>
      <c r="BR33" s="338">
        <v>407.12333153999998</v>
      </c>
      <c r="BS33" s="338">
        <v>225.89829080999999</v>
      </c>
      <c r="BT33" s="338">
        <v>60.893782946000002</v>
      </c>
      <c r="BU33" s="338">
        <v>7.9158358960999999</v>
      </c>
      <c r="BV33" s="338">
        <v>3.008312326</v>
      </c>
    </row>
    <row r="34" spans="1:74" ht="11.1" customHeight="1" x14ac:dyDescent="0.2">
      <c r="A34" s="9" t="s">
        <v>46</v>
      </c>
      <c r="B34" s="212" t="s">
        <v>575</v>
      </c>
      <c r="C34" s="275">
        <v>17.781653488</v>
      </c>
      <c r="D34" s="275">
        <v>22.35068162</v>
      </c>
      <c r="E34" s="275">
        <v>34.351132257000003</v>
      </c>
      <c r="F34" s="275">
        <v>63.790461186000002</v>
      </c>
      <c r="G34" s="275">
        <v>228.57913017000001</v>
      </c>
      <c r="H34" s="275">
        <v>490.36823726</v>
      </c>
      <c r="I34" s="275">
        <v>518.70980501999998</v>
      </c>
      <c r="J34" s="275">
        <v>562.87396404000003</v>
      </c>
      <c r="K34" s="275">
        <v>432.93895599000001</v>
      </c>
      <c r="L34" s="275">
        <v>144.60583424999999</v>
      </c>
      <c r="M34" s="275">
        <v>15.358743273</v>
      </c>
      <c r="N34" s="275">
        <v>3.7706212428999999</v>
      </c>
      <c r="O34" s="275">
        <v>4.8071485628000001</v>
      </c>
      <c r="P34" s="275">
        <v>8.3365780043999997</v>
      </c>
      <c r="Q34" s="275">
        <v>21.273466631000002</v>
      </c>
      <c r="R34" s="275">
        <v>96.317520095999996</v>
      </c>
      <c r="S34" s="275">
        <v>226.13681346999999</v>
      </c>
      <c r="T34" s="275">
        <v>457.13494495999998</v>
      </c>
      <c r="U34" s="275">
        <v>502.36842804000003</v>
      </c>
      <c r="V34" s="275">
        <v>556.61755617999995</v>
      </c>
      <c r="W34" s="275">
        <v>380.86911056000002</v>
      </c>
      <c r="X34" s="275">
        <v>195.37796986000001</v>
      </c>
      <c r="Y34" s="275">
        <v>10.213244099000001</v>
      </c>
      <c r="Z34" s="275">
        <v>14.588522987999999</v>
      </c>
      <c r="AA34" s="275">
        <v>5.3159945502000001</v>
      </c>
      <c r="AB34" s="275">
        <v>5.6411089085999997</v>
      </c>
      <c r="AC34" s="275">
        <v>39.117268396999997</v>
      </c>
      <c r="AD34" s="275">
        <v>141.26524173999999</v>
      </c>
      <c r="AE34" s="275">
        <v>260.38265668999998</v>
      </c>
      <c r="AF34" s="275">
        <v>452.87298176000002</v>
      </c>
      <c r="AG34" s="275">
        <v>585.81293720999997</v>
      </c>
      <c r="AH34" s="275">
        <v>561.14286152</v>
      </c>
      <c r="AI34" s="275">
        <v>423.83493100999999</v>
      </c>
      <c r="AJ34" s="275">
        <v>188.06212409</v>
      </c>
      <c r="AK34" s="275">
        <v>52.239120847999999</v>
      </c>
      <c r="AL34" s="275">
        <v>25.306721716999999</v>
      </c>
      <c r="AM34" s="275">
        <v>10.139011515</v>
      </c>
      <c r="AN34" s="275">
        <v>26.380348255000001</v>
      </c>
      <c r="AO34" s="275">
        <v>86.139720671000006</v>
      </c>
      <c r="AP34" s="275">
        <v>122.86370185</v>
      </c>
      <c r="AQ34" s="275">
        <v>238.40462636000001</v>
      </c>
      <c r="AR34" s="275">
        <v>474.98958783</v>
      </c>
      <c r="AS34" s="275">
        <v>619.64863645000003</v>
      </c>
      <c r="AT34" s="275">
        <v>548.09892053999999</v>
      </c>
      <c r="AU34" s="275">
        <v>430.75260578000001</v>
      </c>
      <c r="AV34" s="275">
        <v>232.05923394999999</v>
      </c>
      <c r="AW34" s="275">
        <v>80.263451267999997</v>
      </c>
      <c r="AX34" s="275">
        <v>16.749188971999999</v>
      </c>
      <c r="AY34" s="275">
        <v>35.538823008999998</v>
      </c>
      <c r="AZ34" s="275">
        <v>66.661599382000006</v>
      </c>
      <c r="BA34" s="275">
        <v>112.09572224999999</v>
      </c>
      <c r="BB34" s="275">
        <v>141.01274979999999</v>
      </c>
      <c r="BC34" s="275">
        <v>241.15747941999999</v>
      </c>
      <c r="BD34" s="275">
        <v>448.53164795999999</v>
      </c>
      <c r="BE34" s="275">
        <v>582.13229691000004</v>
      </c>
      <c r="BF34" s="338">
        <v>555.97179901000004</v>
      </c>
      <c r="BG34" s="338">
        <v>361.33856020000002</v>
      </c>
      <c r="BH34" s="338">
        <v>145.13655195000001</v>
      </c>
      <c r="BI34" s="338">
        <v>40.689435306999997</v>
      </c>
      <c r="BJ34" s="338">
        <v>9.6811212244</v>
      </c>
      <c r="BK34" s="338">
        <v>16.044143307999999</v>
      </c>
      <c r="BL34" s="338">
        <v>19.196498684000002</v>
      </c>
      <c r="BM34" s="338">
        <v>57.299180343000003</v>
      </c>
      <c r="BN34" s="338">
        <v>124.82863448000001</v>
      </c>
      <c r="BO34" s="338">
        <v>308.30256545999998</v>
      </c>
      <c r="BP34" s="338">
        <v>479.14334028000002</v>
      </c>
      <c r="BQ34" s="338">
        <v>589.71495447999996</v>
      </c>
      <c r="BR34" s="338">
        <v>591.99358362999999</v>
      </c>
      <c r="BS34" s="338">
        <v>392.18945637000002</v>
      </c>
      <c r="BT34" s="338">
        <v>159.41087845000001</v>
      </c>
      <c r="BU34" s="338">
        <v>47.359274581999998</v>
      </c>
      <c r="BV34" s="338">
        <v>12.517489934</v>
      </c>
    </row>
    <row r="35" spans="1:74" ht="11.1" customHeight="1" x14ac:dyDescent="0.2">
      <c r="A35" s="9" t="s">
        <v>49</v>
      </c>
      <c r="B35" s="212" t="s">
        <v>576</v>
      </c>
      <c r="C35" s="275">
        <v>0</v>
      </c>
      <c r="D35" s="275">
        <v>0</v>
      </c>
      <c r="E35" s="275">
        <v>22.646349508</v>
      </c>
      <c r="F35" s="275">
        <v>47.012052998999998</v>
      </c>
      <c r="G35" s="275">
        <v>122.01080843</v>
      </c>
      <c r="H35" s="275">
        <v>309.13395946999998</v>
      </c>
      <c r="I35" s="275">
        <v>389.79043254999999</v>
      </c>
      <c r="J35" s="275">
        <v>336.72596263000003</v>
      </c>
      <c r="K35" s="275">
        <v>185.4989119</v>
      </c>
      <c r="L35" s="275">
        <v>39.383722835</v>
      </c>
      <c r="M35" s="275">
        <v>9.1830517768999993</v>
      </c>
      <c r="N35" s="275">
        <v>0</v>
      </c>
      <c r="O35" s="275">
        <v>3.0962255684</v>
      </c>
      <c r="P35" s="275">
        <v>7.2339527261000001</v>
      </c>
      <c r="Q35" s="275">
        <v>20.255311674000001</v>
      </c>
      <c r="R35" s="275">
        <v>47.096377267999998</v>
      </c>
      <c r="S35" s="275">
        <v>118.93386081</v>
      </c>
      <c r="T35" s="275">
        <v>271.46301004999998</v>
      </c>
      <c r="U35" s="275">
        <v>391.18514292999998</v>
      </c>
      <c r="V35" s="275">
        <v>272.26322246000001</v>
      </c>
      <c r="W35" s="275">
        <v>205.75298074</v>
      </c>
      <c r="X35" s="275">
        <v>85.377975098999997</v>
      </c>
      <c r="Y35" s="275">
        <v>8.6911804735999993</v>
      </c>
      <c r="Z35" s="275">
        <v>0</v>
      </c>
      <c r="AA35" s="275">
        <v>1.9411624541000001</v>
      </c>
      <c r="AB35" s="275">
        <v>11.002226648000001</v>
      </c>
      <c r="AC35" s="275">
        <v>31.88630131</v>
      </c>
      <c r="AD35" s="275">
        <v>40.276872330000003</v>
      </c>
      <c r="AE35" s="275">
        <v>75.169001850000001</v>
      </c>
      <c r="AF35" s="275">
        <v>313.44519278000001</v>
      </c>
      <c r="AG35" s="275">
        <v>325.18825351999999</v>
      </c>
      <c r="AH35" s="275">
        <v>361.72536759000002</v>
      </c>
      <c r="AI35" s="275">
        <v>231.20398059999999</v>
      </c>
      <c r="AJ35" s="275">
        <v>83.917594808999993</v>
      </c>
      <c r="AK35" s="275">
        <v>2.9037646555999999</v>
      </c>
      <c r="AL35" s="275">
        <v>0</v>
      </c>
      <c r="AM35" s="275">
        <v>0</v>
      </c>
      <c r="AN35" s="275">
        <v>9.7864085139999997</v>
      </c>
      <c r="AO35" s="275">
        <v>23.545180617</v>
      </c>
      <c r="AP35" s="275">
        <v>42.211784344999998</v>
      </c>
      <c r="AQ35" s="275">
        <v>90.133429661999998</v>
      </c>
      <c r="AR35" s="275">
        <v>331.54140639000002</v>
      </c>
      <c r="AS35" s="275">
        <v>407.60051217</v>
      </c>
      <c r="AT35" s="275">
        <v>305.97735136</v>
      </c>
      <c r="AU35" s="275">
        <v>175.50006920999999</v>
      </c>
      <c r="AV35" s="275">
        <v>98.133363376000005</v>
      </c>
      <c r="AW35" s="275">
        <v>14.317725333</v>
      </c>
      <c r="AX35" s="275">
        <v>0</v>
      </c>
      <c r="AY35" s="275">
        <v>0</v>
      </c>
      <c r="AZ35" s="275">
        <v>4.9803436613000001</v>
      </c>
      <c r="BA35" s="275">
        <v>30.471963274</v>
      </c>
      <c r="BB35" s="275">
        <v>48.508697716</v>
      </c>
      <c r="BC35" s="275">
        <v>108.40406353</v>
      </c>
      <c r="BD35" s="275">
        <v>306.42051507999997</v>
      </c>
      <c r="BE35" s="275">
        <v>437.40575317999998</v>
      </c>
      <c r="BF35" s="338">
        <v>334.43585403999998</v>
      </c>
      <c r="BG35" s="338">
        <v>199.34352656999999</v>
      </c>
      <c r="BH35" s="338">
        <v>66.248262944999993</v>
      </c>
      <c r="BI35" s="338">
        <v>8.3566076466000005</v>
      </c>
      <c r="BJ35" s="338">
        <v>0.29120269901000001</v>
      </c>
      <c r="BK35" s="338">
        <v>1.614304127</v>
      </c>
      <c r="BL35" s="338">
        <v>5.0038845124</v>
      </c>
      <c r="BM35" s="338">
        <v>16.287784025000001</v>
      </c>
      <c r="BN35" s="338">
        <v>50.129627704000001</v>
      </c>
      <c r="BO35" s="338">
        <v>132.93774302</v>
      </c>
      <c r="BP35" s="338">
        <v>267.78498984999999</v>
      </c>
      <c r="BQ35" s="338">
        <v>396.26767209000002</v>
      </c>
      <c r="BR35" s="338">
        <v>356.73139129999998</v>
      </c>
      <c r="BS35" s="338">
        <v>210.81132149000001</v>
      </c>
      <c r="BT35" s="338">
        <v>74.374476201999997</v>
      </c>
      <c r="BU35" s="338">
        <v>10.766711072</v>
      </c>
      <c r="BV35" s="338">
        <v>0.29009460603999998</v>
      </c>
    </row>
    <row r="36" spans="1:74" ht="11.1" customHeight="1" x14ac:dyDescent="0.2">
      <c r="A36" s="9" t="s">
        <v>50</v>
      </c>
      <c r="B36" s="212" t="s">
        <v>577</v>
      </c>
      <c r="C36" s="275">
        <v>6.6215761763999996</v>
      </c>
      <c r="D36" s="275">
        <v>6.9783222033000003</v>
      </c>
      <c r="E36" s="275">
        <v>12.730372143</v>
      </c>
      <c r="F36" s="275">
        <v>25.123617403000001</v>
      </c>
      <c r="G36" s="275">
        <v>58.133890577999999</v>
      </c>
      <c r="H36" s="275">
        <v>135.2622781</v>
      </c>
      <c r="I36" s="275">
        <v>251.73303805</v>
      </c>
      <c r="J36" s="275">
        <v>208.54782342999999</v>
      </c>
      <c r="K36" s="275">
        <v>137.33493551000001</v>
      </c>
      <c r="L36" s="275">
        <v>27.319480765000002</v>
      </c>
      <c r="M36" s="275">
        <v>13.410623219</v>
      </c>
      <c r="N36" s="275">
        <v>8.7487835271000005</v>
      </c>
      <c r="O36" s="275">
        <v>14.047830623999999</v>
      </c>
      <c r="P36" s="275">
        <v>9.6441743063000001</v>
      </c>
      <c r="Q36" s="275">
        <v>15.492875078999999</v>
      </c>
      <c r="R36" s="275">
        <v>25.836416681999999</v>
      </c>
      <c r="S36" s="275">
        <v>72.103310672000006</v>
      </c>
      <c r="T36" s="275">
        <v>126.53236282</v>
      </c>
      <c r="U36" s="275">
        <v>274.06737500000003</v>
      </c>
      <c r="V36" s="275">
        <v>228.16536156000001</v>
      </c>
      <c r="W36" s="275">
        <v>189.92705616000001</v>
      </c>
      <c r="X36" s="275">
        <v>85.873234046999997</v>
      </c>
      <c r="Y36" s="275">
        <v>18.671736000999999</v>
      </c>
      <c r="Z36" s="275">
        <v>7.4700998865999999</v>
      </c>
      <c r="AA36" s="275">
        <v>10.21343016</v>
      </c>
      <c r="AB36" s="275">
        <v>12.764514835</v>
      </c>
      <c r="AC36" s="275">
        <v>26.756268737999999</v>
      </c>
      <c r="AD36" s="275">
        <v>22.618198272000001</v>
      </c>
      <c r="AE36" s="275">
        <v>27.701980622000001</v>
      </c>
      <c r="AF36" s="275">
        <v>175.54123641999999</v>
      </c>
      <c r="AG36" s="275">
        <v>217.58178083000001</v>
      </c>
      <c r="AH36" s="275">
        <v>261.50031582999998</v>
      </c>
      <c r="AI36" s="275">
        <v>193.10584184999999</v>
      </c>
      <c r="AJ36" s="275">
        <v>97.043602276000001</v>
      </c>
      <c r="AK36" s="275">
        <v>12.186351030999999</v>
      </c>
      <c r="AL36" s="275">
        <v>10.416650727</v>
      </c>
      <c r="AM36" s="275">
        <v>7.7812348563000002</v>
      </c>
      <c r="AN36" s="275">
        <v>15.024953151</v>
      </c>
      <c r="AO36" s="275">
        <v>13.384567686</v>
      </c>
      <c r="AP36" s="275">
        <v>26.807757894000002</v>
      </c>
      <c r="AQ36" s="275">
        <v>37.532796531999999</v>
      </c>
      <c r="AR36" s="275">
        <v>165.68674159</v>
      </c>
      <c r="AS36" s="275">
        <v>235.83044627000001</v>
      </c>
      <c r="AT36" s="275">
        <v>235.50774845999999</v>
      </c>
      <c r="AU36" s="275">
        <v>125.59855999</v>
      </c>
      <c r="AV36" s="275">
        <v>47.078638200999997</v>
      </c>
      <c r="AW36" s="275">
        <v>17.136311607</v>
      </c>
      <c r="AX36" s="275">
        <v>8.0070723047999994</v>
      </c>
      <c r="AY36" s="275">
        <v>7.0061811937999998</v>
      </c>
      <c r="AZ36" s="275">
        <v>6.5988283831999999</v>
      </c>
      <c r="BA36" s="275">
        <v>16.736443148999999</v>
      </c>
      <c r="BB36" s="275">
        <v>24.905145307000002</v>
      </c>
      <c r="BC36" s="275">
        <v>45.776973013999999</v>
      </c>
      <c r="BD36" s="275">
        <v>143.90750772999999</v>
      </c>
      <c r="BE36" s="275">
        <v>312.65632528999998</v>
      </c>
      <c r="BF36" s="338">
        <v>215.74289543</v>
      </c>
      <c r="BG36" s="338">
        <v>132.19251801999999</v>
      </c>
      <c r="BH36" s="338">
        <v>39.715286210999999</v>
      </c>
      <c r="BI36" s="338">
        <v>12.885292257</v>
      </c>
      <c r="BJ36" s="338">
        <v>8.3307962348999993</v>
      </c>
      <c r="BK36" s="338">
        <v>9.9968986507000004</v>
      </c>
      <c r="BL36" s="338">
        <v>9.1233040050999996</v>
      </c>
      <c r="BM36" s="338">
        <v>15.009772857</v>
      </c>
      <c r="BN36" s="338">
        <v>27.514318122999999</v>
      </c>
      <c r="BO36" s="338">
        <v>62.501149597000001</v>
      </c>
      <c r="BP36" s="338">
        <v>124.14364916</v>
      </c>
      <c r="BQ36" s="338">
        <v>235.15853829</v>
      </c>
      <c r="BR36" s="338">
        <v>240.50395223000001</v>
      </c>
      <c r="BS36" s="338">
        <v>160.17201158</v>
      </c>
      <c r="BT36" s="338">
        <v>57.94202276</v>
      </c>
      <c r="BU36" s="338">
        <v>15.796417888000001</v>
      </c>
      <c r="BV36" s="338">
        <v>9.1379648561</v>
      </c>
    </row>
    <row r="37" spans="1:74" ht="11.1" customHeight="1" x14ac:dyDescent="0.2">
      <c r="A37" s="9" t="s">
        <v>710</v>
      </c>
      <c r="B37" s="212" t="s">
        <v>605</v>
      </c>
      <c r="C37" s="275">
        <v>14.976482258000001</v>
      </c>
      <c r="D37" s="275">
        <v>10.797520260000001</v>
      </c>
      <c r="E37" s="275">
        <v>11.113123680999999</v>
      </c>
      <c r="F37" s="275">
        <v>34.176086347999998</v>
      </c>
      <c r="G37" s="275">
        <v>99.725131383999994</v>
      </c>
      <c r="H37" s="275">
        <v>244.87750387</v>
      </c>
      <c r="I37" s="275">
        <v>338.71785893999999</v>
      </c>
      <c r="J37" s="275">
        <v>288.63917255000001</v>
      </c>
      <c r="K37" s="275">
        <v>177.41121122999999</v>
      </c>
      <c r="L37" s="275">
        <v>56.21760596</v>
      </c>
      <c r="M37" s="275">
        <v>17.714228160000001</v>
      </c>
      <c r="N37" s="275">
        <v>13.331388822999999</v>
      </c>
      <c r="O37" s="275">
        <v>7.0735493920000003</v>
      </c>
      <c r="P37" s="275">
        <v>11.937371934</v>
      </c>
      <c r="Q37" s="275">
        <v>15.168158367</v>
      </c>
      <c r="R37" s="275">
        <v>37.351304796999997</v>
      </c>
      <c r="S37" s="275">
        <v>113.35238292</v>
      </c>
      <c r="T37" s="275">
        <v>242.64729647999999</v>
      </c>
      <c r="U37" s="275">
        <v>300.86845456999998</v>
      </c>
      <c r="V37" s="275">
        <v>292.00217212000001</v>
      </c>
      <c r="W37" s="275">
        <v>182.90688066000001</v>
      </c>
      <c r="X37" s="275">
        <v>74.173629922000003</v>
      </c>
      <c r="Y37" s="275">
        <v>11.120122609999999</v>
      </c>
      <c r="Z37" s="275">
        <v>10.305895782</v>
      </c>
      <c r="AA37" s="275">
        <v>9.2173740286000001</v>
      </c>
      <c r="AB37" s="275">
        <v>7.2818763255999999</v>
      </c>
      <c r="AC37" s="275">
        <v>29.477502208000001</v>
      </c>
      <c r="AD37" s="275">
        <v>53.364073501</v>
      </c>
      <c r="AE37" s="275">
        <v>125.99938733</v>
      </c>
      <c r="AF37" s="275">
        <v>255.18764347000001</v>
      </c>
      <c r="AG37" s="275">
        <v>336.04447456999998</v>
      </c>
      <c r="AH37" s="275">
        <v>315.50996151999999</v>
      </c>
      <c r="AI37" s="275">
        <v>223.35165297</v>
      </c>
      <c r="AJ37" s="275">
        <v>77.050677527000005</v>
      </c>
      <c r="AK37" s="275">
        <v>29.865571474999999</v>
      </c>
      <c r="AL37" s="275">
        <v>26.327734027999998</v>
      </c>
      <c r="AM37" s="275">
        <v>7.4121175048000003</v>
      </c>
      <c r="AN37" s="275">
        <v>11.210130547</v>
      </c>
      <c r="AO37" s="275">
        <v>35.282772508999997</v>
      </c>
      <c r="AP37" s="275">
        <v>42.472797964999998</v>
      </c>
      <c r="AQ37" s="275">
        <v>97.587928618000007</v>
      </c>
      <c r="AR37" s="275">
        <v>270.54769051</v>
      </c>
      <c r="AS37" s="275">
        <v>382.96691520000002</v>
      </c>
      <c r="AT37" s="275">
        <v>362.00072059000001</v>
      </c>
      <c r="AU37" s="275">
        <v>220.25126459000001</v>
      </c>
      <c r="AV37" s="275">
        <v>86.256507353999993</v>
      </c>
      <c r="AW37" s="275">
        <v>25.563712481</v>
      </c>
      <c r="AX37" s="275">
        <v>16.417314718</v>
      </c>
      <c r="AY37" s="275">
        <v>16.381929213999999</v>
      </c>
      <c r="AZ37" s="275">
        <v>21.504078249999999</v>
      </c>
      <c r="BA37" s="275">
        <v>31.501605342000001</v>
      </c>
      <c r="BB37" s="275">
        <v>55.426831808999999</v>
      </c>
      <c r="BC37" s="275">
        <v>104.84507259</v>
      </c>
      <c r="BD37" s="275">
        <v>240.36150211</v>
      </c>
      <c r="BE37" s="275">
        <v>385.15644995000002</v>
      </c>
      <c r="BF37" s="338">
        <v>321.24040824000002</v>
      </c>
      <c r="BG37" s="338">
        <v>174.18812299000001</v>
      </c>
      <c r="BH37" s="338">
        <v>62.312835579000001</v>
      </c>
      <c r="BI37" s="338">
        <v>20.208312868</v>
      </c>
      <c r="BJ37" s="338">
        <v>9.6548924313000004</v>
      </c>
      <c r="BK37" s="338">
        <v>10.641285367</v>
      </c>
      <c r="BL37" s="338">
        <v>11.325791805</v>
      </c>
      <c r="BM37" s="338">
        <v>23.203904176999998</v>
      </c>
      <c r="BN37" s="338">
        <v>43.105998333000002</v>
      </c>
      <c r="BO37" s="338">
        <v>126.20278254</v>
      </c>
      <c r="BP37" s="338">
        <v>248.70270188999999</v>
      </c>
      <c r="BQ37" s="338">
        <v>360.87942268</v>
      </c>
      <c r="BR37" s="338">
        <v>337.55422126000002</v>
      </c>
      <c r="BS37" s="338">
        <v>187.99449041</v>
      </c>
      <c r="BT37" s="338">
        <v>69.567077771000001</v>
      </c>
      <c r="BU37" s="338">
        <v>22.406819564999999</v>
      </c>
      <c r="BV37" s="338">
        <v>10.507295402</v>
      </c>
    </row>
    <row r="38" spans="1:74" ht="11.1" customHeight="1" x14ac:dyDescent="0.2">
      <c r="A38" s="9"/>
      <c r="B38" s="193" t="s">
        <v>171</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0"/>
      <c r="AZ38" s="760"/>
      <c r="BA38" s="760"/>
      <c r="BB38" s="760"/>
      <c r="BC38" s="760"/>
      <c r="BD38" s="760"/>
      <c r="BE38" s="760"/>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158</v>
      </c>
      <c r="B39" s="212" t="s">
        <v>570</v>
      </c>
      <c r="C39" s="257">
        <v>0</v>
      </c>
      <c r="D39" s="257">
        <v>0</v>
      </c>
      <c r="E39" s="257">
        <v>0</v>
      </c>
      <c r="F39" s="257">
        <v>0</v>
      </c>
      <c r="G39" s="257">
        <v>8.6143984989</v>
      </c>
      <c r="H39" s="257">
        <v>68.851871703</v>
      </c>
      <c r="I39" s="257">
        <v>207.79687218000001</v>
      </c>
      <c r="J39" s="257">
        <v>171.03559236000001</v>
      </c>
      <c r="K39" s="257">
        <v>36.904334808000002</v>
      </c>
      <c r="L39" s="257">
        <v>0.71475225021</v>
      </c>
      <c r="M39" s="257">
        <v>0</v>
      </c>
      <c r="N39" s="257">
        <v>0</v>
      </c>
      <c r="O39" s="257">
        <v>0</v>
      </c>
      <c r="P39" s="257">
        <v>0</v>
      </c>
      <c r="Q39" s="257">
        <v>0</v>
      </c>
      <c r="R39" s="257">
        <v>0</v>
      </c>
      <c r="S39" s="257">
        <v>9.4504103570000009</v>
      </c>
      <c r="T39" s="257">
        <v>73.393917826000006</v>
      </c>
      <c r="U39" s="257">
        <v>218.9777364</v>
      </c>
      <c r="V39" s="257">
        <v>162.50946547000001</v>
      </c>
      <c r="W39" s="257">
        <v>35.325811399999999</v>
      </c>
      <c r="X39" s="257">
        <v>0.71475225021</v>
      </c>
      <c r="Y39" s="257">
        <v>0</v>
      </c>
      <c r="Z39" s="257">
        <v>0</v>
      </c>
      <c r="AA39" s="257">
        <v>0</v>
      </c>
      <c r="AB39" s="257">
        <v>0</v>
      </c>
      <c r="AC39" s="257">
        <v>0</v>
      </c>
      <c r="AD39" s="257">
        <v>0</v>
      </c>
      <c r="AE39" s="257">
        <v>8.9985542288999998</v>
      </c>
      <c r="AF39" s="257">
        <v>76.166150192999993</v>
      </c>
      <c r="AG39" s="257">
        <v>225.04125897</v>
      </c>
      <c r="AH39" s="257">
        <v>159.13487696000001</v>
      </c>
      <c r="AI39" s="257">
        <v>35.396177313000003</v>
      </c>
      <c r="AJ39" s="257">
        <v>0.76360012850000003</v>
      </c>
      <c r="AK39" s="257">
        <v>0</v>
      </c>
      <c r="AL39" s="257">
        <v>0</v>
      </c>
      <c r="AM39" s="257">
        <v>0</v>
      </c>
      <c r="AN39" s="257">
        <v>0</v>
      </c>
      <c r="AO39" s="257">
        <v>0</v>
      </c>
      <c r="AP39" s="257">
        <v>0</v>
      </c>
      <c r="AQ39" s="257">
        <v>12.140147204</v>
      </c>
      <c r="AR39" s="257">
        <v>69.020785678999999</v>
      </c>
      <c r="AS39" s="257">
        <v>224.10114590000001</v>
      </c>
      <c r="AT39" s="257">
        <v>157.39461277000001</v>
      </c>
      <c r="AU39" s="257">
        <v>37.902803634000001</v>
      </c>
      <c r="AV39" s="257">
        <v>0.76360012850000003</v>
      </c>
      <c r="AW39" s="257">
        <v>0</v>
      </c>
      <c r="AX39" s="257">
        <v>0</v>
      </c>
      <c r="AY39" s="257">
        <v>0</v>
      </c>
      <c r="AZ39" s="257">
        <v>0</v>
      </c>
      <c r="BA39" s="257">
        <v>0</v>
      </c>
      <c r="BB39" s="257">
        <v>0</v>
      </c>
      <c r="BC39" s="257">
        <v>12.397791829000001</v>
      </c>
      <c r="BD39" s="257">
        <v>68.486505987000001</v>
      </c>
      <c r="BE39" s="257">
        <v>222.15564784</v>
      </c>
      <c r="BF39" s="341">
        <v>168.28530000000001</v>
      </c>
      <c r="BG39" s="341">
        <v>42.537419999999997</v>
      </c>
      <c r="BH39" s="341">
        <v>0.7636001</v>
      </c>
      <c r="BI39" s="341">
        <v>0</v>
      </c>
      <c r="BJ39" s="341">
        <v>0</v>
      </c>
      <c r="BK39" s="341">
        <v>0</v>
      </c>
      <c r="BL39" s="341">
        <v>0</v>
      </c>
      <c r="BM39" s="341">
        <v>0</v>
      </c>
      <c r="BN39" s="341">
        <v>0</v>
      </c>
      <c r="BO39" s="341">
        <v>11.58771</v>
      </c>
      <c r="BP39" s="341">
        <v>69.39085</v>
      </c>
      <c r="BQ39" s="341">
        <v>226.46619999999999</v>
      </c>
      <c r="BR39" s="341">
        <v>170.1001</v>
      </c>
      <c r="BS39" s="341">
        <v>41.31371</v>
      </c>
      <c r="BT39" s="341">
        <v>0.23836570000000001</v>
      </c>
      <c r="BU39" s="341">
        <v>0</v>
      </c>
      <c r="BV39" s="341">
        <v>0</v>
      </c>
    </row>
    <row r="40" spans="1:74" ht="11.1" customHeight="1" x14ac:dyDescent="0.2">
      <c r="A40" s="9" t="s">
        <v>159</v>
      </c>
      <c r="B40" s="212" t="s">
        <v>603</v>
      </c>
      <c r="C40" s="257">
        <v>0</v>
      </c>
      <c r="D40" s="257">
        <v>0</v>
      </c>
      <c r="E40" s="257">
        <v>0.19787499651000001</v>
      </c>
      <c r="F40" s="257">
        <v>4.3029058380999997E-2</v>
      </c>
      <c r="G40" s="257">
        <v>30.055870998</v>
      </c>
      <c r="H40" s="257">
        <v>128.71441131</v>
      </c>
      <c r="I40" s="257">
        <v>264.23386512000002</v>
      </c>
      <c r="J40" s="257">
        <v>223.10257573000001</v>
      </c>
      <c r="K40" s="257">
        <v>72.730445829999994</v>
      </c>
      <c r="L40" s="257">
        <v>4.4290838807000004</v>
      </c>
      <c r="M40" s="257">
        <v>0</v>
      </c>
      <c r="N40" s="257">
        <v>0</v>
      </c>
      <c r="O40" s="257">
        <v>0</v>
      </c>
      <c r="P40" s="257">
        <v>0</v>
      </c>
      <c r="Q40" s="257">
        <v>0.19787499651000001</v>
      </c>
      <c r="R40" s="257">
        <v>4.3029058380999997E-2</v>
      </c>
      <c r="S40" s="257">
        <v>31.618898141999999</v>
      </c>
      <c r="T40" s="257">
        <v>135.23087222000001</v>
      </c>
      <c r="U40" s="257">
        <v>274.10149258000001</v>
      </c>
      <c r="V40" s="257">
        <v>213.80749261</v>
      </c>
      <c r="W40" s="257">
        <v>70.350657850999994</v>
      </c>
      <c r="X40" s="257">
        <v>4.9939833071999997</v>
      </c>
      <c r="Y40" s="257">
        <v>0</v>
      </c>
      <c r="Z40" s="257">
        <v>0</v>
      </c>
      <c r="AA40" s="257">
        <v>0</v>
      </c>
      <c r="AB40" s="257">
        <v>0</v>
      </c>
      <c r="AC40" s="257">
        <v>0.19787499651000001</v>
      </c>
      <c r="AD40" s="257">
        <v>4.3029058380999997E-2</v>
      </c>
      <c r="AE40" s="257">
        <v>28.192290242999999</v>
      </c>
      <c r="AF40" s="257">
        <v>139.61999854000001</v>
      </c>
      <c r="AG40" s="257">
        <v>276.59112739</v>
      </c>
      <c r="AH40" s="257">
        <v>211.43848392000001</v>
      </c>
      <c r="AI40" s="257">
        <v>69.31474523</v>
      </c>
      <c r="AJ40" s="257">
        <v>5.4803247232999999</v>
      </c>
      <c r="AK40" s="257">
        <v>0</v>
      </c>
      <c r="AL40" s="257">
        <v>0</v>
      </c>
      <c r="AM40" s="257">
        <v>0</v>
      </c>
      <c r="AN40" s="257">
        <v>0</v>
      </c>
      <c r="AO40" s="257">
        <v>0.19787499651000001</v>
      </c>
      <c r="AP40" s="257">
        <v>4.3029058380999997E-2</v>
      </c>
      <c r="AQ40" s="257">
        <v>35.132721648</v>
      </c>
      <c r="AR40" s="257">
        <v>132.72820780000001</v>
      </c>
      <c r="AS40" s="257">
        <v>272.87315597999998</v>
      </c>
      <c r="AT40" s="257">
        <v>205.17704846999999</v>
      </c>
      <c r="AU40" s="257">
        <v>70.781029715000003</v>
      </c>
      <c r="AV40" s="257">
        <v>5.1710329581999996</v>
      </c>
      <c r="AW40" s="257">
        <v>0</v>
      </c>
      <c r="AX40" s="257">
        <v>8.6229013221000003E-2</v>
      </c>
      <c r="AY40" s="257">
        <v>0</v>
      </c>
      <c r="AZ40" s="257">
        <v>0</v>
      </c>
      <c r="BA40" s="257">
        <v>0.19787499651000001</v>
      </c>
      <c r="BB40" s="257">
        <v>4.3029058380999997E-2</v>
      </c>
      <c r="BC40" s="257">
        <v>34.797080242</v>
      </c>
      <c r="BD40" s="257">
        <v>134.01863598</v>
      </c>
      <c r="BE40" s="257">
        <v>273.64628583000001</v>
      </c>
      <c r="BF40" s="341">
        <v>213.92619999999999</v>
      </c>
      <c r="BG40" s="341">
        <v>78.914950000000005</v>
      </c>
      <c r="BH40" s="341">
        <v>5.6637149999999998</v>
      </c>
      <c r="BI40" s="341">
        <v>0</v>
      </c>
      <c r="BJ40" s="341">
        <v>8.6229E-2</v>
      </c>
      <c r="BK40" s="341">
        <v>0</v>
      </c>
      <c r="BL40" s="341">
        <v>0</v>
      </c>
      <c r="BM40" s="341">
        <v>0.197875</v>
      </c>
      <c r="BN40" s="341">
        <v>0.26185320000000001</v>
      </c>
      <c r="BO40" s="341">
        <v>32.774250000000002</v>
      </c>
      <c r="BP40" s="341">
        <v>133.0651</v>
      </c>
      <c r="BQ40" s="341">
        <v>282.82220000000001</v>
      </c>
      <c r="BR40" s="341">
        <v>214.23990000000001</v>
      </c>
      <c r="BS40" s="341">
        <v>76.588149999999999</v>
      </c>
      <c r="BT40" s="341">
        <v>3.4066809999999998</v>
      </c>
      <c r="BU40" s="341">
        <v>0</v>
      </c>
      <c r="BV40" s="341">
        <v>8.6229E-2</v>
      </c>
    </row>
    <row r="41" spans="1:74" ht="11.1" customHeight="1" x14ac:dyDescent="0.2">
      <c r="A41" s="9" t="s">
        <v>160</v>
      </c>
      <c r="B41" s="212" t="s">
        <v>571</v>
      </c>
      <c r="C41" s="257">
        <v>0.1047395297</v>
      </c>
      <c r="D41" s="257">
        <v>0</v>
      </c>
      <c r="E41" s="257">
        <v>2.8592540776000002</v>
      </c>
      <c r="F41" s="257">
        <v>2.0153575752999999</v>
      </c>
      <c r="G41" s="257">
        <v>56.602298394999998</v>
      </c>
      <c r="H41" s="257">
        <v>161.86279425000001</v>
      </c>
      <c r="I41" s="257">
        <v>261.52323974000001</v>
      </c>
      <c r="J41" s="257">
        <v>216.98588186999999</v>
      </c>
      <c r="K41" s="257">
        <v>69.662885132</v>
      </c>
      <c r="L41" s="257">
        <v>5.9908868857000002</v>
      </c>
      <c r="M41" s="257">
        <v>0</v>
      </c>
      <c r="N41" s="257">
        <v>0</v>
      </c>
      <c r="O41" s="257">
        <v>0.1047395297</v>
      </c>
      <c r="P41" s="257">
        <v>0</v>
      </c>
      <c r="Q41" s="257">
        <v>2.8182292086</v>
      </c>
      <c r="R41" s="257">
        <v>1.9082869199000001</v>
      </c>
      <c r="S41" s="257">
        <v>60.437531606</v>
      </c>
      <c r="T41" s="257">
        <v>167.23023061999999</v>
      </c>
      <c r="U41" s="257">
        <v>262.23737548000003</v>
      </c>
      <c r="V41" s="257">
        <v>210.97256909999999</v>
      </c>
      <c r="W41" s="257">
        <v>72.650355099999999</v>
      </c>
      <c r="X41" s="257">
        <v>6.3452744816999997</v>
      </c>
      <c r="Y41" s="257">
        <v>0</v>
      </c>
      <c r="Z41" s="257">
        <v>0</v>
      </c>
      <c r="AA41" s="257">
        <v>0.1047395297</v>
      </c>
      <c r="AB41" s="257">
        <v>0</v>
      </c>
      <c r="AC41" s="257">
        <v>2.7361234443</v>
      </c>
      <c r="AD41" s="257">
        <v>1.9067481465</v>
      </c>
      <c r="AE41" s="257">
        <v>58.417923307999999</v>
      </c>
      <c r="AF41" s="257">
        <v>173.31961297000001</v>
      </c>
      <c r="AG41" s="257">
        <v>256.97998831000001</v>
      </c>
      <c r="AH41" s="257">
        <v>219.37564545000001</v>
      </c>
      <c r="AI41" s="257">
        <v>68.277985404000006</v>
      </c>
      <c r="AJ41" s="257">
        <v>6.0513915975000003</v>
      </c>
      <c r="AK41" s="257">
        <v>0</v>
      </c>
      <c r="AL41" s="257">
        <v>0</v>
      </c>
      <c r="AM41" s="257">
        <v>0.1047395297</v>
      </c>
      <c r="AN41" s="257">
        <v>0</v>
      </c>
      <c r="AO41" s="257">
        <v>2.7361234443</v>
      </c>
      <c r="AP41" s="257">
        <v>1.855543664</v>
      </c>
      <c r="AQ41" s="257">
        <v>64.089473982000001</v>
      </c>
      <c r="AR41" s="257">
        <v>162.87355622999999</v>
      </c>
      <c r="AS41" s="257">
        <v>248.85001940999999</v>
      </c>
      <c r="AT41" s="257">
        <v>210.49833133000001</v>
      </c>
      <c r="AU41" s="257">
        <v>68.694737325000006</v>
      </c>
      <c r="AV41" s="257">
        <v>6.0002580217999997</v>
      </c>
      <c r="AW41" s="257">
        <v>0</v>
      </c>
      <c r="AX41" s="257">
        <v>0.15509695231000001</v>
      </c>
      <c r="AY41" s="257">
        <v>0</v>
      </c>
      <c r="AZ41" s="257">
        <v>0</v>
      </c>
      <c r="BA41" s="257">
        <v>3.0807256938999998</v>
      </c>
      <c r="BB41" s="257">
        <v>1.3897082828</v>
      </c>
      <c r="BC41" s="257">
        <v>64.178675339999998</v>
      </c>
      <c r="BD41" s="257">
        <v>168.82145775000001</v>
      </c>
      <c r="BE41" s="257">
        <v>247.22669453</v>
      </c>
      <c r="BF41" s="341">
        <v>216.96719999999999</v>
      </c>
      <c r="BG41" s="341">
        <v>78.553449999999998</v>
      </c>
      <c r="BH41" s="341">
        <v>7.8345349999999998</v>
      </c>
      <c r="BI41" s="341">
        <v>0</v>
      </c>
      <c r="BJ41" s="341">
        <v>0.15509700000000001</v>
      </c>
      <c r="BK41" s="341">
        <v>0</v>
      </c>
      <c r="BL41" s="341">
        <v>2.7318800000000001E-2</v>
      </c>
      <c r="BM41" s="341">
        <v>2.838857</v>
      </c>
      <c r="BN41" s="341">
        <v>2.0483470000000001</v>
      </c>
      <c r="BO41" s="341">
        <v>58.719140000000003</v>
      </c>
      <c r="BP41" s="341">
        <v>167.41040000000001</v>
      </c>
      <c r="BQ41" s="341">
        <v>254.08609999999999</v>
      </c>
      <c r="BR41" s="341">
        <v>210.39660000000001</v>
      </c>
      <c r="BS41" s="341">
        <v>75.010670000000005</v>
      </c>
      <c r="BT41" s="341">
        <v>5.7734509999999997</v>
      </c>
      <c r="BU41" s="341">
        <v>0</v>
      </c>
      <c r="BV41" s="341">
        <v>0.15509700000000001</v>
      </c>
    </row>
    <row r="42" spans="1:74" ht="11.1" customHeight="1" x14ac:dyDescent="0.2">
      <c r="A42" s="9" t="s">
        <v>161</v>
      </c>
      <c r="B42" s="212" t="s">
        <v>572</v>
      </c>
      <c r="C42" s="257">
        <v>0.20605248340999999</v>
      </c>
      <c r="D42" s="257">
        <v>0</v>
      </c>
      <c r="E42" s="257">
        <v>7.2741069318999996</v>
      </c>
      <c r="F42" s="257">
        <v>8.5493114147</v>
      </c>
      <c r="G42" s="257">
        <v>67.128778534999995</v>
      </c>
      <c r="H42" s="257">
        <v>196.90916283000001</v>
      </c>
      <c r="I42" s="257">
        <v>327.68946633000002</v>
      </c>
      <c r="J42" s="257">
        <v>266.78195453000001</v>
      </c>
      <c r="K42" s="257">
        <v>89.527510348999996</v>
      </c>
      <c r="L42" s="257">
        <v>9.4041088049999999</v>
      </c>
      <c r="M42" s="257">
        <v>7.2334818071999998E-2</v>
      </c>
      <c r="N42" s="257">
        <v>0</v>
      </c>
      <c r="O42" s="257">
        <v>0.20605248340999999</v>
      </c>
      <c r="P42" s="257">
        <v>0</v>
      </c>
      <c r="Q42" s="257">
        <v>7.1448372909</v>
      </c>
      <c r="R42" s="257">
        <v>7.9230100238999999</v>
      </c>
      <c r="S42" s="257">
        <v>67.361324392</v>
      </c>
      <c r="T42" s="257">
        <v>202.04403418999999</v>
      </c>
      <c r="U42" s="257">
        <v>322.04430353999999</v>
      </c>
      <c r="V42" s="257">
        <v>258.28794669000001</v>
      </c>
      <c r="W42" s="257">
        <v>97.949618001999994</v>
      </c>
      <c r="X42" s="257">
        <v>9.0089289400000006</v>
      </c>
      <c r="Y42" s="257">
        <v>7.2334818071999998E-2</v>
      </c>
      <c r="Z42" s="257">
        <v>0</v>
      </c>
      <c r="AA42" s="257">
        <v>0.20605248340999999</v>
      </c>
      <c r="AB42" s="257">
        <v>0</v>
      </c>
      <c r="AC42" s="257">
        <v>6.4850522477999997</v>
      </c>
      <c r="AD42" s="257">
        <v>7.6992968702000004</v>
      </c>
      <c r="AE42" s="257">
        <v>66.060292046000001</v>
      </c>
      <c r="AF42" s="257">
        <v>208.42624083000001</v>
      </c>
      <c r="AG42" s="257">
        <v>319.53579751000001</v>
      </c>
      <c r="AH42" s="257">
        <v>270.23790127000001</v>
      </c>
      <c r="AI42" s="257">
        <v>93.556208966</v>
      </c>
      <c r="AJ42" s="257">
        <v>8.9390887089</v>
      </c>
      <c r="AK42" s="257">
        <v>7.2334818071999998E-2</v>
      </c>
      <c r="AL42" s="257">
        <v>0</v>
      </c>
      <c r="AM42" s="257">
        <v>0.20605248340999999</v>
      </c>
      <c r="AN42" s="257">
        <v>0</v>
      </c>
      <c r="AO42" s="257">
        <v>6.6851995461999998</v>
      </c>
      <c r="AP42" s="257">
        <v>7.6259545416999996</v>
      </c>
      <c r="AQ42" s="257">
        <v>66.770727428000001</v>
      </c>
      <c r="AR42" s="257">
        <v>204.46060851999999</v>
      </c>
      <c r="AS42" s="257">
        <v>315.50689125999997</v>
      </c>
      <c r="AT42" s="257">
        <v>263.37857477</v>
      </c>
      <c r="AU42" s="257">
        <v>95.141824549000006</v>
      </c>
      <c r="AV42" s="257">
        <v>9.2136891792999993</v>
      </c>
      <c r="AW42" s="257">
        <v>7.2334818071999998E-2</v>
      </c>
      <c r="AX42" s="257">
        <v>0</v>
      </c>
      <c r="AY42" s="257">
        <v>0</v>
      </c>
      <c r="AZ42" s="257">
        <v>7.6607207246999999E-3</v>
      </c>
      <c r="BA42" s="257">
        <v>7.273178669</v>
      </c>
      <c r="BB42" s="257">
        <v>6.3253427674999996</v>
      </c>
      <c r="BC42" s="257">
        <v>64.641557392999999</v>
      </c>
      <c r="BD42" s="257">
        <v>210.08357135</v>
      </c>
      <c r="BE42" s="257">
        <v>308.09253321</v>
      </c>
      <c r="BF42" s="341">
        <v>260.65940000000001</v>
      </c>
      <c r="BG42" s="341">
        <v>103.7535</v>
      </c>
      <c r="BH42" s="341">
        <v>11.662789999999999</v>
      </c>
      <c r="BI42" s="341">
        <v>0.2708238</v>
      </c>
      <c r="BJ42" s="341">
        <v>0</v>
      </c>
      <c r="BK42" s="341">
        <v>0</v>
      </c>
      <c r="BL42" s="341">
        <v>0.30456919999999998</v>
      </c>
      <c r="BM42" s="341">
        <v>6.4409830000000001</v>
      </c>
      <c r="BN42" s="341">
        <v>7.1569060000000002</v>
      </c>
      <c r="BO42" s="341">
        <v>58.864800000000002</v>
      </c>
      <c r="BP42" s="341">
        <v>210.45249999999999</v>
      </c>
      <c r="BQ42" s="341">
        <v>312.64929999999998</v>
      </c>
      <c r="BR42" s="341">
        <v>253.50540000000001</v>
      </c>
      <c r="BS42" s="341">
        <v>101.5256</v>
      </c>
      <c r="BT42" s="341">
        <v>10.666359999999999</v>
      </c>
      <c r="BU42" s="341">
        <v>0.29952770000000001</v>
      </c>
      <c r="BV42" s="341">
        <v>0</v>
      </c>
    </row>
    <row r="43" spans="1:74" ht="11.1" customHeight="1" x14ac:dyDescent="0.2">
      <c r="A43" s="9" t="s">
        <v>162</v>
      </c>
      <c r="B43" s="212" t="s">
        <v>604</v>
      </c>
      <c r="C43" s="257">
        <v>26.685457917000001</v>
      </c>
      <c r="D43" s="257">
        <v>28.675361053</v>
      </c>
      <c r="E43" s="257">
        <v>56.873400842000002</v>
      </c>
      <c r="F43" s="257">
        <v>76.469692518000002</v>
      </c>
      <c r="G43" s="257">
        <v>204.02521042000001</v>
      </c>
      <c r="H43" s="257">
        <v>353.84659648000002</v>
      </c>
      <c r="I43" s="257">
        <v>445.46030788000002</v>
      </c>
      <c r="J43" s="257">
        <v>435.77239793000001</v>
      </c>
      <c r="K43" s="257">
        <v>278.97459724999999</v>
      </c>
      <c r="L43" s="257">
        <v>126.23210475</v>
      </c>
      <c r="M43" s="257">
        <v>49.565527574999997</v>
      </c>
      <c r="N43" s="257">
        <v>32.543767516000003</v>
      </c>
      <c r="O43" s="257">
        <v>31.497004772</v>
      </c>
      <c r="P43" s="257">
        <v>28.701141707000001</v>
      </c>
      <c r="Q43" s="257">
        <v>49.438793017000002</v>
      </c>
      <c r="R43" s="257">
        <v>78.927282039999994</v>
      </c>
      <c r="S43" s="257">
        <v>199.70756976999999</v>
      </c>
      <c r="T43" s="257">
        <v>359.39079113000003</v>
      </c>
      <c r="U43" s="257">
        <v>446.17969596</v>
      </c>
      <c r="V43" s="257">
        <v>430.97350943999999</v>
      </c>
      <c r="W43" s="257">
        <v>279.87438863</v>
      </c>
      <c r="X43" s="257">
        <v>127.35547633</v>
      </c>
      <c r="Y43" s="257">
        <v>48.729072098000003</v>
      </c>
      <c r="Z43" s="257">
        <v>36.738284026999999</v>
      </c>
      <c r="AA43" s="257">
        <v>31.264661513</v>
      </c>
      <c r="AB43" s="257">
        <v>30.255645156</v>
      </c>
      <c r="AC43" s="257">
        <v>48.184287675999997</v>
      </c>
      <c r="AD43" s="257">
        <v>81.609572016000001</v>
      </c>
      <c r="AE43" s="257">
        <v>194.87703232999999</v>
      </c>
      <c r="AF43" s="257">
        <v>359.99179652999999</v>
      </c>
      <c r="AG43" s="257">
        <v>444.02504075000002</v>
      </c>
      <c r="AH43" s="257">
        <v>432.68826417999998</v>
      </c>
      <c r="AI43" s="257">
        <v>281.26251050000002</v>
      </c>
      <c r="AJ43" s="257">
        <v>126.04453635</v>
      </c>
      <c r="AK43" s="257">
        <v>45.735718052000003</v>
      </c>
      <c r="AL43" s="257">
        <v>38.202086018000003</v>
      </c>
      <c r="AM43" s="257">
        <v>31.185597130000001</v>
      </c>
      <c r="AN43" s="257">
        <v>29.351725924</v>
      </c>
      <c r="AO43" s="257">
        <v>53.007773497999999</v>
      </c>
      <c r="AP43" s="257">
        <v>90.030842301000007</v>
      </c>
      <c r="AQ43" s="257">
        <v>204.70397094</v>
      </c>
      <c r="AR43" s="257">
        <v>366.70417083000001</v>
      </c>
      <c r="AS43" s="257">
        <v>441.97811472000001</v>
      </c>
      <c r="AT43" s="257">
        <v>427.63533124000003</v>
      </c>
      <c r="AU43" s="257">
        <v>277.82569033999999</v>
      </c>
      <c r="AV43" s="257">
        <v>125.9193154</v>
      </c>
      <c r="AW43" s="257">
        <v>49.929021397</v>
      </c>
      <c r="AX43" s="257">
        <v>46.189631390999999</v>
      </c>
      <c r="AY43" s="257">
        <v>29.564048234000001</v>
      </c>
      <c r="AZ43" s="257">
        <v>29.691698354</v>
      </c>
      <c r="BA43" s="257">
        <v>57.302658803999996</v>
      </c>
      <c r="BB43" s="257">
        <v>87.838568980999995</v>
      </c>
      <c r="BC43" s="257">
        <v>206.29933359</v>
      </c>
      <c r="BD43" s="257">
        <v>371.96292841000002</v>
      </c>
      <c r="BE43" s="257">
        <v>447.83042268999998</v>
      </c>
      <c r="BF43" s="341">
        <v>429.6764</v>
      </c>
      <c r="BG43" s="341">
        <v>289.59930000000003</v>
      </c>
      <c r="BH43" s="341">
        <v>130.99090000000001</v>
      </c>
      <c r="BI43" s="341">
        <v>51.774120000000003</v>
      </c>
      <c r="BJ43" s="341">
        <v>47.076279999999997</v>
      </c>
      <c r="BK43" s="341">
        <v>29.698630000000001</v>
      </c>
      <c r="BL43" s="341">
        <v>32.818890000000003</v>
      </c>
      <c r="BM43" s="341">
        <v>56.245330000000003</v>
      </c>
      <c r="BN43" s="341">
        <v>94.025899999999993</v>
      </c>
      <c r="BO43" s="341">
        <v>209.1352</v>
      </c>
      <c r="BP43" s="341">
        <v>371.54140000000001</v>
      </c>
      <c r="BQ43" s="341">
        <v>455.60849999999999</v>
      </c>
      <c r="BR43" s="341">
        <v>422.15559999999999</v>
      </c>
      <c r="BS43" s="341">
        <v>286.78019999999998</v>
      </c>
      <c r="BT43" s="341">
        <v>125.7513</v>
      </c>
      <c r="BU43" s="341">
        <v>53.054090000000002</v>
      </c>
      <c r="BV43" s="341">
        <v>45.288490000000003</v>
      </c>
    </row>
    <row r="44" spans="1:74" ht="11.1" customHeight="1" x14ac:dyDescent="0.2">
      <c r="A44" s="9" t="s">
        <v>163</v>
      </c>
      <c r="B44" s="212" t="s">
        <v>574</v>
      </c>
      <c r="C44" s="257">
        <v>6.1529210213000001</v>
      </c>
      <c r="D44" s="257">
        <v>2.5966812228</v>
      </c>
      <c r="E44" s="257">
        <v>27.722849629999999</v>
      </c>
      <c r="F44" s="257">
        <v>36.250457736999998</v>
      </c>
      <c r="G44" s="257">
        <v>159.59333434000001</v>
      </c>
      <c r="H44" s="257">
        <v>328.97943905</v>
      </c>
      <c r="I44" s="257">
        <v>417.11384142000003</v>
      </c>
      <c r="J44" s="257">
        <v>412.93137643</v>
      </c>
      <c r="K44" s="257">
        <v>218.58929370000001</v>
      </c>
      <c r="L44" s="257">
        <v>49.061573381999999</v>
      </c>
      <c r="M44" s="257">
        <v>5.4629578520999997</v>
      </c>
      <c r="N44" s="257">
        <v>2.2789972242999998</v>
      </c>
      <c r="O44" s="257">
        <v>6.9709915179999999</v>
      </c>
      <c r="P44" s="257">
        <v>2.6576635506000001</v>
      </c>
      <c r="Q44" s="257">
        <v>25.850146311</v>
      </c>
      <c r="R44" s="257">
        <v>34.798151789999999</v>
      </c>
      <c r="S44" s="257">
        <v>155.19893758000001</v>
      </c>
      <c r="T44" s="257">
        <v>337.85433767000001</v>
      </c>
      <c r="U44" s="257">
        <v>413.61078019000001</v>
      </c>
      <c r="V44" s="257">
        <v>406.98970895000002</v>
      </c>
      <c r="W44" s="257">
        <v>224.71275609</v>
      </c>
      <c r="X44" s="257">
        <v>50.161512434999999</v>
      </c>
      <c r="Y44" s="257">
        <v>4.3428832555000003</v>
      </c>
      <c r="Z44" s="257">
        <v>2.4199756274999999</v>
      </c>
      <c r="AA44" s="257">
        <v>6.6757702407000004</v>
      </c>
      <c r="AB44" s="257">
        <v>2.7303395101999999</v>
      </c>
      <c r="AC44" s="257">
        <v>23.317191936</v>
      </c>
      <c r="AD44" s="257">
        <v>35.381044308</v>
      </c>
      <c r="AE44" s="257">
        <v>149.18834855</v>
      </c>
      <c r="AF44" s="257">
        <v>341.43728554</v>
      </c>
      <c r="AG44" s="257">
        <v>407.87083960000001</v>
      </c>
      <c r="AH44" s="257">
        <v>417.10713084999998</v>
      </c>
      <c r="AI44" s="257">
        <v>227.64898668999999</v>
      </c>
      <c r="AJ44" s="257">
        <v>45.980948959999999</v>
      </c>
      <c r="AK44" s="257">
        <v>3.1337025541000001</v>
      </c>
      <c r="AL44" s="257">
        <v>2.7582344828999998</v>
      </c>
      <c r="AM44" s="257">
        <v>5.7300315369000003</v>
      </c>
      <c r="AN44" s="257">
        <v>2.1643096806000002</v>
      </c>
      <c r="AO44" s="257">
        <v>24.514803083</v>
      </c>
      <c r="AP44" s="257">
        <v>38.395748957999999</v>
      </c>
      <c r="AQ44" s="257">
        <v>157.02106162999999</v>
      </c>
      <c r="AR44" s="257">
        <v>345.89774249999999</v>
      </c>
      <c r="AS44" s="257">
        <v>408.99380273000003</v>
      </c>
      <c r="AT44" s="257">
        <v>405.97098699999998</v>
      </c>
      <c r="AU44" s="257">
        <v>222.62310792</v>
      </c>
      <c r="AV44" s="257">
        <v>47.097777295</v>
      </c>
      <c r="AW44" s="257">
        <v>4.0568366485</v>
      </c>
      <c r="AX44" s="257">
        <v>5.0839796243000004</v>
      </c>
      <c r="AY44" s="257">
        <v>4.1099567375000001</v>
      </c>
      <c r="AZ44" s="257">
        <v>2.3908455462</v>
      </c>
      <c r="BA44" s="257">
        <v>26.372494458999999</v>
      </c>
      <c r="BB44" s="257">
        <v>34.293973010999999</v>
      </c>
      <c r="BC44" s="257">
        <v>156.60151981000001</v>
      </c>
      <c r="BD44" s="257">
        <v>353.28897216000001</v>
      </c>
      <c r="BE44" s="257">
        <v>412.15090544999998</v>
      </c>
      <c r="BF44" s="341">
        <v>405.11529999999999</v>
      </c>
      <c r="BG44" s="341">
        <v>238.70419999999999</v>
      </c>
      <c r="BH44" s="341">
        <v>55.230600000000003</v>
      </c>
      <c r="BI44" s="341">
        <v>5.0281529999999997</v>
      </c>
      <c r="BJ44" s="341">
        <v>5.1606870000000002</v>
      </c>
      <c r="BK44" s="341">
        <v>5.5851160000000002</v>
      </c>
      <c r="BL44" s="341">
        <v>4.0760509999999996</v>
      </c>
      <c r="BM44" s="341">
        <v>24.57835</v>
      </c>
      <c r="BN44" s="341">
        <v>40.506230000000002</v>
      </c>
      <c r="BO44" s="341">
        <v>152.26130000000001</v>
      </c>
      <c r="BP44" s="341">
        <v>346.31389999999999</v>
      </c>
      <c r="BQ44" s="341">
        <v>418.72160000000002</v>
      </c>
      <c r="BR44" s="341">
        <v>389.68279999999999</v>
      </c>
      <c r="BS44" s="341">
        <v>232.59780000000001</v>
      </c>
      <c r="BT44" s="341">
        <v>51.96875</v>
      </c>
      <c r="BU44" s="341">
        <v>5.3929179999999999</v>
      </c>
      <c r="BV44" s="341">
        <v>4.8277400000000004</v>
      </c>
    </row>
    <row r="45" spans="1:74" ht="11.1" customHeight="1" x14ac:dyDescent="0.2">
      <c r="A45" s="9" t="s">
        <v>164</v>
      </c>
      <c r="B45" s="212" t="s">
        <v>575</v>
      </c>
      <c r="C45" s="257">
        <v>15.820777848000001</v>
      </c>
      <c r="D45" s="257">
        <v>14.56989546</v>
      </c>
      <c r="E45" s="257">
        <v>69.116298618000002</v>
      </c>
      <c r="F45" s="257">
        <v>120.16990647</v>
      </c>
      <c r="G45" s="257">
        <v>290.77235166000003</v>
      </c>
      <c r="H45" s="257">
        <v>477.76971291000001</v>
      </c>
      <c r="I45" s="257">
        <v>556.40861701999995</v>
      </c>
      <c r="J45" s="257">
        <v>575.91101306999997</v>
      </c>
      <c r="K45" s="257">
        <v>361.29694648999998</v>
      </c>
      <c r="L45" s="257">
        <v>144.43379752999999</v>
      </c>
      <c r="M45" s="257">
        <v>41.566257559</v>
      </c>
      <c r="N45" s="257">
        <v>8.2258612788000001</v>
      </c>
      <c r="O45" s="257">
        <v>16.990792727999999</v>
      </c>
      <c r="P45" s="257">
        <v>16.101983252</v>
      </c>
      <c r="Q45" s="257">
        <v>68.740187242000005</v>
      </c>
      <c r="R45" s="257">
        <v>115.52153171</v>
      </c>
      <c r="S45" s="257">
        <v>280.16270161</v>
      </c>
      <c r="T45" s="257">
        <v>486.25112012</v>
      </c>
      <c r="U45" s="257">
        <v>554.46773722</v>
      </c>
      <c r="V45" s="257">
        <v>575.80857975000004</v>
      </c>
      <c r="W45" s="257">
        <v>375.58959047000002</v>
      </c>
      <c r="X45" s="257">
        <v>144.5877491</v>
      </c>
      <c r="Y45" s="257">
        <v>37.799498425000003</v>
      </c>
      <c r="Z45" s="257">
        <v>8.0093689915000006</v>
      </c>
      <c r="AA45" s="257">
        <v>15.795107436</v>
      </c>
      <c r="AB45" s="257">
        <v>16.286975859000002</v>
      </c>
      <c r="AC45" s="257">
        <v>61.982065415999998</v>
      </c>
      <c r="AD45" s="257">
        <v>116.16304229000001</v>
      </c>
      <c r="AE45" s="257">
        <v>275.48513127000001</v>
      </c>
      <c r="AF45" s="257">
        <v>491.284289</v>
      </c>
      <c r="AG45" s="257">
        <v>555.08083145000001</v>
      </c>
      <c r="AH45" s="257">
        <v>585.84887746000004</v>
      </c>
      <c r="AI45" s="257">
        <v>377.63800861999999</v>
      </c>
      <c r="AJ45" s="257">
        <v>140.23139085</v>
      </c>
      <c r="AK45" s="257">
        <v>34.456315529999998</v>
      </c>
      <c r="AL45" s="257">
        <v>8.9812091244999994</v>
      </c>
      <c r="AM45" s="257">
        <v>13.724427878</v>
      </c>
      <c r="AN45" s="257">
        <v>14.791743753</v>
      </c>
      <c r="AO45" s="257">
        <v>61.799244205999997</v>
      </c>
      <c r="AP45" s="257">
        <v>121.76647254</v>
      </c>
      <c r="AQ45" s="257">
        <v>278.26018314999999</v>
      </c>
      <c r="AR45" s="257">
        <v>489.72682782999999</v>
      </c>
      <c r="AS45" s="257">
        <v>558.81363078000004</v>
      </c>
      <c r="AT45" s="257">
        <v>586.18209043000002</v>
      </c>
      <c r="AU45" s="257">
        <v>372.54758145</v>
      </c>
      <c r="AV45" s="257">
        <v>145.57877184</v>
      </c>
      <c r="AW45" s="257">
        <v>34.393960782000001</v>
      </c>
      <c r="AX45" s="257">
        <v>11.024843381</v>
      </c>
      <c r="AY45" s="257">
        <v>11.258614658999999</v>
      </c>
      <c r="AZ45" s="257">
        <v>16.361873025000001</v>
      </c>
      <c r="BA45" s="257">
        <v>61.987406512</v>
      </c>
      <c r="BB45" s="257">
        <v>113.65953362</v>
      </c>
      <c r="BC45" s="257">
        <v>270.94883647</v>
      </c>
      <c r="BD45" s="257">
        <v>491.92967754</v>
      </c>
      <c r="BE45" s="257">
        <v>563.98825975</v>
      </c>
      <c r="BF45" s="341">
        <v>579.88369999999998</v>
      </c>
      <c r="BG45" s="341">
        <v>384.06360000000001</v>
      </c>
      <c r="BH45" s="341">
        <v>154.21700000000001</v>
      </c>
      <c r="BI45" s="341">
        <v>38.479770000000002</v>
      </c>
      <c r="BJ45" s="341">
        <v>11.849360000000001</v>
      </c>
      <c r="BK45" s="341">
        <v>14.1104</v>
      </c>
      <c r="BL45" s="341">
        <v>22.159210000000002</v>
      </c>
      <c r="BM45" s="341">
        <v>63.661859999999997</v>
      </c>
      <c r="BN45" s="341">
        <v>122.31570000000001</v>
      </c>
      <c r="BO45" s="341">
        <v>269.65820000000002</v>
      </c>
      <c r="BP45" s="341">
        <v>495.29259999999999</v>
      </c>
      <c r="BQ45" s="341">
        <v>576.38019999999995</v>
      </c>
      <c r="BR45" s="341">
        <v>578.62379999999996</v>
      </c>
      <c r="BS45" s="341">
        <v>381.36380000000003</v>
      </c>
      <c r="BT45" s="341">
        <v>151.91909999999999</v>
      </c>
      <c r="BU45" s="341">
        <v>38.390630000000002</v>
      </c>
      <c r="BV45" s="341">
        <v>11.201269999999999</v>
      </c>
    </row>
    <row r="46" spans="1:74" ht="11.1" customHeight="1" x14ac:dyDescent="0.2">
      <c r="A46" s="9" t="s">
        <v>165</v>
      </c>
      <c r="B46" s="212" t="s">
        <v>576</v>
      </c>
      <c r="C46" s="257">
        <v>1.2019958841</v>
      </c>
      <c r="D46" s="257">
        <v>2.0391565280999999</v>
      </c>
      <c r="E46" s="257">
        <v>14.193281847</v>
      </c>
      <c r="F46" s="257">
        <v>36.941507158999997</v>
      </c>
      <c r="G46" s="257">
        <v>119.73791334000001</v>
      </c>
      <c r="H46" s="257">
        <v>254.56583086000001</v>
      </c>
      <c r="I46" s="257">
        <v>399.94426113999998</v>
      </c>
      <c r="J46" s="257">
        <v>336.49999301999998</v>
      </c>
      <c r="K46" s="257">
        <v>197.93789631999999</v>
      </c>
      <c r="L46" s="257">
        <v>67.332472507000006</v>
      </c>
      <c r="M46" s="257">
        <v>9.9290819395999996</v>
      </c>
      <c r="N46" s="257">
        <v>0</v>
      </c>
      <c r="O46" s="257">
        <v>0.69887731662999997</v>
      </c>
      <c r="P46" s="257">
        <v>1.839633013</v>
      </c>
      <c r="Q46" s="257">
        <v>15.634252867000001</v>
      </c>
      <c r="R46" s="257">
        <v>39.270528071999998</v>
      </c>
      <c r="S46" s="257">
        <v>119.63321189</v>
      </c>
      <c r="T46" s="257">
        <v>261.37858060999997</v>
      </c>
      <c r="U46" s="257">
        <v>392.72280111999999</v>
      </c>
      <c r="V46" s="257">
        <v>333.83238483999997</v>
      </c>
      <c r="W46" s="257">
        <v>195.73428274</v>
      </c>
      <c r="X46" s="257">
        <v>59.899121270000002</v>
      </c>
      <c r="Y46" s="257">
        <v>10.532717837</v>
      </c>
      <c r="Z46" s="257">
        <v>0</v>
      </c>
      <c r="AA46" s="257">
        <v>1.0084998734999999</v>
      </c>
      <c r="AB46" s="257">
        <v>2.5630282856000002</v>
      </c>
      <c r="AC46" s="257">
        <v>13.718971446999999</v>
      </c>
      <c r="AD46" s="257">
        <v>40.106498833000003</v>
      </c>
      <c r="AE46" s="257">
        <v>118.66143363</v>
      </c>
      <c r="AF46" s="257">
        <v>264.61828768999999</v>
      </c>
      <c r="AG46" s="257">
        <v>397.28810570000002</v>
      </c>
      <c r="AH46" s="257">
        <v>332.93735650999997</v>
      </c>
      <c r="AI46" s="257">
        <v>199.24335551999999</v>
      </c>
      <c r="AJ46" s="257">
        <v>63.920654851999998</v>
      </c>
      <c r="AK46" s="257">
        <v>11.20015789</v>
      </c>
      <c r="AL46" s="257">
        <v>0</v>
      </c>
      <c r="AM46" s="257">
        <v>1.0871966895</v>
      </c>
      <c r="AN46" s="257">
        <v>3.4322382450000002</v>
      </c>
      <c r="AO46" s="257">
        <v>16.238233396999998</v>
      </c>
      <c r="AP46" s="257">
        <v>41.034870107000003</v>
      </c>
      <c r="AQ46" s="257">
        <v>114.02963912</v>
      </c>
      <c r="AR46" s="257">
        <v>273.97200406000002</v>
      </c>
      <c r="AS46" s="257">
        <v>387.95977090000002</v>
      </c>
      <c r="AT46" s="257">
        <v>339.05391516999998</v>
      </c>
      <c r="AU46" s="257">
        <v>203.14330957000001</v>
      </c>
      <c r="AV46" s="257">
        <v>65.615454317000001</v>
      </c>
      <c r="AW46" s="257">
        <v>10.34841101</v>
      </c>
      <c r="AX46" s="257">
        <v>0</v>
      </c>
      <c r="AY46" s="257">
        <v>0.94322547673000001</v>
      </c>
      <c r="AZ46" s="257">
        <v>3.9842700808</v>
      </c>
      <c r="BA46" s="257">
        <v>18.156378589999999</v>
      </c>
      <c r="BB46" s="257">
        <v>41.417710085000003</v>
      </c>
      <c r="BC46" s="257">
        <v>107.58984096</v>
      </c>
      <c r="BD46" s="257">
        <v>275.24492276000001</v>
      </c>
      <c r="BE46" s="257">
        <v>385.92661027000003</v>
      </c>
      <c r="BF46" s="341">
        <v>339.14280000000002</v>
      </c>
      <c r="BG46" s="341">
        <v>205.88980000000001</v>
      </c>
      <c r="BH46" s="341">
        <v>70.351029999999994</v>
      </c>
      <c r="BI46" s="341">
        <v>10.55842</v>
      </c>
      <c r="BJ46" s="341">
        <v>0</v>
      </c>
      <c r="BK46" s="341">
        <v>0.94322550000000005</v>
      </c>
      <c r="BL46" s="341">
        <v>4.1710269999999996</v>
      </c>
      <c r="BM46" s="341">
        <v>18.880120000000002</v>
      </c>
      <c r="BN46" s="341">
        <v>41.814590000000003</v>
      </c>
      <c r="BO46" s="341">
        <v>105.0231</v>
      </c>
      <c r="BP46" s="341">
        <v>278.9067</v>
      </c>
      <c r="BQ46" s="341">
        <v>386.77850000000001</v>
      </c>
      <c r="BR46" s="341">
        <v>335.37180000000001</v>
      </c>
      <c r="BS46" s="341">
        <v>205.80879999999999</v>
      </c>
      <c r="BT46" s="341">
        <v>70.256150000000005</v>
      </c>
      <c r="BU46" s="341">
        <v>9.3109859999999998</v>
      </c>
      <c r="BV46" s="341">
        <v>2.9120299999999998E-2</v>
      </c>
    </row>
    <row r="47" spans="1:74" ht="11.1" customHeight="1" x14ac:dyDescent="0.2">
      <c r="A47" s="9" t="s">
        <v>166</v>
      </c>
      <c r="B47" s="212" t="s">
        <v>577</v>
      </c>
      <c r="C47" s="257">
        <v>8.6750519318000006</v>
      </c>
      <c r="D47" s="257">
        <v>6.6267653356</v>
      </c>
      <c r="E47" s="257">
        <v>11.172854107999999</v>
      </c>
      <c r="F47" s="257">
        <v>15.131744687999999</v>
      </c>
      <c r="G47" s="257">
        <v>44.392913491999998</v>
      </c>
      <c r="H47" s="257">
        <v>99.723307927999997</v>
      </c>
      <c r="I47" s="257">
        <v>234.64831547</v>
      </c>
      <c r="J47" s="257">
        <v>220.11812838</v>
      </c>
      <c r="K47" s="257">
        <v>143.48760394999999</v>
      </c>
      <c r="L47" s="257">
        <v>41.542638510000003</v>
      </c>
      <c r="M47" s="257">
        <v>13.436557269</v>
      </c>
      <c r="N47" s="257">
        <v>8.3241158272</v>
      </c>
      <c r="O47" s="257">
        <v>7.8993370899000004</v>
      </c>
      <c r="P47" s="257">
        <v>6.6693890129</v>
      </c>
      <c r="Q47" s="257">
        <v>11.289058361</v>
      </c>
      <c r="R47" s="257">
        <v>16.649451136</v>
      </c>
      <c r="S47" s="257">
        <v>46.461118341000002</v>
      </c>
      <c r="T47" s="257">
        <v>102.72866918</v>
      </c>
      <c r="U47" s="257">
        <v>231.95172013999999</v>
      </c>
      <c r="V47" s="257">
        <v>217.22514375</v>
      </c>
      <c r="W47" s="257">
        <v>139.73550055999999</v>
      </c>
      <c r="X47" s="257">
        <v>35.986467597999997</v>
      </c>
      <c r="Y47" s="257">
        <v>13.725425274999999</v>
      </c>
      <c r="Z47" s="257">
        <v>8.3367904487000004</v>
      </c>
      <c r="AA47" s="257">
        <v>8.5891616866000007</v>
      </c>
      <c r="AB47" s="257">
        <v>6.8080895042999998</v>
      </c>
      <c r="AC47" s="257">
        <v>10.530539477</v>
      </c>
      <c r="AD47" s="257">
        <v>16.954087095999999</v>
      </c>
      <c r="AE47" s="257">
        <v>48.281398381000002</v>
      </c>
      <c r="AF47" s="257">
        <v>104.97152224</v>
      </c>
      <c r="AG47" s="257">
        <v>237.12825452999999</v>
      </c>
      <c r="AH47" s="257">
        <v>219.07433868999999</v>
      </c>
      <c r="AI47" s="257">
        <v>145.23778842999999</v>
      </c>
      <c r="AJ47" s="257">
        <v>42.199005761999999</v>
      </c>
      <c r="AK47" s="257">
        <v>14.600295632</v>
      </c>
      <c r="AL47" s="257">
        <v>8.2478702888999997</v>
      </c>
      <c r="AM47" s="257">
        <v>8.9392367731999993</v>
      </c>
      <c r="AN47" s="257">
        <v>7.4291630161000004</v>
      </c>
      <c r="AO47" s="257">
        <v>12.391246031</v>
      </c>
      <c r="AP47" s="257">
        <v>17.723667411000001</v>
      </c>
      <c r="AQ47" s="257">
        <v>46.372468998000002</v>
      </c>
      <c r="AR47" s="257">
        <v>115.77903954999999</v>
      </c>
      <c r="AS47" s="257">
        <v>232.71854873000001</v>
      </c>
      <c r="AT47" s="257">
        <v>222.24435822000001</v>
      </c>
      <c r="AU47" s="257">
        <v>156.34050642</v>
      </c>
      <c r="AV47" s="257">
        <v>48.906253579999998</v>
      </c>
      <c r="AW47" s="257">
        <v>14.253024185999999</v>
      </c>
      <c r="AX47" s="257">
        <v>8.5550440956999996</v>
      </c>
      <c r="AY47" s="257">
        <v>8.9094803685000006</v>
      </c>
      <c r="AZ47" s="257">
        <v>8.3817007266000001</v>
      </c>
      <c r="BA47" s="257">
        <v>12.983416581</v>
      </c>
      <c r="BB47" s="257">
        <v>19.402691827000002</v>
      </c>
      <c r="BC47" s="257">
        <v>44.895593992000002</v>
      </c>
      <c r="BD47" s="257">
        <v>116.22819457999999</v>
      </c>
      <c r="BE47" s="257">
        <v>224.55735476000001</v>
      </c>
      <c r="BF47" s="341">
        <v>227.3005</v>
      </c>
      <c r="BG47" s="341">
        <v>156.5446</v>
      </c>
      <c r="BH47" s="341">
        <v>51.0229</v>
      </c>
      <c r="BI47" s="341">
        <v>14.322419999999999</v>
      </c>
      <c r="BJ47" s="341">
        <v>8.4607159999999997</v>
      </c>
      <c r="BK47" s="341">
        <v>8.7996269999999992</v>
      </c>
      <c r="BL47" s="341">
        <v>8.4216660000000001</v>
      </c>
      <c r="BM47" s="341">
        <v>13.12824</v>
      </c>
      <c r="BN47" s="341">
        <v>20.01803</v>
      </c>
      <c r="BO47" s="341">
        <v>44.692349999999998</v>
      </c>
      <c r="BP47" s="341">
        <v>119.9064</v>
      </c>
      <c r="BQ47" s="341">
        <v>232.0797</v>
      </c>
      <c r="BR47" s="341">
        <v>225.20070000000001</v>
      </c>
      <c r="BS47" s="341">
        <v>160.4299</v>
      </c>
      <c r="BT47" s="341">
        <v>51.60136</v>
      </c>
      <c r="BU47" s="341">
        <v>14.141069999999999</v>
      </c>
      <c r="BV47" s="341">
        <v>8.4290350000000007</v>
      </c>
    </row>
    <row r="48" spans="1:74" ht="11.1" customHeight="1" x14ac:dyDescent="0.2">
      <c r="A48" s="9" t="s">
        <v>167</v>
      </c>
      <c r="B48" s="213" t="s">
        <v>605</v>
      </c>
      <c r="C48" s="255">
        <v>8.8248344387</v>
      </c>
      <c r="D48" s="255">
        <v>8.5536951927999993</v>
      </c>
      <c r="E48" s="255">
        <v>24.296279385999998</v>
      </c>
      <c r="F48" s="255">
        <v>36.726320336999997</v>
      </c>
      <c r="G48" s="255">
        <v>115.4311562</v>
      </c>
      <c r="H48" s="255">
        <v>235.29942947000001</v>
      </c>
      <c r="I48" s="255">
        <v>347.75509008</v>
      </c>
      <c r="J48" s="255">
        <v>323.33224919999998</v>
      </c>
      <c r="K48" s="255">
        <v>173.81078944000001</v>
      </c>
      <c r="L48" s="255">
        <v>57.50820538</v>
      </c>
      <c r="M48" s="255">
        <v>17.531345813000001</v>
      </c>
      <c r="N48" s="255">
        <v>8.7134406045000006</v>
      </c>
      <c r="O48" s="255">
        <v>9.8072863065</v>
      </c>
      <c r="P48" s="255">
        <v>8.7744910777000005</v>
      </c>
      <c r="Q48" s="255">
        <v>22.903410753999999</v>
      </c>
      <c r="R48" s="255">
        <v>37.064181687000001</v>
      </c>
      <c r="S48" s="255">
        <v>114.6279323</v>
      </c>
      <c r="T48" s="255">
        <v>241.59377031</v>
      </c>
      <c r="U48" s="255">
        <v>348.54366749000002</v>
      </c>
      <c r="V48" s="255">
        <v>318.72864141999997</v>
      </c>
      <c r="W48" s="255">
        <v>176.33736224</v>
      </c>
      <c r="X48" s="255">
        <v>56.736721348000003</v>
      </c>
      <c r="Y48" s="255">
        <v>17.038359393</v>
      </c>
      <c r="Z48" s="255">
        <v>9.5371612012</v>
      </c>
      <c r="AA48" s="255">
        <v>9.7654795222999997</v>
      </c>
      <c r="AB48" s="255">
        <v>9.2091638789000001</v>
      </c>
      <c r="AC48" s="255">
        <v>21.502466980000001</v>
      </c>
      <c r="AD48" s="255">
        <v>37.925674735999998</v>
      </c>
      <c r="AE48" s="255">
        <v>112.46434883000001</v>
      </c>
      <c r="AF48" s="255">
        <v>245.61590508</v>
      </c>
      <c r="AG48" s="255">
        <v>349.17876762999998</v>
      </c>
      <c r="AH48" s="255">
        <v>323.13939144</v>
      </c>
      <c r="AI48" s="255">
        <v>177.51053571</v>
      </c>
      <c r="AJ48" s="255">
        <v>57.318239169000002</v>
      </c>
      <c r="AK48" s="255">
        <v>16.243770515000001</v>
      </c>
      <c r="AL48" s="255">
        <v>9.9684862758000001</v>
      </c>
      <c r="AM48" s="255">
        <v>9.5506900615999992</v>
      </c>
      <c r="AN48" s="255">
        <v>9.0184016235000009</v>
      </c>
      <c r="AO48" s="255">
        <v>23.060608354999999</v>
      </c>
      <c r="AP48" s="255">
        <v>40.731835642999997</v>
      </c>
      <c r="AQ48" s="255">
        <v>116.76142795</v>
      </c>
      <c r="AR48" s="255">
        <v>246.70770820999999</v>
      </c>
      <c r="AS48" s="255">
        <v>346.30951354000001</v>
      </c>
      <c r="AT48" s="255">
        <v>320.20917873000002</v>
      </c>
      <c r="AU48" s="255">
        <v>178.91123289000001</v>
      </c>
      <c r="AV48" s="255">
        <v>59.415582616000002</v>
      </c>
      <c r="AW48" s="255">
        <v>17.087655312999999</v>
      </c>
      <c r="AX48" s="255">
        <v>12.033476571</v>
      </c>
      <c r="AY48" s="255">
        <v>8.8429234173999998</v>
      </c>
      <c r="AZ48" s="255">
        <v>9.5112594914000006</v>
      </c>
      <c r="BA48" s="255">
        <v>24.464480042999998</v>
      </c>
      <c r="BB48" s="255">
        <v>39.450038034999999</v>
      </c>
      <c r="BC48" s="255">
        <v>115.63919413000001</v>
      </c>
      <c r="BD48" s="255">
        <v>250.44917336</v>
      </c>
      <c r="BE48" s="255">
        <v>346.44188743000001</v>
      </c>
      <c r="BF48" s="342">
        <v>323.45100000000002</v>
      </c>
      <c r="BG48" s="342">
        <v>187.47710000000001</v>
      </c>
      <c r="BH48" s="342">
        <v>63.341389999999997</v>
      </c>
      <c r="BI48" s="342">
        <v>18.113520000000001</v>
      </c>
      <c r="BJ48" s="342">
        <v>12.34285</v>
      </c>
      <c r="BK48" s="342">
        <v>9.3240250000000007</v>
      </c>
      <c r="BL48" s="342">
        <v>11.00817</v>
      </c>
      <c r="BM48" s="342">
        <v>24.459019999999999</v>
      </c>
      <c r="BN48" s="342">
        <v>42.512279999999997</v>
      </c>
      <c r="BO48" s="342">
        <v>114.3318</v>
      </c>
      <c r="BP48" s="342">
        <v>251.30609999999999</v>
      </c>
      <c r="BQ48" s="342">
        <v>354.23759999999999</v>
      </c>
      <c r="BR48" s="342">
        <v>319.38639999999998</v>
      </c>
      <c r="BS48" s="342">
        <v>186.2295</v>
      </c>
      <c r="BT48" s="342">
        <v>61.464019999999998</v>
      </c>
      <c r="BU48" s="342">
        <v>18.330909999999999</v>
      </c>
      <c r="BV48" s="342">
        <v>11.93164</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92" t="s">
        <v>1018</v>
      </c>
      <c r="C50" s="833"/>
      <c r="D50" s="833"/>
      <c r="E50" s="833"/>
      <c r="F50" s="833"/>
      <c r="G50" s="833"/>
      <c r="H50" s="833"/>
      <c r="I50" s="833"/>
      <c r="J50" s="833"/>
      <c r="K50" s="833"/>
      <c r="L50" s="833"/>
      <c r="M50" s="833"/>
      <c r="N50" s="833"/>
      <c r="O50" s="833"/>
      <c r="P50" s="833"/>
      <c r="Q50" s="833"/>
      <c r="AY50" s="506"/>
      <c r="AZ50" s="506"/>
      <c r="BA50" s="506"/>
      <c r="BB50" s="506"/>
      <c r="BC50" s="506"/>
      <c r="BD50" s="506"/>
      <c r="BE50" s="506"/>
      <c r="BF50" s="736"/>
      <c r="BG50" s="506"/>
      <c r="BH50" s="506"/>
      <c r="BI50" s="506"/>
      <c r="BJ50" s="506"/>
    </row>
    <row r="51" spans="1:74" s="472" customFormat="1" ht="12" customHeight="1" x14ac:dyDescent="0.2">
      <c r="A51" s="469"/>
      <c r="B51" s="822" t="s">
        <v>176</v>
      </c>
      <c r="C51" s="822"/>
      <c r="D51" s="822"/>
      <c r="E51" s="822"/>
      <c r="F51" s="822"/>
      <c r="G51" s="822"/>
      <c r="H51" s="822"/>
      <c r="I51" s="822"/>
      <c r="J51" s="822"/>
      <c r="K51" s="822"/>
      <c r="L51" s="822"/>
      <c r="M51" s="822"/>
      <c r="N51" s="822"/>
      <c r="O51" s="822"/>
      <c r="P51" s="822"/>
      <c r="Q51" s="822"/>
      <c r="AY51" s="507"/>
      <c r="AZ51" s="507"/>
      <c r="BA51" s="507"/>
      <c r="BB51" s="507"/>
      <c r="BC51" s="507"/>
      <c r="BD51" s="507"/>
      <c r="BE51" s="507"/>
      <c r="BF51" s="737"/>
      <c r="BG51" s="507"/>
      <c r="BH51" s="507"/>
      <c r="BI51" s="507"/>
      <c r="BJ51" s="507"/>
    </row>
    <row r="52" spans="1:74" s="472" customFormat="1" ht="12" customHeight="1" x14ac:dyDescent="0.2">
      <c r="A52" s="473"/>
      <c r="B52" s="893" t="s">
        <v>177</v>
      </c>
      <c r="C52" s="823"/>
      <c r="D52" s="823"/>
      <c r="E52" s="823"/>
      <c r="F52" s="823"/>
      <c r="G52" s="823"/>
      <c r="H52" s="823"/>
      <c r="I52" s="823"/>
      <c r="J52" s="823"/>
      <c r="K52" s="823"/>
      <c r="L52" s="823"/>
      <c r="M52" s="823"/>
      <c r="N52" s="823"/>
      <c r="O52" s="823"/>
      <c r="P52" s="823"/>
      <c r="Q52" s="819"/>
      <c r="AY52" s="507"/>
      <c r="AZ52" s="507"/>
      <c r="BA52" s="507"/>
      <c r="BB52" s="507"/>
      <c r="BC52" s="507"/>
      <c r="BD52" s="507"/>
      <c r="BE52" s="507"/>
      <c r="BF52" s="737"/>
      <c r="BG52" s="507"/>
      <c r="BH52" s="507"/>
      <c r="BI52" s="507"/>
      <c r="BJ52" s="507"/>
    </row>
    <row r="53" spans="1:74" s="472" customFormat="1" ht="12" customHeight="1" x14ac:dyDescent="0.2">
      <c r="A53" s="473"/>
      <c r="B53" s="893" t="s">
        <v>172</v>
      </c>
      <c r="C53" s="823"/>
      <c r="D53" s="823"/>
      <c r="E53" s="823"/>
      <c r="F53" s="823"/>
      <c r="G53" s="823"/>
      <c r="H53" s="823"/>
      <c r="I53" s="823"/>
      <c r="J53" s="823"/>
      <c r="K53" s="823"/>
      <c r="L53" s="823"/>
      <c r="M53" s="823"/>
      <c r="N53" s="823"/>
      <c r="O53" s="823"/>
      <c r="P53" s="823"/>
      <c r="Q53" s="819"/>
      <c r="AY53" s="507"/>
      <c r="AZ53" s="507"/>
      <c r="BA53" s="507"/>
      <c r="BB53" s="507"/>
      <c r="BC53" s="507"/>
      <c r="BD53" s="507"/>
      <c r="BE53" s="507"/>
      <c r="BF53" s="737"/>
      <c r="BG53" s="507"/>
      <c r="BH53" s="507"/>
      <c r="BI53" s="507"/>
      <c r="BJ53" s="507"/>
    </row>
    <row r="54" spans="1:74" s="472" customFormat="1" ht="12" customHeight="1" x14ac:dyDescent="0.2">
      <c r="A54" s="473"/>
      <c r="B54" s="893" t="s">
        <v>483</v>
      </c>
      <c r="C54" s="823"/>
      <c r="D54" s="823"/>
      <c r="E54" s="823"/>
      <c r="F54" s="823"/>
      <c r="G54" s="823"/>
      <c r="H54" s="823"/>
      <c r="I54" s="823"/>
      <c r="J54" s="823"/>
      <c r="K54" s="823"/>
      <c r="L54" s="823"/>
      <c r="M54" s="823"/>
      <c r="N54" s="823"/>
      <c r="O54" s="823"/>
      <c r="P54" s="823"/>
      <c r="Q54" s="819"/>
      <c r="AY54" s="507"/>
      <c r="AZ54" s="507"/>
      <c r="BA54" s="507"/>
      <c r="BB54" s="507"/>
      <c r="BC54" s="507"/>
      <c r="BD54" s="507"/>
      <c r="BE54" s="507"/>
      <c r="BF54" s="737"/>
      <c r="BG54" s="507"/>
      <c r="BH54" s="507"/>
      <c r="BI54" s="507"/>
      <c r="BJ54" s="507"/>
    </row>
    <row r="55" spans="1:74" s="474" customFormat="1" ht="12" customHeight="1" x14ac:dyDescent="0.2">
      <c r="A55" s="473"/>
      <c r="B55" s="893" t="s">
        <v>173</v>
      </c>
      <c r="C55" s="823"/>
      <c r="D55" s="823"/>
      <c r="E55" s="823"/>
      <c r="F55" s="823"/>
      <c r="G55" s="823"/>
      <c r="H55" s="823"/>
      <c r="I55" s="823"/>
      <c r="J55" s="823"/>
      <c r="K55" s="823"/>
      <c r="L55" s="823"/>
      <c r="M55" s="823"/>
      <c r="N55" s="823"/>
      <c r="O55" s="823"/>
      <c r="P55" s="823"/>
      <c r="Q55" s="819"/>
      <c r="AY55" s="508"/>
      <c r="AZ55" s="508"/>
      <c r="BA55" s="508"/>
      <c r="BB55" s="508"/>
      <c r="BC55" s="508"/>
      <c r="BD55" s="508"/>
      <c r="BE55" s="508"/>
      <c r="BF55" s="738"/>
      <c r="BG55" s="508"/>
      <c r="BH55" s="508"/>
      <c r="BI55" s="508"/>
      <c r="BJ55" s="508"/>
    </row>
    <row r="56" spans="1:74" s="474" customFormat="1" ht="12" customHeight="1" x14ac:dyDescent="0.2">
      <c r="A56" s="473"/>
      <c r="B56" s="822" t="s">
        <v>174</v>
      </c>
      <c r="C56" s="823"/>
      <c r="D56" s="823"/>
      <c r="E56" s="823"/>
      <c r="F56" s="823"/>
      <c r="G56" s="823"/>
      <c r="H56" s="823"/>
      <c r="I56" s="823"/>
      <c r="J56" s="823"/>
      <c r="K56" s="823"/>
      <c r="L56" s="823"/>
      <c r="M56" s="823"/>
      <c r="N56" s="823"/>
      <c r="O56" s="823"/>
      <c r="P56" s="823"/>
      <c r="Q56" s="819"/>
      <c r="AY56" s="508"/>
      <c r="AZ56" s="508"/>
      <c r="BA56" s="508"/>
      <c r="BB56" s="508"/>
      <c r="BC56" s="508"/>
      <c r="BD56" s="508"/>
      <c r="BE56" s="508"/>
      <c r="BF56" s="738"/>
      <c r="BG56" s="508"/>
      <c r="BH56" s="508"/>
      <c r="BI56" s="508"/>
      <c r="BJ56" s="508"/>
    </row>
    <row r="57" spans="1:74" s="474" customFormat="1" ht="12" customHeight="1" x14ac:dyDescent="0.2">
      <c r="A57" s="436"/>
      <c r="B57" s="839" t="s">
        <v>175</v>
      </c>
      <c r="C57" s="819"/>
      <c r="D57" s="819"/>
      <c r="E57" s="819"/>
      <c r="F57" s="819"/>
      <c r="G57" s="819"/>
      <c r="H57" s="819"/>
      <c r="I57" s="819"/>
      <c r="J57" s="819"/>
      <c r="K57" s="819"/>
      <c r="L57" s="819"/>
      <c r="M57" s="819"/>
      <c r="N57" s="819"/>
      <c r="O57" s="819"/>
      <c r="P57" s="819"/>
      <c r="Q57" s="819"/>
      <c r="AY57" s="508"/>
      <c r="AZ57" s="508"/>
      <c r="BA57" s="508"/>
      <c r="BB57" s="508"/>
      <c r="BC57" s="508"/>
      <c r="BD57" s="508"/>
      <c r="BE57" s="508"/>
      <c r="BF57" s="738"/>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0" transitionEvaluation="1" transitionEntry="1" codeName="Sheet3">
    <pageSetUpPr fitToPage="1"/>
  </sheetPr>
  <dimension ref="A1:BV144"/>
  <sheetViews>
    <sheetView showGridLines="0" workbookViewId="0">
      <pane xSplit="2" ySplit="4" topLeftCell="C40" activePane="bottomRight" state="frozen"/>
      <selection pane="topRight" activeCell="C1" sqref="C1"/>
      <selection pane="bottomLeft" activeCell="A5" sqref="A5"/>
      <selection pane="bottomRight" activeCell="F56" sqref="F56"/>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5" customWidth="1"/>
    <col min="59" max="62" width="6.5703125" style="337" customWidth="1"/>
    <col min="63" max="74" width="6.5703125" style="12" customWidth="1"/>
    <col min="75" max="16384" width="9.5703125" style="12"/>
  </cols>
  <sheetData>
    <row r="1" spans="1:74" s="11" customFormat="1" ht="12.75" x14ac:dyDescent="0.2">
      <c r="A1" s="825" t="s">
        <v>997</v>
      </c>
      <c r="B1" s="832" t="s">
        <v>250</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Y1" s="496"/>
      <c r="AZ1" s="496"/>
      <c r="BA1" s="496"/>
      <c r="BB1" s="496"/>
      <c r="BC1" s="496"/>
      <c r="BD1" s="496"/>
      <c r="BE1" s="496"/>
      <c r="BF1" s="659"/>
      <c r="BG1" s="496"/>
      <c r="BH1" s="496"/>
      <c r="BI1" s="496"/>
      <c r="BJ1" s="496"/>
    </row>
    <row r="2" spans="1:74" s="13" customFormat="1"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0"/>
      <c r="BG2" s="415"/>
      <c r="BH2" s="415"/>
      <c r="BI2" s="415"/>
      <c r="BJ2" s="415"/>
    </row>
    <row r="3" spans="1:74"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9"/>
      <c r="B5" s="20" t="s">
        <v>990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1"/>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1"/>
      <c r="BG6" s="430"/>
      <c r="BH6" s="430"/>
      <c r="BI6" s="430"/>
      <c r="BJ6" s="430"/>
      <c r="BK6" s="430"/>
      <c r="BL6" s="430"/>
      <c r="BM6" s="430" t="s">
        <v>1235</v>
      </c>
      <c r="BN6" s="430"/>
      <c r="BO6" s="430"/>
      <c r="BP6" s="430"/>
      <c r="BQ6" s="430"/>
      <c r="BR6" s="430"/>
      <c r="BS6" s="430"/>
      <c r="BT6" s="430"/>
      <c r="BU6" s="430"/>
      <c r="BV6" s="430"/>
    </row>
    <row r="7" spans="1:74" ht="11.1" customHeight="1" x14ac:dyDescent="0.2">
      <c r="A7" s="19"/>
      <c r="B7" s="22" t="s">
        <v>115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9"/>
      <c r="BA7" s="430"/>
      <c r="BB7" s="430"/>
      <c r="BC7" s="430"/>
      <c r="BD7" s="430"/>
      <c r="BE7" s="430"/>
      <c r="BF7" s="661"/>
      <c r="BG7" s="430"/>
      <c r="BH7" s="430"/>
      <c r="BI7" s="430"/>
      <c r="BJ7" s="430"/>
      <c r="BK7" s="430"/>
      <c r="BL7" s="430"/>
      <c r="BM7" s="430"/>
      <c r="BN7" s="430"/>
      <c r="BO7" s="430"/>
      <c r="BP7" s="430"/>
      <c r="BQ7" s="430"/>
      <c r="BR7" s="430"/>
      <c r="BS7" s="739"/>
      <c r="BT7" s="430"/>
      <c r="BU7" s="430"/>
      <c r="BV7" s="430"/>
    </row>
    <row r="8" spans="1:74" ht="11.1" customHeight="1" x14ac:dyDescent="0.2">
      <c r="A8" s="19" t="s">
        <v>637</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9.3583269999999992</v>
      </c>
      <c r="AB8" s="216">
        <v>9.5372769999999996</v>
      </c>
      <c r="AC8" s="216">
        <v>9.5610520000000001</v>
      </c>
      <c r="AD8" s="216">
        <v>9.626296</v>
      </c>
      <c r="AE8" s="216">
        <v>9.4275749999999992</v>
      </c>
      <c r="AF8" s="216">
        <v>9.3294060000000005</v>
      </c>
      <c r="AG8" s="216">
        <v>9.4018090000000001</v>
      </c>
      <c r="AH8" s="216">
        <v>9.3787649999999996</v>
      </c>
      <c r="AI8" s="216">
        <v>9.4173620000000007</v>
      </c>
      <c r="AJ8" s="216">
        <v>9.3394189999999995</v>
      </c>
      <c r="AK8" s="216">
        <v>9.3068120000000008</v>
      </c>
      <c r="AL8" s="216">
        <v>9.2292930000000002</v>
      </c>
      <c r="AM8" s="216">
        <v>9.1795220000000004</v>
      </c>
      <c r="AN8" s="216">
        <v>9.1004079999999998</v>
      </c>
      <c r="AO8" s="216">
        <v>9.1275929999999992</v>
      </c>
      <c r="AP8" s="216">
        <v>8.8999199999999998</v>
      </c>
      <c r="AQ8" s="216">
        <v>8.8528629999999993</v>
      </c>
      <c r="AR8" s="216">
        <v>8.6957409999999999</v>
      </c>
      <c r="AS8" s="216">
        <v>8.6739149999999992</v>
      </c>
      <c r="AT8" s="216">
        <v>8.708634</v>
      </c>
      <c r="AU8" s="216">
        <v>8.5454860000000004</v>
      </c>
      <c r="AV8" s="752">
        <v>8.7836239999999997</v>
      </c>
      <c r="AW8" s="216">
        <v>8.8687059999999995</v>
      </c>
      <c r="AX8" s="216">
        <v>8.7675979999999996</v>
      </c>
      <c r="AY8" s="216">
        <v>8.8505029999999998</v>
      </c>
      <c r="AZ8" s="216">
        <v>9.0702269999999992</v>
      </c>
      <c r="BA8" s="216">
        <v>9.1305619999999994</v>
      </c>
      <c r="BB8" s="216">
        <v>9.1103000000000005</v>
      </c>
      <c r="BC8" s="216">
        <v>9.1687030000000007</v>
      </c>
      <c r="BD8" s="216">
        <v>9.3155925612000008</v>
      </c>
      <c r="BE8" s="216">
        <v>9.4331175140999992</v>
      </c>
      <c r="BF8" s="327">
        <v>9.4060009999999998</v>
      </c>
      <c r="BG8" s="327">
        <v>9.4062979999999996</v>
      </c>
      <c r="BH8" s="327">
        <v>9.6392670000000003</v>
      </c>
      <c r="BI8" s="327">
        <v>9.7941179999999992</v>
      </c>
      <c r="BJ8" s="327">
        <v>9.8190760000000008</v>
      </c>
      <c r="BK8" s="327">
        <v>9.8450009999999999</v>
      </c>
      <c r="BL8" s="327">
        <v>9.8898510000000002</v>
      </c>
      <c r="BM8" s="327">
        <v>9.9269879999999997</v>
      </c>
      <c r="BN8" s="327">
        <v>9.9470320000000001</v>
      </c>
      <c r="BO8" s="327">
        <v>9.9415720000000007</v>
      </c>
      <c r="BP8" s="327">
        <v>9.9001219999999996</v>
      </c>
      <c r="BQ8" s="327">
        <v>9.8796959999999991</v>
      </c>
      <c r="BR8" s="327">
        <v>9.7936599999999991</v>
      </c>
      <c r="BS8" s="327">
        <v>9.7108159999999994</v>
      </c>
      <c r="BT8" s="327">
        <v>9.9121059999999996</v>
      </c>
      <c r="BU8" s="327">
        <v>10.057969999999999</v>
      </c>
      <c r="BV8" s="327">
        <v>10.12138</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668</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71.761799999999994</v>
      </c>
      <c r="AX11" s="216">
        <v>71.138483871000005</v>
      </c>
      <c r="AY11" s="216">
        <v>70.777193548</v>
      </c>
      <c r="AZ11" s="216">
        <v>71.687642857</v>
      </c>
      <c r="BA11" s="216">
        <v>71.615967741999995</v>
      </c>
      <c r="BB11" s="216">
        <v>71.747699999999995</v>
      </c>
      <c r="BC11" s="216">
        <v>71.898838710000007</v>
      </c>
      <c r="BD11" s="216">
        <v>72.506450000000001</v>
      </c>
      <c r="BE11" s="216">
        <v>73.279629999999997</v>
      </c>
      <c r="BF11" s="327">
        <v>74.079499999999996</v>
      </c>
      <c r="BG11" s="327">
        <v>75.011439999999993</v>
      </c>
      <c r="BH11" s="327">
        <v>75.876090000000005</v>
      </c>
      <c r="BI11" s="327">
        <v>76.460380000000001</v>
      </c>
      <c r="BJ11" s="327">
        <v>76.716359999999995</v>
      </c>
      <c r="BK11" s="327">
        <v>76.911760000000001</v>
      </c>
      <c r="BL11" s="327">
        <v>77.263239999999996</v>
      </c>
      <c r="BM11" s="327">
        <v>77.502899999999997</v>
      </c>
      <c r="BN11" s="327">
        <v>77.544430000000006</v>
      </c>
      <c r="BO11" s="327">
        <v>77.475660000000005</v>
      </c>
      <c r="BP11" s="327">
        <v>77.268370000000004</v>
      </c>
      <c r="BQ11" s="327">
        <v>77.161469999999994</v>
      </c>
      <c r="BR11" s="327">
        <v>77.240120000000005</v>
      </c>
      <c r="BS11" s="327">
        <v>77.189940000000007</v>
      </c>
      <c r="BT11" s="327">
        <v>77.354110000000006</v>
      </c>
      <c r="BU11" s="327">
        <v>77.499380000000002</v>
      </c>
      <c r="BV11" s="327">
        <v>77.634140000000002</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988</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215</v>
      </c>
      <c r="B14" s="23" t="s">
        <v>1006</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68.850643000000005</v>
      </c>
      <c r="AW14" s="68">
        <v>67.272243000000003</v>
      </c>
      <c r="AX14" s="68">
        <v>63.426619000000002</v>
      </c>
      <c r="AY14" s="68">
        <v>68.377663999999996</v>
      </c>
      <c r="AZ14" s="68">
        <v>64.354432000000003</v>
      </c>
      <c r="BA14" s="68">
        <v>64.300555000000003</v>
      </c>
      <c r="BB14" s="68">
        <v>60.077283999999999</v>
      </c>
      <c r="BC14" s="68">
        <v>63.066077999999997</v>
      </c>
      <c r="BD14" s="68">
        <v>67.040013000000002</v>
      </c>
      <c r="BE14" s="68">
        <v>66.887004926000003</v>
      </c>
      <c r="BF14" s="329">
        <v>74.534000000000006</v>
      </c>
      <c r="BG14" s="329">
        <v>64.525199999999998</v>
      </c>
      <c r="BH14" s="329">
        <v>64.908550000000005</v>
      </c>
      <c r="BI14" s="329">
        <v>62.273789999999998</v>
      </c>
      <c r="BJ14" s="329">
        <v>65.718599999999995</v>
      </c>
      <c r="BK14" s="329">
        <v>70.007949999999994</v>
      </c>
      <c r="BL14" s="329">
        <v>61.014130000000002</v>
      </c>
      <c r="BM14" s="329">
        <v>68.241780000000006</v>
      </c>
      <c r="BN14" s="329">
        <v>55.175699999999999</v>
      </c>
      <c r="BO14" s="329">
        <v>61.46</v>
      </c>
      <c r="BP14" s="329">
        <v>62.878729999999997</v>
      </c>
      <c r="BQ14" s="329">
        <v>69.517560000000003</v>
      </c>
      <c r="BR14" s="329">
        <v>74.324060000000003</v>
      </c>
      <c r="BS14" s="329">
        <v>63.34064</v>
      </c>
      <c r="BT14" s="329">
        <v>66.894400000000005</v>
      </c>
      <c r="BU14" s="329">
        <v>63.880369999999999</v>
      </c>
      <c r="BV14" s="329">
        <v>79.302769999999995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651</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19.676808000000001</v>
      </c>
      <c r="AC19" s="216">
        <v>19.350745</v>
      </c>
      <c r="AD19" s="216">
        <v>19.263399</v>
      </c>
      <c r="AE19" s="216">
        <v>19.301143</v>
      </c>
      <c r="AF19" s="216">
        <v>19.840250999999999</v>
      </c>
      <c r="AG19" s="216">
        <v>20.125771</v>
      </c>
      <c r="AH19" s="216">
        <v>19.929421999999999</v>
      </c>
      <c r="AI19" s="216">
        <v>19.418035</v>
      </c>
      <c r="AJ19" s="216">
        <v>19.500745999999999</v>
      </c>
      <c r="AK19" s="216">
        <v>19.142834000000001</v>
      </c>
      <c r="AL19" s="216">
        <v>19.600114000000001</v>
      </c>
      <c r="AM19" s="216">
        <v>19.055408</v>
      </c>
      <c r="AN19" s="216">
        <v>19.680026000000002</v>
      </c>
      <c r="AO19" s="216">
        <v>19.616477</v>
      </c>
      <c r="AP19" s="216">
        <v>19.264118</v>
      </c>
      <c r="AQ19" s="216">
        <v>19.202012</v>
      </c>
      <c r="AR19" s="216">
        <v>19.79928</v>
      </c>
      <c r="AS19" s="216">
        <v>19.712032000000001</v>
      </c>
      <c r="AT19" s="216">
        <v>20.130901000000001</v>
      </c>
      <c r="AU19" s="216">
        <v>19.863565999999999</v>
      </c>
      <c r="AV19" s="216">
        <v>19.621790000000001</v>
      </c>
      <c r="AW19" s="216">
        <v>19.654798</v>
      </c>
      <c r="AX19" s="216">
        <v>19.979392000000001</v>
      </c>
      <c r="AY19" s="216">
        <v>19.234027000000001</v>
      </c>
      <c r="AZ19" s="216">
        <v>19.188123999999998</v>
      </c>
      <c r="BA19" s="216">
        <v>20.033083999999999</v>
      </c>
      <c r="BB19" s="216">
        <v>19.527094000000002</v>
      </c>
      <c r="BC19" s="216">
        <v>20.021222999999999</v>
      </c>
      <c r="BD19" s="216">
        <v>20.368509932999999</v>
      </c>
      <c r="BE19" s="216">
        <v>20.503245942</v>
      </c>
      <c r="BF19" s="327">
        <v>20.341719999999999</v>
      </c>
      <c r="BG19" s="327">
        <v>20.094470000000001</v>
      </c>
      <c r="BH19" s="327">
        <v>20.051490000000001</v>
      </c>
      <c r="BI19" s="327">
        <v>20.00066</v>
      </c>
      <c r="BJ19" s="327">
        <v>20.244820000000001</v>
      </c>
      <c r="BK19" s="327">
        <v>19.733730000000001</v>
      </c>
      <c r="BL19" s="327">
        <v>19.835329999999999</v>
      </c>
      <c r="BM19" s="327">
        <v>20.104040000000001</v>
      </c>
      <c r="BN19" s="327">
        <v>19.973020000000002</v>
      </c>
      <c r="BO19" s="327">
        <v>20.12745</v>
      </c>
      <c r="BP19" s="327">
        <v>20.436859999999999</v>
      </c>
      <c r="BQ19" s="327">
        <v>20.718720000000001</v>
      </c>
      <c r="BR19" s="327">
        <v>20.742629999999998</v>
      </c>
      <c r="BS19" s="327">
        <v>20.439800000000002</v>
      </c>
      <c r="BT19" s="327">
        <v>20.433219999999999</v>
      </c>
      <c r="BU19" s="327">
        <v>20.37388</v>
      </c>
      <c r="BV19" s="327">
        <v>20.594760000000001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761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683</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99.944187673000002</v>
      </c>
      <c r="AN22" s="216">
        <v>91.537714480000005</v>
      </c>
      <c r="AO22" s="216">
        <v>76.069649061000007</v>
      </c>
      <c r="AP22" s="216">
        <v>69.628176670000002</v>
      </c>
      <c r="AQ22" s="216">
        <v>63.566735999000002</v>
      </c>
      <c r="AR22" s="216">
        <v>66.763710102999994</v>
      </c>
      <c r="AS22" s="216">
        <v>70.639159004999996</v>
      </c>
      <c r="AT22" s="216">
        <v>71.404415771000004</v>
      </c>
      <c r="AU22" s="216">
        <v>64.980105437000006</v>
      </c>
      <c r="AV22" s="216">
        <v>62.107075805999997</v>
      </c>
      <c r="AW22" s="216">
        <v>72.253177962999999</v>
      </c>
      <c r="AX22" s="216">
        <v>92.632176129000001</v>
      </c>
      <c r="AY22" s="216">
        <v>92.953411258000003</v>
      </c>
      <c r="AZ22" s="216">
        <v>82.671660641000003</v>
      </c>
      <c r="BA22" s="216">
        <v>80.790198873999998</v>
      </c>
      <c r="BB22" s="216">
        <v>63.585959967000001</v>
      </c>
      <c r="BC22" s="216">
        <v>60.641089387000001</v>
      </c>
      <c r="BD22" s="216">
        <v>62.581753200000001</v>
      </c>
      <c r="BE22" s="216">
        <v>67.990365199999999</v>
      </c>
      <c r="BF22" s="327">
        <v>66.268870000000007</v>
      </c>
      <c r="BG22" s="327">
        <v>62.204160000000002</v>
      </c>
      <c r="BH22" s="327">
        <v>64.033010000000004</v>
      </c>
      <c r="BI22" s="327">
        <v>76.179349999999999</v>
      </c>
      <c r="BJ22" s="327">
        <v>91.644509999999997</v>
      </c>
      <c r="BK22" s="327">
        <v>100.5497</v>
      </c>
      <c r="BL22" s="327">
        <v>95.306039999999996</v>
      </c>
      <c r="BM22" s="327">
        <v>81.818070000000006</v>
      </c>
      <c r="BN22" s="327">
        <v>68.453959999999995</v>
      </c>
      <c r="BO22" s="327">
        <v>63.711239999999997</v>
      </c>
      <c r="BP22" s="327">
        <v>65.134259999999998</v>
      </c>
      <c r="BQ22" s="327">
        <v>68.538700000000006</v>
      </c>
      <c r="BR22" s="327">
        <v>68.080209999999994</v>
      </c>
      <c r="BS22" s="327">
        <v>63.967889999999997</v>
      </c>
      <c r="BT22" s="327">
        <v>65.111689999999996</v>
      </c>
      <c r="BU22" s="327">
        <v>76.654210000000006</v>
      </c>
      <c r="BV22" s="327">
        <v>93.131169999999997</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116</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233</v>
      </c>
      <c r="B25" s="27" t="s">
        <v>1006</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66.492289421999999</v>
      </c>
      <c r="AN25" s="68">
        <v>55.035651465000001</v>
      </c>
      <c r="AO25" s="68">
        <v>44.410153444999999</v>
      </c>
      <c r="AP25" s="68">
        <v>43.195669260000003</v>
      </c>
      <c r="AQ25" s="68">
        <v>49.231019772000003</v>
      </c>
      <c r="AR25" s="68">
        <v>67.525499969999998</v>
      </c>
      <c r="AS25" s="68">
        <v>78.454047102999994</v>
      </c>
      <c r="AT25" s="68">
        <v>78.029334485999996</v>
      </c>
      <c r="AU25" s="68">
        <v>66.58190682</v>
      </c>
      <c r="AV25" s="68">
        <v>58.902006847000003</v>
      </c>
      <c r="AW25" s="68">
        <v>52.42898769</v>
      </c>
      <c r="AX25" s="68">
        <v>69.315906069999997</v>
      </c>
      <c r="AY25" s="68">
        <v>67.859472378000007</v>
      </c>
      <c r="AZ25" s="68">
        <v>52.398004847999999</v>
      </c>
      <c r="BA25" s="68">
        <v>53.266511391000002</v>
      </c>
      <c r="BB25" s="68">
        <v>48.349841828000002</v>
      </c>
      <c r="BC25" s="68">
        <v>54.793554999000001</v>
      </c>
      <c r="BD25" s="68">
        <v>64.747866000000002</v>
      </c>
      <c r="BE25" s="68">
        <v>78.675986859999995</v>
      </c>
      <c r="BF25" s="329">
        <v>78.448210000000003</v>
      </c>
      <c r="BG25" s="329">
        <v>64.785210000000006</v>
      </c>
      <c r="BH25" s="329">
        <v>59.010669999999998</v>
      </c>
      <c r="BI25" s="329">
        <v>55.724200000000003</v>
      </c>
      <c r="BJ25" s="329">
        <v>67.63879</v>
      </c>
      <c r="BK25" s="329">
        <v>69.292469999999994</v>
      </c>
      <c r="BL25" s="329">
        <v>60.590670000000003</v>
      </c>
      <c r="BM25" s="329">
        <v>56.904670000000003</v>
      </c>
      <c r="BN25" s="329">
        <v>49.928789999999999</v>
      </c>
      <c r="BO25" s="329">
        <v>56.210819999999998</v>
      </c>
      <c r="BP25" s="329">
        <v>63.738370000000003</v>
      </c>
      <c r="BQ25" s="329">
        <v>75.233549999999994</v>
      </c>
      <c r="BR25" s="329">
        <v>77.043109999999999</v>
      </c>
      <c r="BS25" s="329">
        <v>63.71734</v>
      </c>
      <c r="BT25" s="329">
        <v>58.854179999999999</v>
      </c>
      <c r="BU25" s="329">
        <v>55.652700000000003</v>
      </c>
      <c r="BV25" s="329">
        <v>67.460470000000001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987</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759</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9.6541375301999999</v>
      </c>
      <c r="BB28" s="216">
        <v>9.3129901895000007</v>
      </c>
      <c r="BC28" s="216">
        <v>9.6774349695000002</v>
      </c>
      <c r="BD28" s="216">
        <v>11.124463696999999</v>
      </c>
      <c r="BE28" s="216">
        <v>12.10214493</v>
      </c>
      <c r="BF28" s="327">
        <v>12.16882</v>
      </c>
      <c r="BG28" s="327">
        <v>11.20157</v>
      </c>
      <c r="BH28" s="327">
        <v>9.812799</v>
      </c>
      <c r="BI28" s="327">
        <v>9.6158809999999999</v>
      </c>
      <c r="BJ28" s="327">
        <v>10.33178</v>
      </c>
      <c r="BK28" s="327">
        <v>10.94622</v>
      </c>
      <c r="BL28" s="327">
        <v>10.968870000000001</v>
      </c>
      <c r="BM28" s="327">
        <v>9.8467059999999993</v>
      </c>
      <c r="BN28" s="327">
        <v>9.5164059999999999</v>
      </c>
      <c r="BO28" s="327">
        <v>9.8205969999999994</v>
      </c>
      <c r="BP28" s="327">
        <v>11.25272</v>
      </c>
      <c r="BQ28" s="327">
        <v>12.112299999999999</v>
      </c>
      <c r="BR28" s="327">
        <v>12.23222</v>
      </c>
      <c r="BS28" s="327">
        <v>11.313510000000001</v>
      </c>
      <c r="BT28" s="327">
        <v>9.8902780000000003</v>
      </c>
      <c r="BU28" s="327">
        <v>9.6605650000000001</v>
      </c>
      <c r="BV28" s="327">
        <v>10.466519999999999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0.7891087296</v>
      </c>
      <c r="O31" s="216">
        <v>0.80829729764000002</v>
      </c>
      <c r="P31" s="216">
        <v>0.69657841301000001</v>
      </c>
      <c r="Q31" s="216">
        <v>0.84429845726999997</v>
      </c>
      <c r="R31" s="216">
        <v>0.85557564295999999</v>
      </c>
      <c r="S31" s="216">
        <v>0.85234400908999997</v>
      </c>
      <c r="T31" s="216">
        <v>0.84865033061999995</v>
      </c>
      <c r="U31" s="216">
        <v>0.81591768367999995</v>
      </c>
      <c r="V31" s="216">
        <v>0.75596214133999995</v>
      </c>
      <c r="W31" s="216">
        <v>0.70702696735000004</v>
      </c>
      <c r="X31" s="216">
        <v>0.75803519037</v>
      </c>
      <c r="Y31" s="216">
        <v>0.79874627152</v>
      </c>
      <c r="Z31" s="216">
        <v>0.81193257832999999</v>
      </c>
      <c r="AA31" s="216">
        <v>0.79209073267999996</v>
      </c>
      <c r="AB31" s="216">
        <v>0.74722094112000004</v>
      </c>
      <c r="AC31" s="216">
        <v>0.81106160166999997</v>
      </c>
      <c r="AD31" s="216">
        <v>0.81030741428999997</v>
      </c>
      <c r="AE31" s="216">
        <v>0.80647173711999998</v>
      </c>
      <c r="AF31" s="216">
        <v>0.77255956545000004</v>
      </c>
      <c r="AG31" s="216">
        <v>0.79716181575</v>
      </c>
      <c r="AH31" s="216">
        <v>0.77382076530999999</v>
      </c>
      <c r="AI31" s="216">
        <v>0.72795081207000001</v>
      </c>
      <c r="AJ31" s="216">
        <v>0.75353367687999995</v>
      </c>
      <c r="AK31" s="216">
        <v>0.80251006652000001</v>
      </c>
      <c r="AL31" s="216">
        <v>0.85541193302999996</v>
      </c>
      <c r="AM31" s="216">
        <v>0.84402156464</v>
      </c>
      <c r="AN31" s="216">
        <v>0.84252466516000002</v>
      </c>
      <c r="AO31" s="216">
        <v>0.91428400636999996</v>
      </c>
      <c r="AP31" s="216">
        <v>0.86794552832000005</v>
      </c>
      <c r="AQ31" s="216">
        <v>0.88094149678</v>
      </c>
      <c r="AR31" s="216">
        <v>0.83644245650000004</v>
      </c>
      <c r="AS31" s="216">
        <v>0.85598022250000005</v>
      </c>
      <c r="AT31" s="216">
        <v>0.80212125796</v>
      </c>
      <c r="AU31" s="216">
        <v>0.76943573937999998</v>
      </c>
      <c r="AV31" s="216">
        <v>0.81119933537</v>
      </c>
      <c r="AW31" s="216">
        <v>0.81495174315999996</v>
      </c>
      <c r="AX31" s="216">
        <v>0.89827628780000002</v>
      </c>
      <c r="AY31" s="216">
        <v>0.89481702753000003</v>
      </c>
      <c r="AZ31" s="216">
        <v>0.8498454312</v>
      </c>
      <c r="BA31" s="216">
        <v>1.0069746662000001</v>
      </c>
      <c r="BB31" s="216">
        <v>0.98015984415000001</v>
      </c>
      <c r="BC31" s="216">
        <v>1.0015039999999999</v>
      </c>
      <c r="BD31" s="216">
        <v>0.96902690000000002</v>
      </c>
      <c r="BE31" s="216">
        <v>0.91283119999999995</v>
      </c>
      <c r="BF31" s="327">
        <v>0.85938780000000004</v>
      </c>
      <c r="BG31" s="327">
        <v>0.8085272</v>
      </c>
      <c r="BH31" s="327">
        <v>0.83543259999999997</v>
      </c>
      <c r="BI31" s="327">
        <v>0.85716820000000005</v>
      </c>
      <c r="BJ31" s="327">
        <v>0.89117480000000004</v>
      </c>
      <c r="BK31" s="327">
        <v>0.90729519999999997</v>
      </c>
      <c r="BL31" s="327">
        <v>0.81989060000000002</v>
      </c>
      <c r="BM31" s="327">
        <v>0.93241839999999998</v>
      </c>
      <c r="BN31" s="327">
        <v>0.92685580000000001</v>
      </c>
      <c r="BO31" s="327">
        <v>0.96308479999999996</v>
      </c>
      <c r="BP31" s="327">
        <v>0.97011990000000003</v>
      </c>
      <c r="BQ31" s="327">
        <v>0.94982549999999999</v>
      </c>
      <c r="BR31" s="327">
        <v>0.89021919999999999</v>
      </c>
      <c r="BS31" s="327">
        <v>0.83419739999999998</v>
      </c>
      <c r="BT31" s="327">
        <v>0.85494689999999995</v>
      </c>
      <c r="BU31" s="327">
        <v>0.88384470000000004</v>
      </c>
      <c r="BV31" s="327">
        <v>0.93579020000000002</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243</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762</v>
      </c>
      <c r="B34" s="30" t="s">
        <v>107</v>
      </c>
      <c r="C34" s="216">
        <v>8.9728397340000008</v>
      </c>
      <c r="D34" s="216">
        <v>8.0063293079999998</v>
      </c>
      <c r="E34" s="216">
        <v>8.3727284040000001</v>
      </c>
      <c r="F34" s="216">
        <v>7.5139577800000001</v>
      </c>
      <c r="G34" s="216">
        <v>7.6113503419999997</v>
      </c>
      <c r="H34" s="216">
        <v>7.7161403440000003</v>
      </c>
      <c r="I34" s="216">
        <v>8.2632337440000008</v>
      </c>
      <c r="J34" s="216">
        <v>8.1609248450000003</v>
      </c>
      <c r="K34" s="216">
        <v>7.6311684120000001</v>
      </c>
      <c r="L34" s="216">
        <v>7.7137710220000004</v>
      </c>
      <c r="M34" s="216">
        <v>8.1254220020000005</v>
      </c>
      <c r="N34" s="216">
        <v>9.0695759030000005</v>
      </c>
      <c r="O34" s="216">
        <v>9.5841807790000004</v>
      </c>
      <c r="P34" s="216">
        <v>8.4217532300000002</v>
      </c>
      <c r="Q34" s="216">
        <v>8.5195984179999993</v>
      </c>
      <c r="R34" s="216">
        <v>7.5512243210000003</v>
      </c>
      <c r="S34" s="216">
        <v>7.6421277139999999</v>
      </c>
      <c r="T34" s="216">
        <v>7.7755663950000002</v>
      </c>
      <c r="U34" s="216">
        <v>8.2285715039999996</v>
      </c>
      <c r="V34" s="216">
        <v>8.2102378940000005</v>
      </c>
      <c r="W34" s="216">
        <v>7.6493756719999997</v>
      </c>
      <c r="X34" s="216">
        <v>7.7573786250000003</v>
      </c>
      <c r="Y34" s="216">
        <v>8.1945191459999993</v>
      </c>
      <c r="Z34" s="216">
        <v>8.7946127199999999</v>
      </c>
      <c r="AA34" s="216">
        <v>9.2732566829999996</v>
      </c>
      <c r="AB34" s="216">
        <v>8.6010559989999997</v>
      </c>
      <c r="AC34" s="216">
        <v>8.4237205480000004</v>
      </c>
      <c r="AD34" s="216">
        <v>7.4602841519999998</v>
      </c>
      <c r="AE34" s="216">
        <v>7.6389596800000001</v>
      </c>
      <c r="AF34" s="216">
        <v>7.897435067</v>
      </c>
      <c r="AG34" s="216">
        <v>8.4252399990000004</v>
      </c>
      <c r="AH34" s="216">
        <v>8.3084463690000003</v>
      </c>
      <c r="AI34" s="216">
        <v>7.6817588859999999</v>
      </c>
      <c r="AJ34" s="216">
        <v>7.6139012749999999</v>
      </c>
      <c r="AK34" s="216">
        <v>7.6739034009999996</v>
      </c>
      <c r="AL34" s="216">
        <v>8.3670479750000002</v>
      </c>
      <c r="AM34" s="216">
        <v>9.0571022269999997</v>
      </c>
      <c r="AN34" s="216">
        <v>8.2062005439999997</v>
      </c>
      <c r="AO34" s="216">
        <v>7.9672368379999998</v>
      </c>
      <c r="AP34" s="216">
        <v>7.4383853599999998</v>
      </c>
      <c r="AQ34" s="216">
        <v>7.5728526860000001</v>
      </c>
      <c r="AR34" s="216">
        <v>7.9379486080000001</v>
      </c>
      <c r="AS34" s="216">
        <v>8.470794368</v>
      </c>
      <c r="AT34" s="216">
        <v>8.5219561670000008</v>
      </c>
      <c r="AU34" s="216">
        <v>7.7707839029999999</v>
      </c>
      <c r="AV34" s="216">
        <v>7.64938289</v>
      </c>
      <c r="AW34" s="216">
        <v>7.7255584739999996</v>
      </c>
      <c r="AX34" s="216">
        <v>9.0757111750000004</v>
      </c>
      <c r="AY34" s="216">
        <v>8.9479593210000008</v>
      </c>
      <c r="AZ34" s="216">
        <v>7.6193986880000004</v>
      </c>
      <c r="BA34" s="216">
        <v>8.4397756770000001</v>
      </c>
      <c r="BB34" s="216">
        <v>7.4360916399999999</v>
      </c>
      <c r="BC34" s="216">
        <v>7.6016459999999997</v>
      </c>
      <c r="BD34" s="216">
        <v>7.7889270000000002</v>
      </c>
      <c r="BE34" s="216">
        <v>8.3975240000000007</v>
      </c>
      <c r="BF34" s="327">
        <v>8.2883949999999995</v>
      </c>
      <c r="BG34" s="327">
        <v>7.6017849999999996</v>
      </c>
      <c r="BH34" s="327">
        <v>7.6858409999999999</v>
      </c>
      <c r="BI34" s="327">
        <v>7.8431759999999997</v>
      </c>
      <c r="BJ34" s="327">
        <v>8.8865839999999992</v>
      </c>
      <c r="BK34" s="327">
        <v>9.1613969999999991</v>
      </c>
      <c r="BL34" s="327">
        <v>8.0728600000000004</v>
      </c>
      <c r="BM34" s="327">
        <v>8.3179619999999996</v>
      </c>
      <c r="BN34" s="327">
        <v>7.5223659999999999</v>
      </c>
      <c r="BO34" s="327">
        <v>7.776027</v>
      </c>
      <c r="BP34" s="327">
        <v>7.8965880000000004</v>
      </c>
      <c r="BQ34" s="327">
        <v>8.4525640000000006</v>
      </c>
      <c r="BR34" s="327">
        <v>8.4222230000000007</v>
      </c>
      <c r="BS34" s="327">
        <v>7.7028660000000002</v>
      </c>
      <c r="BT34" s="327">
        <v>7.7799269999999998</v>
      </c>
      <c r="BU34" s="327">
        <v>7.9249510000000001</v>
      </c>
      <c r="BV34" s="327">
        <v>9.0169890000000006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137</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0"/>
      <c r="B38" s="22" t="s">
        <v>1238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0" t="s">
        <v>658</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48.475999999999999</v>
      </c>
      <c r="BD39" s="216">
        <v>45.177999999999997</v>
      </c>
      <c r="BE39" s="216">
        <v>46.63</v>
      </c>
      <c r="BF39" s="327">
        <v>48.5</v>
      </c>
      <c r="BG39" s="327">
        <v>48</v>
      </c>
      <c r="BH39" s="327">
        <v>48</v>
      </c>
      <c r="BI39" s="327">
        <v>48</v>
      </c>
      <c r="BJ39" s="327">
        <v>48</v>
      </c>
      <c r="BK39" s="327">
        <v>48</v>
      </c>
      <c r="BL39" s="327">
        <v>48</v>
      </c>
      <c r="BM39" s="327">
        <v>48</v>
      </c>
      <c r="BN39" s="327">
        <v>48</v>
      </c>
      <c r="BO39" s="327">
        <v>48</v>
      </c>
      <c r="BP39" s="327">
        <v>48</v>
      </c>
      <c r="BQ39" s="327">
        <v>49</v>
      </c>
      <c r="BR39" s="327">
        <v>50</v>
      </c>
      <c r="BS39" s="327">
        <v>51</v>
      </c>
      <c r="BT39" s="327">
        <v>52</v>
      </c>
      <c r="BU39" s="327">
        <v>52</v>
      </c>
      <c r="BV39" s="327">
        <v>53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4"/>
      <c r="B41" s="29" t="s">
        <v>1022</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5" t="s">
        <v>144</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3.15</v>
      </c>
      <c r="BD42" s="216">
        <v>2.9750000000000001</v>
      </c>
      <c r="BE42" s="216">
        <v>2.984</v>
      </c>
      <c r="BF42" s="327">
        <v>2.9663810000000002</v>
      </c>
      <c r="BG42" s="327">
        <v>3.0186410000000001</v>
      </c>
      <c r="BH42" s="327">
        <v>3.0689129999999998</v>
      </c>
      <c r="BI42" s="327">
        <v>3.1368939999999998</v>
      </c>
      <c r="BJ42" s="327">
        <v>3.2900119999999999</v>
      </c>
      <c r="BK42" s="327">
        <v>3.3950749999999998</v>
      </c>
      <c r="BL42" s="327">
        <v>3.3898259999999998</v>
      </c>
      <c r="BM42" s="327">
        <v>3.3429500000000001</v>
      </c>
      <c r="BN42" s="327">
        <v>3.1923010000000001</v>
      </c>
      <c r="BO42" s="327">
        <v>3.155192</v>
      </c>
      <c r="BP42" s="327">
        <v>3.1715260000000001</v>
      </c>
      <c r="BQ42" s="327">
        <v>3.1847189999999999</v>
      </c>
      <c r="BR42" s="327">
        <v>3.1812179999999999</v>
      </c>
      <c r="BS42" s="327">
        <v>3.24112</v>
      </c>
      <c r="BT42" s="327">
        <v>3.2916409999999998</v>
      </c>
      <c r="BU42" s="327">
        <v>3.405993</v>
      </c>
      <c r="BV42" s="327">
        <v>3.552683</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991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663</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2.0699999999999998</v>
      </c>
      <c r="BA45" s="216">
        <v>2.08</v>
      </c>
      <c r="BB45" s="216">
        <v>2.1192893255</v>
      </c>
      <c r="BC45" s="216">
        <v>2.1341136195999999</v>
      </c>
      <c r="BD45" s="216">
        <v>2.1668790000000002</v>
      </c>
      <c r="BE45" s="216">
        <v>2.194442</v>
      </c>
      <c r="BF45" s="327">
        <v>2.2213639999999999</v>
      </c>
      <c r="BG45" s="327">
        <v>2.1949070000000002</v>
      </c>
      <c r="BH45" s="327">
        <v>2.1800950000000001</v>
      </c>
      <c r="BI45" s="327">
        <v>2.1598619999999999</v>
      </c>
      <c r="BJ45" s="327">
        <v>2.1594609999999999</v>
      </c>
      <c r="BK45" s="327">
        <v>2.1918570000000002</v>
      </c>
      <c r="BL45" s="327">
        <v>2.1909749999999999</v>
      </c>
      <c r="BM45" s="327">
        <v>2.2086709999999998</v>
      </c>
      <c r="BN45" s="327">
        <v>2.173359</v>
      </c>
      <c r="BO45" s="327">
        <v>2.21652</v>
      </c>
      <c r="BP45" s="327">
        <v>2.1986620000000001</v>
      </c>
      <c r="BQ45" s="327">
        <v>2.2200669999999998</v>
      </c>
      <c r="BR45" s="327">
        <v>2.2522929999999999</v>
      </c>
      <c r="BS45" s="327">
        <v>2.2227830000000002</v>
      </c>
      <c r="BT45" s="327">
        <v>2.2214320000000001</v>
      </c>
      <c r="BU45" s="327">
        <v>2.1969310000000002</v>
      </c>
      <c r="BV45" s="327">
        <v>2.2343479999999998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696</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697</v>
      </c>
      <c r="B50" s="38" t="s">
        <v>1116</v>
      </c>
      <c r="C50" s="240">
        <v>15491.9</v>
      </c>
      <c r="D50" s="240">
        <v>15491.9</v>
      </c>
      <c r="E50" s="240">
        <v>15491.9</v>
      </c>
      <c r="F50" s="240">
        <v>15521.6</v>
      </c>
      <c r="G50" s="240">
        <v>15521.6</v>
      </c>
      <c r="H50" s="240">
        <v>15521.6</v>
      </c>
      <c r="I50" s="240">
        <v>15641.3</v>
      </c>
      <c r="J50" s="240">
        <v>15641.3</v>
      </c>
      <c r="K50" s="240">
        <v>15641.3</v>
      </c>
      <c r="L50" s="240">
        <v>15793.9</v>
      </c>
      <c r="M50" s="240">
        <v>15793.9</v>
      </c>
      <c r="N50" s="240">
        <v>15793.9</v>
      </c>
      <c r="O50" s="240">
        <v>15747</v>
      </c>
      <c r="P50" s="240">
        <v>15747</v>
      </c>
      <c r="Q50" s="240">
        <v>15747</v>
      </c>
      <c r="R50" s="240">
        <v>15900.8</v>
      </c>
      <c r="S50" s="240">
        <v>15900.8</v>
      </c>
      <c r="T50" s="240">
        <v>15900.8</v>
      </c>
      <c r="U50" s="240">
        <v>16094.5</v>
      </c>
      <c r="V50" s="240">
        <v>16094.5</v>
      </c>
      <c r="W50" s="240">
        <v>16094.5</v>
      </c>
      <c r="X50" s="240">
        <v>16186.7</v>
      </c>
      <c r="Y50" s="240">
        <v>16186.7</v>
      </c>
      <c r="Z50" s="240">
        <v>16186.7</v>
      </c>
      <c r="AA50" s="240">
        <v>16269</v>
      </c>
      <c r="AB50" s="240">
        <v>16269</v>
      </c>
      <c r="AC50" s="240">
        <v>16269</v>
      </c>
      <c r="AD50" s="240">
        <v>16374.2</v>
      </c>
      <c r="AE50" s="240">
        <v>16374.2</v>
      </c>
      <c r="AF50" s="240">
        <v>16374.2</v>
      </c>
      <c r="AG50" s="240">
        <v>16454.900000000001</v>
      </c>
      <c r="AH50" s="240">
        <v>16454.900000000001</v>
      </c>
      <c r="AI50" s="240">
        <v>16454.900000000001</v>
      </c>
      <c r="AJ50" s="240">
        <v>16490.7</v>
      </c>
      <c r="AK50" s="240">
        <v>16490.7</v>
      </c>
      <c r="AL50" s="240">
        <v>16490.7</v>
      </c>
      <c r="AM50" s="240">
        <v>16525</v>
      </c>
      <c r="AN50" s="240">
        <v>16525</v>
      </c>
      <c r="AO50" s="240">
        <v>16525</v>
      </c>
      <c r="AP50" s="240">
        <v>16583.099999999999</v>
      </c>
      <c r="AQ50" s="240">
        <v>16583.099999999999</v>
      </c>
      <c r="AR50" s="240">
        <v>16583.099999999999</v>
      </c>
      <c r="AS50" s="240">
        <v>16727</v>
      </c>
      <c r="AT50" s="240">
        <v>16727</v>
      </c>
      <c r="AU50" s="240">
        <v>16727</v>
      </c>
      <c r="AV50" s="240">
        <v>16813.3</v>
      </c>
      <c r="AW50" s="240">
        <v>16813.3</v>
      </c>
      <c r="AX50" s="240">
        <v>16813.3</v>
      </c>
      <c r="AY50" s="240">
        <v>16872.8</v>
      </c>
      <c r="AZ50" s="240">
        <v>16872.8</v>
      </c>
      <c r="BA50" s="240">
        <v>16872.8</v>
      </c>
      <c r="BB50" s="240">
        <v>16941.443704000001</v>
      </c>
      <c r="BC50" s="240">
        <v>16978.902592999999</v>
      </c>
      <c r="BD50" s="240">
        <v>17018.243704</v>
      </c>
      <c r="BE50" s="240">
        <v>17064.795925999999</v>
      </c>
      <c r="BF50" s="333">
        <v>17103.900000000001</v>
      </c>
      <c r="BG50" s="333">
        <v>17140.900000000001</v>
      </c>
      <c r="BH50" s="333">
        <v>17171.63</v>
      </c>
      <c r="BI50" s="333">
        <v>17207.509999999998</v>
      </c>
      <c r="BJ50" s="333">
        <v>17244.38</v>
      </c>
      <c r="BK50" s="333">
        <v>17284.29</v>
      </c>
      <c r="BL50" s="333">
        <v>17321.64</v>
      </c>
      <c r="BM50" s="333">
        <v>17358.46</v>
      </c>
      <c r="BN50" s="333">
        <v>17394.77</v>
      </c>
      <c r="BO50" s="333">
        <v>17430.53</v>
      </c>
      <c r="BP50" s="333">
        <v>17465.75</v>
      </c>
      <c r="BQ50" s="333">
        <v>17500.64</v>
      </c>
      <c r="BR50" s="333">
        <v>17534.650000000001</v>
      </c>
      <c r="BS50" s="333">
        <v>17567.98</v>
      </c>
      <c r="BT50" s="333">
        <v>17599.46</v>
      </c>
      <c r="BU50" s="333">
        <v>17632.310000000001</v>
      </c>
      <c r="BV50" s="333">
        <v>17665.37</v>
      </c>
    </row>
    <row r="51" spans="1:74" ht="11.1" customHeight="1" x14ac:dyDescent="0.2">
      <c r="A51" s="37" t="s">
        <v>29</v>
      </c>
      <c r="B51" s="39" t="s">
        <v>13</v>
      </c>
      <c r="C51" s="68">
        <v>1.3138447452999999</v>
      </c>
      <c r="D51" s="68">
        <v>1.3138447452999999</v>
      </c>
      <c r="E51" s="68">
        <v>1.3138447452999999</v>
      </c>
      <c r="F51" s="68">
        <v>1.036296412</v>
      </c>
      <c r="G51" s="68">
        <v>1.036296412</v>
      </c>
      <c r="H51" s="68">
        <v>1.036296412</v>
      </c>
      <c r="I51" s="68">
        <v>1.6936700302000001</v>
      </c>
      <c r="J51" s="68">
        <v>1.6936700302000001</v>
      </c>
      <c r="K51" s="68">
        <v>1.6936700302000001</v>
      </c>
      <c r="L51" s="68">
        <v>2.6624545802999999</v>
      </c>
      <c r="M51" s="68">
        <v>2.6624545802999999</v>
      </c>
      <c r="N51" s="68">
        <v>2.6624545802999999</v>
      </c>
      <c r="O51" s="68">
        <v>1.6466669678999999</v>
      </c>
      <c r="P51" s="68">
        <v>1.6466669678999999</v>
      </c>
      <c r="Q51" s="68">
        <v>1.6466669678999999</v>
      </c>
      <c r="R51" s="68">
        <v>2.4430471085000001</v>
      </c>
      <c r="S51" s="68">
        <v>2.4430471085000001</v>
      </c>
      <c r="T51" s="68">
        <v>2.4430471085000001</v>
      </c>
      <c r="U51" s="68">
        <v>2.8974573724999999</v>
      </c>
      <c r="V51" s="68">
        <v>2.8974573724999999</v>
      </c>
      <c r="W51" s="68">
        <v>2.8974573724999999</v>
      </c>
      <c r="X51" s="68">
        <v>2.4870361341999998</v>
      </c>
      <c r="Y51" s="68">
        <v>2.4870361341999998</v>
      </c>
      <c r="Z51" s="68">
        <v>2.4870361341999998</v>
      </c>
      <c r="AA51" s="68">
        <v>3.3149171271000002</v>
      </c>
      <c r="AB51" s="68">
        <v>3.3149171271000002</v>
      </c>
      <c r="AC51" s="68">
        <v>3.3149171271000002</v>
      </c>
      <c r="AD51" s="68">
        <v>2.9772086939000002</v>
      </c>
      <c r="AE51" s="68">
        <v>2.9772086939000002</v>
      </c>
      <c r="AF51" s="68">
        <v>2.9772086939000002</v>
      </c>
      <c r="AG51" s="68">
        <v>2.2392742862000001</v>
      </c>
      <c r="AH51" s="68">
        <v>2.2392742862000001</v>
      </c>
      <c r="AI51" s="68">
        <v>2.2392742862000001</v>
      </c>
      <c r="AJ51" s="68">
        <v>1.8780850946000001</v>
      </c>
      <c r="AK51" s="68">
        <v>1.8780850946000001</v>
      </c>
      <c r="AL51" s="68">
        <v>1.8780850946000001</v>
      </c>
      <c r="AM51" s="68">
        <v>1.5735447784000001</v>
      </c>
      <c r="AN51" s="68">
        <v>1.5735447784000001</v>
      </c>
      <c r="AO51" s="68">
        <v>1.5735447784000001</v>
      </c>
      <c r="AP51" s="68">
        <v>1.2757875193999999</v>
      </c>
      <c r="AQ51" s="68">
        <v>1.2757875193999999</v>
      </c>
      <c r="AR51" s="68">
        <v>1.2757875193999999</v>
      </c>
      <c r="AS51" s="68">
        <v>1.6536107786000001</v>
      </c>
      <c r="AT51" s="68">
        <v>1.6536107786000001</v>
      </c>
      <c r="AU51" s="68">
        <v>1.6536107786000001</v>
      </c>
      <c r="AV51" s="68">
        <v>1.9562541310999999</v>
      </c>
      <c r="AW51" s="68">
        <v>1.9562541310999999</v>
      </c>
      <c r="AX51" s="68">
        <v>1.9562541310999999</v>
      </c>
      <c r="AY51" s="68">
        <v>2.1046898638</v>
      </c>
      <c r="AZ51" s="68">
        <v>2.1046898638</v>
      </c>
      <c r="BA51" s="68">
        <v>2.1046898638</v>
      </c>
      <c r="BB51" s="68">
        <v>2.1608969596000001</v>
      </c>
      <c r="BC51" s="68">
        <v>2.3867828849000001</v>
      </c>
      <c r="BD51" s="68">
        <v>2.6240190538000001</v>
      </c>
      <c r="BE51" s="68">
        <v>2.0194650918999999</v>
      </c>
      <c r="BF51" s="329">
        <v>2.2532719999999999</v>
      </c>
      <c r="BG51" s="329">
        <v>2.4744380000000001</v>
      </c>
      <c r="BH51" s="329">
        <v>2.131227</v>
      </c>
      <c r="BI51" s="329">
        <v>2.344617</v>
      </c>
      <c r="BJ51" s="329">
        <v>2.5639400000000001</v>
      </c>
      <c r="BK51" s="329">
        <v>2.4387620000000001</v>
      </c>
      <c r="BL51" s="329">
        <v>2.6601110000000001</v>
      </c>
      <c r="BM51" s="329">
        <v>2.8783449999999999</v>
      </c>
      <c r="BN51" s="329">
        <v>2.675827</v>
      </c>
      <c r="BO51" s="329">
        <v>2.6599240000000002</v>
      </c>
      <c r="BP51" s="329">
        <v>2.6295920000000002</v>
      </c>
      <c r="BQ51" s="329">
        <v>2.5540259999999999</v>
      </c>
      <c r="BR51" s="329">
        <v>2.5183810000000002</v>
      </c>
      <c r="BS51" s="329">
        <v>2.4915799999999999</v>
      </c>
      <c r="BT51" s="329">
        <v>2.491495</v>
      </c>
      <c r="BU51" s="329">
        <v>2.4687239999999999</v>
      </c>
      <c r="BV51" s="329">
        <v>2.4412799999999999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699</v>
      </c>
      <c r="B54" s="38" t="s">
        <v>1117</v>
      </c>
      <c r="C54" s="68">
        <v>106.318</v>
      </c>
      <c r="D54" s="68">
        <v>106.318</v>
      </c>
      <c r="E54" s="68">
        <v>106.318</v>
      </c>
      <c r="F54" s="68">
        <v>106.565</v>
      </c>
      <c r="G54" s="68">
        <v>106.565</v>
      </c>
      <c r="H54" s="68">
        <v>106.565</v>
      </c>
      <c r="I54" s="68">
        <v>107.11199999999999</v>
      </c>
      <c r="J54" s="68">
        <v>107.11199999999999</v>
      </c>
      <c r="K54" s="68">
        <v>107.11199999999999</v>
      </c>
      <c r="L54" s="68">
        <v>107.67400000000001</v>
      </c>
      <c r="M54" s="68">
        <v>107.67400000000001</v>
      </c>
      <c r="N54" s="68">
        <v>107.67400000000001</v>
      </c>
      <c r="O54" s="68">
        <v>108.14</v>
      </c>
      <c r="P54" s="68">
        <v>108.14</v>
      </c>
      <c r="Q54" s="68">
        <v>108.14</v>
      </c>
      <c r="R54" s="68">
        <v>108.714</v>
      </c>
      <c r="S54" s="68">
        <v>108.714</v>
      </c>
      <c r="T54" s="68">
        <v>108.714</v>
      </c>
      <c r="U54" s="68">
        <v>109.178</v>
      </c>
      <c r="V54" s="68">
        <v>109.178</v>
      </c>
      <c r="W54" s="68">
        <v>109.178</v>
      </c>
      <c r="X54" s="68">
        <v>109.321</v>
      </c>
      <c r="Y54" s="68">
        <v>109.321</v>
      </c>
      <c r="Z54" s="68">
        <v>109.321</v>
      </c>
      <c r="AA54" s="68">
        <v>109.307</v>
      </c>
      <c r="AB54" s="68">
        <v>109.307</v>
      </c>
      <c r="AC54" s="68">
        <v>109.307</v>
      </c>
      <c r="AD54" s="68">
        <v>109.922</v>
      </c>
      <c r="AE54" s="68">
        <v>109.922</v>
      </c>
      <c r="AF54" s="68">
        <v>109.922</v>
      </c>
      <c r="AG54" s="68">
        <v>110.268</v>
      </c>
      <c r="AH54" s="68">
        <v>110.268</v>
      </c>
      <c r="AI54" s="68">
        <v>110.268</v>
      </c>
      <c r="AJ54" s="68">
        <v>110.498</v>
      </c>
      <c r="AK54" s="68">
        <v>110.498</v>
      </c>
      <c r="AL54" s="68">
        <v>110.498</v>
      </c>
      <c r="AM54" s="68">
        <v>110.63500000000001</v>
      </c>
      <c r="AN54" s="68">
        <v>110.63500000000001</v>
      </c>
      <c r="AO54" s="68">
        <v>110.63500000000001</v>
      </c>
      <c r="AP54" s="68">
        <v>111.268</v>
      </c>
      <c r="AQ54" s="68">
        <v>111.268</v>
      </c>
      <c r="AR54" s="68">
        <v>111.268</v>
      </c>
      <c r="AS54" s="68">
        <v>111.66200000000001</v>
      </c>
      <c r="AT54" s="68">
        <v>111.66200000000001</v>
      </c>
      <c r="AU54" s="68">
        <v>111.66200000000001</v>
      </c>
      <c r="AV54" s="68">
        <v>112.238</v>
      </c>
      <c r="AW54" s="68">
        <v>112.238</v>
      </c>
      <c r="AX54" s="68">
        <v>112.238</v>
      </c>
      <c r="AY54" s="68">
        <v>112.78</v>
      </c>
      <c r="AZ54" s="68">
        <v>112.78</v>
      </c>
      <c r="BA54" s="68">
        <v>112.78</v>
      </c>
      <c r="BB54" s="68">
        <v>113.06938519000001</v>
      </c>
      <c r="BC54" s="68">
        <v>113.23276296</v>
      </c>
      <c r="BD54" s="68">
        <v>113.40735185</v>
      </c>
      <c r="BE54" s="68">
        <v>113.59405556</v>
      </c>
      <c r="BF54" s="329">
        <v>113.79040000000001</v>
      </c>
      <c r="BG54" s="329">
        <v>113.9973</v>
      </c>
      <c r="BH54" s="329">
        <v>114.22029999999999</v>
      </c>
      <c r="BI54" s="329">
        <v>114.444</v>
      </c>
      <c r="BJ54" s="329">
        <v>114.67400000000001</v>
      </c>
      <c r="BK54" s="329">
        <v>114.92059999999999</v>
      </c>
      <c r="BL54" s="329">
        <v>115.15560000000001</v>
      </c>
      <c r="BM54" s="329">
        <v>115.38939999999999</v>
      </c>
      <c r="BN54" s="329">
        <v>115.6292</v>
      </c>
      <c r="BO54" s="329">
        <v>115.8548</v>
      </c>
      <c r="BP54" s="329">
        <v>116.0735</v>
      </c>
      <c r="BQ54" s="329">
        <v>116.2774</v>
      </c>
      <c r="BR54" s="329">
        <v>116.48820000000001</v>
      </c>
      <c r="BS54" s="329">
        <v>116.6981</v>
      </c>
      <c r="BT54" s="329">
        <v>116.9104</v>
      </c>
      <c r="BU54" s="329">
        <v>117.11579999999999</v>
      </c>
      <c r="BV54" s="329">
        <v>117.3176</v>
      </c>
    </row>
    <row r="55" spans="1:74" ht="11.1" customHeight="1" x14ac:dyDescent="0.2">
      <c r="A55" s="37" t="s">
        <v>30</v>
      </c>
      <c r="B55" s="39" t="s">
        <v>13</v>
      </c>
      <c r="C55" s="68">
        <v>1.7728256083</v>
      </c>
      <c r="D55" s="68">
        <v>1.7728256083</v>
      </c>
      <c r="E55" s="68">
        <v>1.7728256083</v>
      </c>
      <c r="F55" s="68">
        <v>1.5581816449000001</v>
      </c>
      <c r="G55" s="68">
        <v>1.5581816449000001</v>
      </c>
      <c r="H55" s="68">
        <v>1.5581816449000001</v>
      </c>
      <c r="I55" s="68">
        <v>1.4827517599</v>
      </c>
      <c r="J55" s="68">
        <v>1.4827517599</v>
      </c>
      <c r="K55" s="68">
        <v>1.4827517599</v>
      </c>
      <c r="L55" s="68">
        <v>1.6396537565</v>
      </c>
      <c r="M55" s="68">
        <v>1.6396537565</v>
      </c>
      <c r="N55" s="68">
        <v>1.6396537565</v>
      </c>
      <c r="O55" s="68">
        <v>1.7137267442999999</v>
      </c>
      <c r="P55" s="68">
        <v>1.7137267442999999</v>
      </c>
      <c r="Q55" s="68">
        <v>1.7137267442999999</v>
      </c>
      <c r="R55" s="68">
        <v>2.016609581</v>
      </c>
      <c r="S55" s="68">
        <v>2.016609581</v>
      </c>
      <c r="T55" s="68">
        <v>2.016609581</v>
      </c>
      <c r="U55" s="68">
        <v>1.9288221674999999</v>
      </c>
      <c r="V55" s="68">
        <v>1.9288221674999999</v>
      </c>
      <c r="W55" s="68">
        <v>1.9288221674999999</v>
      </c>
      <c r="X55" s="68">
        <v>1.5296171778000001</v>
      </c>
      <c r="Y55" s="68">
        <v>1.5296171778000001</v>
      </c>
      <c r="Z55" s="68">
        <v>1.5296171778000001</v>
      </c>
      <c r="AA55" s="68">
        <v>1.0791566488</v>
      </c>
      <c r="AB55" s="68">
        <v>1.0791566488</v>
      </c>
      <c r="AC55" s="68">
        <v>1.0791566488</v>
      </c>
      <c r="AD55" s="68">
        <v>1.1111724341</v>
      </c>
      <c r="AE55" s="68">
        <v>1.1111724341</v>
      </c>
      <c r="AF55" s="68">
        <v>1.1111724341</v>
      </c>
      <c r="AG55" s="68">
        <v>0.99836963490999997</v>
      </c>
      <c r="AH55" s="68">
        <v>0.99836963490999997</v>
      </c>
      <c r="AI55" s="68">
        <v>0.99836963490999997</v>
      </c>
      <c r="AJ55" s="68">
        <v>1.0766458410999999</v>
      </c>
      <c r="AK55" s="68">
        <v>1.0766458410999999</v>
      </c>
      <c r="AL55" s="68">
        <v>1.0766458410999999</v>
      </c>
      <c r="AM55" s="68">
        <v>1.2149267659</v>
      </c>
      <c r="AN55" s="68">
        <v>1.2149267659</v>
      </c>
      <c r="AO55" s="68">
        <v>1.2149267659</v>
      </c>
      <c r="AP55" s="68">
        <v>1.2245046488</v>
      </c>
      <c r="AQ55" s="68">
        <v>1.2245046488</v>
      </c>
      <c r="AR55" s="68">
        <v>1.2245046488</v>
      </c>
      <c r="AS55" s="68">
        <v>1.2641926941999999</v>
      </c>
      <c r="AT55" s="68">
        <v>1.2641926941999999</v>
      </c>
      <c r="AU55" s="68">
        <v>1.2641926941999999</v>
      </c>
      <c r="AV55" s="68">
        <v>1.5746891346</v>
      </c>
      <c r="AW55" s="68">
        <v>1.5746891346</v>
      </c>
      <c r="AX55" s="68">
        <v>1.5746891346</v>
      </c>
      <c r="AY55" s="68">
        <v>1.9388077913999999</v>
      </c>
      <c r="AZ55" s="68">
        <v>1.9388077913999999</v>
      </c>
      <c r="BA55" s="68">
        <v>1.9388077913999999</v>
      </c>
      <c r="BB55" s="68">
        <v>1.6189606942000001</v>
      </c>
      <c r="BC55" s="68">
        <v>1.7657933664000001</v>
      </c>
      <c r="BD55" s="68">
        <v>1.9227018117000001</v>
      </c>
      <c r="BE55" s="68">
        <v>1.7302713148</v>
      </c>
      <c r="BF55" s="329">
        <v>1.9060999999999999</v>
      </c>
      <c r="BG55" s="329">
        <v>2.091361</v>
      </c>
      <c r="BH55" s="329">
        <v>1.7661309999999999</v>
      </c>
      <c r="BI55" s="329">
        <v>1.96546</v>
      </c>
      <c r="BJ55" s="329">
        <v>2.1704210000000002</v>
      </c>
      <c r="BK55" s="329">
        <v>1.898015</v>
      </c>
      <c r="BL55" s="329">
        <v>2.1064349999999998</v>
      </c>
      <c r="BM55" s="329">
        <v>2.3136920000000001</v>
      </c>
      <c r="BN55" s="329">
        <v>2.2639649999999998</v>
      </c>
      <c r="BO55" s="329">
        <v>2.3156099999999999</v>
      </c>
      <c r="BP55" s="329">
        <v>2.3509220000000002</v>
      </c>
      <c r="BQ55" s="329">
        <v>2.3622130000000001</v>
      </c>
      <c r="BR55" s="329">
        <v>2.3708800000000001</v>
      </c>
      <c r="BS55" s="329">
        <v>2.3692090000000001</v>
      </c>
      <c r="BT55" s="329">
        <v>2.3552089999999999</v>
      </c>
      <c r="BU55" s="329">
        <v>2.3345760000000002</v>
      </c>
      <c r="BV55" s="329">
        <v>2.30531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700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701</v>
      </c>
      <c r="B58" s="38" t="s">
        <v>1116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12723.6</v>
      </c>
      <c r="AT58" s="240">
        <v>12732.7</v>
      </c>
      <c r="AU58" s="240">
        <v>12757.5</v>
      </c>
      <c r="AV58" s="240">
        <v>12739.3</v>
      </c>
      <c r="AW58" s="240">
        <v>12724.5</v>
      </c>
      <c r="AX58" s="240">
        <v>12724</v>
      </c>
      <c r="AY58" s="240">
        <v>12740.6</v>
      </c>
      <c r="AZ58" s="240">
        <v>12777</v>
      </c>
      <c r="BA58" s="240">
        <v>12830.8</v>
      </c>
      <c r="BB58" s="240">
        <v>12851</v>
      </c>
      <c r="BC58" s="240">
        <v>12923.1</v>
      </c>
      <c r="BD58" s="240">
        <v>12909.578519000001</v>
      </c>
      <c r="BE58" s="240">
        <v>12932.669259</v>
      </c>
      <c r="BF58" s="333">
        <v>12962.04</v>
      </c>
      <c r="BG58" s="333">
        <v>12993.21</v>
      </c>
      <c r="BH58" s="333">
        <v>13019.02</v>
      </c>
      <c r="BI58" s="333">
        <v>13059.1</v>
      </c>
      <c r="BJ58" s="333">
        <v>13106.32</v>
      </c>
      <c r="BK58" s="333">
        <v>13179.89</v>
      </c>
      <c r="BL58" s="333">
        <v>13226.95</v>
      </c>
      <c r="BM58" s="333">
        <v>13266.72</v>
      </c>
      <c r="BN58" s="333">
        <v>13288.57</v>
      </c>
      <c r="BO58" s="333">
        <v>13321.74</v>
      </c>
      <c r="BP58" s="333">
        <v>13355.6</v>
      </c>
      <c r="BQ58" s="333">
        <v>13390.64</v>
      </c>
      <c r="BR58" s="333">
        <v>13425.51</v>
      </c>
      <c r="BS58" s="333">
        <v>13460.7</v>
      </c>
      <c r="BT58" s="333">
        <v>13491.81</v>
      </c>
      <c r="BU58" s="333">
        <v>13530.93</v>
      </c>
      <c r="BV58" s="333">
        <v>13573.67</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2.8926321578</v>
      </c>
      <c r="AT59" s="68">
        <v>2.6574001661</v>
      </c>
      <c r="AU59" s="68">
        <v>2.6545753000999999</v>
      </c>
      <c r="AV59" s="68">
        <v>2.2284457854999999</v>
      </c>
      <c r="AW59" s="68">
        <v>1.9811978553</v>
      </c>
      <c r="AX59" s="68">
        <v>1.5150668974999999</v>
      </c>
      <c r="AY59" s="68">
        <v>1.5527108674000001</v>
      </c>
      <c r="AZ59" s="68">
        <v>1.8379774278000001</v>
      </c>
      <c r="BA59" s="68">
        <v>2.0277040029000002</v>
      </c>
      <c r="BB59" s="68">
        <v>1.8449541139000001</v>
      </c>
      <c r="BC59" s="68">
        <v>2.1831264331</v>
      </c>
      <c r="BD59" s="68">
        <v>1.8386661817000001</v>
      </c>
      <c r="BE59" s="68">
        <v>1.6431612064000001</v>
      </c>
      <c r="BF59" s="329">
        <v>1.8012269999999999</v>
      </c>
      <c r="BG59" s="329">
        <v>1.8475870000000001</v>
      </c>
      <c r="BH59" s="329">
        <v>2.1957420000000001</v>
      </c>
      <c r="BI59" s="329">
        <v>2.6295899999999999</v>
      </c>
      <c r="BJ59" s="329">
        <v>3.0046810000000002</v>
      </c>
      <c r="BK59" s="329">
        <v>3.4479570000000002</v>
      </c>
      <c r="BL59" s="329">
        <v>3.5215559999999999</v>
      </c>
      <c r="BM59" s="329">
        <v>3.3974530000000001</v>
      </c>
      <c r="BN59" s="329">
        <v>3.404935</v>
      </c>
      <c r="BO59" s="329">
        <v>3.0847120000000001</v>
      </c>
      <c r="BP59" s="329">
        <v>3.454977</v>
      </c>
      <c r="BQ59" s="329">
        <v>3.5412300000000001</v>
      </c>
      <c r="BR59" s="329">
        <v>3.5755849999999998</v>
      </c>
      <c r="BS59" s="329">
        <v>3.5979999999999999</v>
      </c>
      <c r="BT59" s="329">
        <v>3.631535</v>
      </c>
      <c r="BU59" s="329">
        <v>3.6130550000000001</v>
      </c>
      <c r="BV59" s="329">
        <v>3.5658919999999998</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993</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702</v>
      </c>
      <c r="B62" s="40" t="s">
        <v>1366</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103.10809999999999</v>
      </c>
      <c r="AX62" s="68">
        <v>103.32250000000001</v>
      </c>
      <c r="AY62" s="68">
        <v>103.75579999999999</v>
      </c>
      <c r="AZ62" s="68">
        <v>104.1139</v>
      </c>
      <c r="BA62" s="68">
        <v>103.3227</v>
      </c>
      <c r="BB62" s="68">
        <v>104.3494</v>
      </c>
      <c r="BC62" s="68">
        <v>103.93729999999999</v>
      </c>
      <c r="BD62" s="68">
        <v>104.13079999999999</v>
      </c>
      <c r="BE62" s="68">
        <v>104.29872963</v>
      </c>
      <c r="BF62" s="329">
        <v>104.42230000000001</v>
      </c>
      <c r="BG62" s="329">
        <v>104.5722</v>
      </c>
      <c r="BH62" s="329">
        <v>104.7347</v>
      </c>
      <c r="BI62" s="329">
        <v>104.9473</v>
      </c>
      <c r="BJ62" s="329">
        <v>105.19629999999999</v>
      </c>
      <c r="BK62" s="329">
        <v>105.547</v>
      </c>
      <c r="BL62" s="329">
        <v>105.82</v>
      </c>
      <c r="BM62" s="329">
        <v>106.0805</v>
      </c>
      <c r="BN62" s="329">
        <v>106.33</v>
      </c>
      <c r="BO62" s="329">
        <v>106.5645</v>
      </c>
      <c r="BP62" s="329">
        <v>106.7854</v>
      </c>
      <c r="BQ62" s="329">
        <v>106.97580000000001</v>
      </c>
      <c r="BR62" s="329">
        <v>107.1823</v>
      </c>
      <c r="BS62" s="329">
        <v>107.3878</v>
      </c>
      <c r="BT62" s="329">
        <v>107.5859</v>
      </c>
      <c r="BU62" s="329">
        <v>107.79470000000001</v>
      </c>
      <c r="BV62" s="329">
        <v>108.0076</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0.45214527883</v>
      </c>
      <c r="AX63" s="68">
        <v>0.89614939925000003</v>
      </c>
      <c r="AY63" s="68">
        <v>0.7107109439</v>
      </c>
      <c r="AZ63" s="68">
        <v>1.2232671597</v>
      </c>
      <c r="BA63" s="68">
        <v>0.62700321098</v>
      </c>
      <c r="BB63" s="68">
        <v>1.6516664247999999</v>
      </c>
      <c r="BC63" s="68">
        <v>1.4342080479999999</v>
      </c>
      <c r="BD63" s="68">
        <v>1.3610090663000001</v>
      </c>
      <c r="BE63" s="68">
        <v>1.4381731469000001</v>
      </c>
      <c r="BF63" s="329">
        <v>1.91967</v>
      </c>
      <c r="BG63" s="329">
        <v>1.82681</v>
      </c>
      <c r="BH63" s="329">
        <v>1.7760100000000001</v>
      </c>
      <c r="BI63" s="329">
        <v>1.7837769999999999</v>
      </c>
      <c r="BJ63" s="329">
        <v>1.8135840000000001</v>
      </c>
      <c r="BK63" s="329">
        <v>1.726397</v>
      </c>
      <c r="BL63" s="329">
        <v>1.638711</v>
      </c>
      <c r="BM63" s="329">
        <v>2.669149</v>
      </c>
      <c r="BN63" s="329">
        <v>1.8980680000000001</v>
      </c>
      <c r="BO63" s="329">
        <v>2.5276670000000001</v>
      </c>
      <c r="BP63" s="329">
        <v>2.549283</v>
      </c>
      <c r="BQ63" s="329">
        <v>2.5667369999999998</v>
      </c>
      <c r="BR63" s="329">
        <v>2.6430669999999998</v>
      </c>
      <c r="BS63" s="329">
        <v>2.6925659999999998</v>
      </c>
      <c r="BT63" s="329">
        <v>2.7222810000000002</v>
      </c>
      <c r="BU63" s="329">
        <v>2.7131569999999998</v>
      </c>
      <c r="BV63" s="329">
        <v>2.6723750000000002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994</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703</v>
      </c>
      <c r="B67" s="41" t="s">
        <v>995</v>
      </c>
      <c r="C67" s="240">
        <v>827.75131492000003</v>
      </c>
      <c r="D67" s="240">
        <v>732.89542824</v>
      </c>
      <c r="E67" s="240">
        <v>659.46465294999996</v>
      </c>
      <c r="F67" s="240">
        <v>347.76599756000002</v>
      </c>
      <c r="G67" s="240">
        <v>136.03692224</v>
      </c>
      <c r="H67" s="240">
        <v>26.405798521000001</v>
      </c>
      <c r="I67" s="240">
        <v>5.1503446191000002</v>
      </c>
      <c r="J67" s="240">
        <v>11.554915983000001</v>
      </c>
      <c r="K67" s="240">
        <v>59.418613444999998</v>
      </c>
      <c r="L67" s="240">
        <v>257.17649181000002</v>
      </c>
      <c r="M67" s="240">
        <v>571.75984069000003</v>
      </c>
      <c r="N67" s="240">
        <v>828.88093404000006</v>
      </c>
      <c r="O67" s="240">
        <v>969.47360590999995</v>
      </c>
      <c r="P67" s="240">
        <v>798.57951323999998</v>
      </c>
      <c r="Q67" s="240">
        <v>682.74720537999997</v>
      </c>
      <c r="R67" s="240">
        <v>324.62052856000003</v>
      </c>
      <c r="S67" s="240">
        <v>126.82184061</v>
      </c>
      <c r="T67" s="240">
        <v>27.799616488000002</v>
      </c>
      <c r="U67" s="240">
        <v>9.8152330240999994</v>
      </c>
      <c r="V67" s="240">
        <v>12.964399911999999</v>
      </c>
      <c r="W67" s="240">
        <v>57.397647245000002</v>
      </c>
      <c r="X67" s="240">
        <v>220.51134275000001</v>
      </c>
      <c r="Y67" s="240">
        <v>614.08809625000004</v>
      </c>
      <c r="Z67" s="240">
        <v>705.32718602</v>
      </c>
      <c r="AA67" s="240">
        <v>890.07762376999995</v>
      </c>
      <c r="AB67" s="240">
        <v>866.83461748000002</v>
      </c>
      <c r="AC67" s="240">
        <v>583.64889426000002</v>
      </c>
      <c r="AD67" s="240">
        <v>299.77607096000003</v>
      </c>
      <c r="AE67" s="240">
        <v>118.70160546</v>
      </c>
      <c r="AF67" s="240">
        <v>24.284121599999999</v>
      </c>
      <c r="AG67" s="240">
        <v>6.4465028630000001</v>
      </c>
      <c r="AH67" s="240">
        <v>10.96254774</v>
      </c>
      <c r="AI67" s="240">
        <v>31.893868357999999</v>
      </c>
      <c r="AJ67" s="240">
        <v>227.02728063999999</v>
      </c>
      <c r="AK67" s="240">
        <v>445.26564351000002</v>
      </c>
      <c r="AL67" s="240">
        <v>581.20449896000002</v>
      </c>
      <c r="AM67" s="240">
        <v>870.28606377000006</v>
      </c>
      <c r="AN67" s="240">
        <v>628.14828660000001</v>
      </c>
      <c r="AO67" s="240">
        <v>449.73109703</v>
      </c>
      <c r="AP67" s="240">
        <v>309.11476478999998</v>
      </c>
      <c r="AQ67" s="240">
        <v>150.39367156</v>
      </c>
      <c r="AR67" s="240">
        <v>20.881570291999999</v>
      </c>
      <c r="AS67" s="240">
        <v>5.6287126337000002</v>
      </c>
      <c r="AT67" s="240">
        <v>6.3932134321999996</v>
      </c>
      <c r="AU67" s="240">
        <v>38.554887966999999</v>
      </c>
      <c r="AV67" s="240">
        <v>197.25889889000001</v>
      </c>
      <c r="AW67" s="240">
        <v>417.37717959000003</v>
      </c>
      <c r="AX67" s="240">
        <v>782.14093315000002</v>
      </c>
      <c r="AY67" s="240">
        <v>766.36551725000004</v>
      </c>
      <c r="AZ67" s="240">
        <v>546.58766015000003</v>
      </c>
      <c r="BA67" s="240">
        <v>543.46767584999998</v>
      </c>
      <c r="BB67" s="240">
        <v>248.32499498999999</v>
      </c>
      <c r="BC67" s="240">
        <v>154.35520686999999</v>
      </c>
      <c r="BD67" s="240">
        <v>24.812843325999999</v>
      </c>
      <c r="BE67" s="240">
        <v>3.1031639982999999</v>
      </c>
      <c r="BF67" s="333">
        <v>10.083655833</v>
      </c>
      <c r="BG67" s="333">
        <v>57.416157251000001</v>
      </c>
      <c r="BH67" s="333">
        <v>249.64307085999999</v>
      </c>
      <c r="BI67" s="333">
        <v>495.01580869999998</v>
      </c>
      <c r="BJ67" s="333">
        <v>781.41839016999995</v>
      </c>
      <c r="BK67" s="333">
        <v>865.44798004999996</v>
      </c>
      <c r="BL67" s="333">
        <v>697.47121878999997</v>
      </c>
      <c r="BM67" s="333">
        <v>564.59511648</v>
      </c>
      <c r="BN67" s="333">
        <v>311.24947281999999</v>
      </c>
      <c r="BO67" s="333">
        <v>138.66455877999999</v>
      </c>
      <c r="BP67" s="333">
        <v>30.793847826</v>
      </c>
      <c r="BQ67" s="333">
        <v>6.6409842948</v>
      </c>
      <c r="BR67" s="333">
        <v>9.4866834969999996</v>
      </c>
      <c r="BS67" s="333">
        <v>56.134424404999997</v>
      </c>
      <c r="BT67" s="333">
        <v>244.75330127999999</v>
      </c>
      <c r="BU67" s="333">
        <v>488.36849146999998</v>
      </c>
      <c r="BV67" s="333">
        <v>785.25017783999999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710</v>
      </c>
      <c r="B69" s="42" t="s">
        <v>6</v>
      </c>
      <c r="C69" s="270">
        <v>14.976482258000001</v>
      </c>
      <c r="D69" s="270">
        <v>10.797520260000001</v>
      </c>
      <c r="E69" s="270">
        <v>11.113123680999999</v>
      </c>
      <c r="F69" s="270">
        <v>34.176086347999998</v>
      </c>
      <c r="G69" s="270">
        <v>99.725131383999994</v>
      </c>
      <c r="H69" s="270">
        <v>244.87750387</v>
      </c>
      <c r="I69" s="270">
        <v>338.71785893999999</v>
      </c>
      <c r="J69" s="270">
        <v>288.63917255000001</v>
      </c>
      <c r="K69" s="270">
        <v>177.41121122999999</v>
      </c>
      <c r="L69" s="270">
        <v>56.21760596</v>
      </c>
      <c r="M69" s="270">
        <v>17.714228160000001</v>
      </c>
      <c r="N69" s="270">
        <v>13.331388822999999</v>
      </c>
      <c r="O69" s="270">
        <v>7.0735493920000003</v>
      </c>
      <c r="P69" s="270">
        <v>11.937371934</v>
      </c>
      <c r="Q69" s="270">
        <v>15.168158367</v>
      </c>
      <c r="R69" s="270">
        <v>37.351304796999997</v>
      </c>
      <c r="S69" s="270">
        <v>113.35238292</v>
      </c>
      <c r="T69" s="270">
        <v>242.64729647999999</v>
      </c>
      <c r="U69" s="270">
        <v>300.86845456999998</v>
      </c>
      <c r="V69" s="270">
        <v>292.00217212000001</v>
      </c>
      <c r="W69" s="270">
        <v>182.90688066000001</v>
      </c>
      <c r="X69" s="270">
        <v>74.173629922000003</v>
      </c>
      <c r="Y69" s="270">
        <v>11.120122609999999</v>
      </c>
      <c r="Z69" s="270">
        <v>10.305895782</v>
      </c>
      <c r="AA69" s="270">
        <v>9.2173740286000001</v>
      </c>
      <c r="AB69" s="270">
        <v>7.2818763255999999</v>
      </c>
      <c r="AC69" s="270">
        <v>29.477502208000001</v>
      </c>
      <c r="AD69" s="270">
        <v>53.364073501</v>
      </c>
      <c r="AE69" s="270">
        <v>125.99938733</v>
      </c>
      <c r="AF69" s="270">
        <v>255.18764347000001</v>
      </c>
      <c r="AG69" s="270">
        <v>336.04447456999998</v>
      </c>
      <c r="AH69" s="270">
        <v>315.50996151999999</v>
      </c>
      <c r="AI69" s="270">
        <v>223.35165297</v>
      </c>
      <c r="AJ69" s="270">
        <v>77.050677527000005</v>
      </c>
      <c r="AK69" s="270">
        <v>29.865571474999999</v>
      </c>
      <c r="AL69" s="270">
        <v>26.327734027999998</v>
      </c>
      <c r="AM69" s="270">
        <v>7.4121175048000003</v>
      </c>
      <c r="AN69" s="270">
        <v>11.210130547</v>
      </c>
      <c r="AO69" s="270">
        <v>35.282772508999997</v>
      </c>
      <c r="AP69" s="270">
        <v>42.472797964999998</v>
      </c>
      <c r="AQ69" s="270">
        <v>97.587928618000007</v>
      </c>
      <c r="AR69" s="270">
        <v>270.54769051</v>
      </c>
      <c r="AS69" s="270">
        <v>382.96691520000002</v>
      </c>
      <c r="AT69" s="270">
        <v>362.00072059000001</v>
      </c>
      <c r="AU69" s="270">
        <v>220.25126459000001</v>
      </c>
      <c r="AV69" s="270">
        <v>86.256507353999993</v>
      </c>
      <c r="AW69" s="270">
        <v>25.563712481</v>
      </c>
      <c r="AX69" s="270">
        <v>16.417314718</v>
      </c>
      <c r="AY69" s="270">
        <v>16.381929213999999</v>
      </c>
      <c r="AZ69" s="270">
        <v>21.504078249999999</v>
      </c>
      <c r="BA69" s="270">
        <v>31.501605342000001</v>
      </c>
      <c r="BB69" s="270">
        <v>55.426831808999999</v>
      </c>
      <c r="BC69" s="270">
        <v>104.84507259</v>
      </c>
      <c r="BD69" s="270">
        <v>240.36150211</v>
      </c>
      <c r="BE69" s="270">
        <v>385.15644995000002</v>
      </c>
      <c r="BF69" s="335">
        <v>321.24040824000002</v>
      </c>
      <c r="BG69" s="335">
        <v>174.18812299000001</v>
      </c>
      <c r="BH69" s="335">
        <v>62.312835579000001</v>
      </c>
      <c r="BI69" s="335">
        <v>20.208312868</v>
      </c>
      <c r="BJ69" s="335">
        <v>9.6548924313000004</v>
      </c>
      <c r="BK69" s="335">
        <v>10.641285367</v>
      </c>
      <c r="BL69" s="335">
        <v>11.325791805</v>
      </c>
      <c r="BM69" s="335">
        <v>23.203904176999998</v>
      </c>
      <c r="BN69" s="335">
        <v>43.105998333000002</v>
      </c>
      <c r="BO69" s="335">
        <v>126.20278254</v>
      </c>
      <c r="BP69" s="335">
        <v>248.70270188999999</v>
      </c>
      <c r="BQ69" s="335">
        <v>360.87942268</v>
      </c>
      <c r="BR69" s="335">
        <v>337.55422126000002</v>
      </c>
      <c r="BS69" s="335">
        <v>187.99449041</v>
      </c>
      <c r="BT69" s="335">
        <v>69.567077771000001</v>
      </c>
      <c r="BU69" s="335">
        <v>22.406819564999999</v>
      </c>
      <c r="BV69" s="335">
        <v>10.507295402</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2"/>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36" t="s">
        <v>1018</v>
      </c>
      <c r="C71" s="833"/>
      <c r="D71" s="833"/>
      <c r="E71" s="833"/>
      <c r="F71" s="833"/>
      <c r="G71" s="833"/>
      <c r="H71" s="833"/>
      <c r="I71" s="833"/>
      <c r="J71" s="833"/>
      <c r="K71" s="833"/>
      <c r="L71" s="833"/>
      <c r="M71" s="833"/>
      <c r="N71" s="833"/>
      <c r="O71" s="833"/>
      <c r="P71" s="833"/>
      <c r="Q71" s="833"/>
      <c r="AY71" s="497"/>
      <c r="AZ71" s="497"/>
      <c r="BA71" s="497"/>
      <c r="BB71" s="497"/>
      <c r="BC71" s="497"/>
      <c r="BD71" s="497"/>
      <c r="BE71" s="497"/>
      <c r="BF71" s="663"/>
      <c r="BG71" s="497"/>
      <c r="BH71" s="497"/>
      <c r="BI71" s="497"/>
      <c r="BJ71" s="497"/>
    </row>
    <row r="72" spans="1:74" s="276" customFormat="1" ht="12" customHeight="1" x14ac:dyDescent="0.2">
      <c r="A72" s="16"/>
      <c r="B72" s="838" t="s">
        <v>139</v>
      </c>
      <c r="C72" s="833"/>
      <c r="D72" s="833"/>
      <c r="E72" s="833"/>
      <c r="F72" s="833"/>
      <c r="G72" s="833"/>
      <c r="H72" s="833"/>
      <c r="I72" s="833"/>
      <c r="J72" s="833"/>
      <c r="K72" s="833"/>
      <c r="L72" s="833"/>
      <c r="M72" s="833"/>
      <c r="N72" s="833"/>
      <c r="O72" s="833"/>
      <c r="P72" s="833"/>
      <c r="Q72" s="833"/>
      <c r="AY72" s="497"/>
      <c r="AZ72" s="497"/>
      <c r="BA72" s="497"/>
      <c r="BB72" s="497"/>
      <c r="BC72" s="497"/>
      <c r="BD72" s="497"/>
      <c r="BE72" s="497"/>
      <c r="BF72" s="663"/>
      <c r="BG72" s="497"/>
      <c r="BH72" s="497"/>
      <c r="BI72" s="497"/>
      <c r="BJ72" s="497"/>
    </row>
    <row r="73" spans="1:74" s="432" customFormat="1" ht="12" customHeight="1" x14ac:dyDescent="0.2">
      <c r="A73" s="431"/>
      <c r="B73" s="814" t="s">
        <v>1019</v>
      </c>
      <c r="C73" s="837"/>
      <c r="D73" s="837"/>
      <c r="E73" s="837"/>
      <c r="F73" s="837"/>
      <c r="G73" s="837"/>
      <c r="H73" s="837"/>
      <c r="I73" s="837"/>
      <c r="J73" s="837"/>
      <c r="K73" s="837"/>
      <c r="L73" s="837"/>
      <c r="M73" s="837"/>
      <c r="N73" s="837"/>
      <c r="O73" s="837"/>
      <c r="P73" s="837"/>
      <c r="Q73" s="816"/>
      <c r="AY73" s="498"/>
      <c r="AZ73" s="498"/>
      <c r="BA73" s="498"/>
      <c r="BB73" s="498"/>
      <c r="BC73" s="498"/>
      <c r="BD73" s="498"/>
      <c r="BE73" s="498"/>
      <c r="BF73" s="616"/>
      <c r="BG73" s="498"/>
      <c r="BH73" s="498"/>
      <c r="BI73" s="498"/>
      <c r="BJ73" s="498"/>
    </row>
    <row r="74" spans="1:74" s="432" customFormat="1" ht="12" customHeight="1" x14ac:dyDescent="0.2">
      <c r="A74" s="431"/>
      <c r="B74" s="814" t="s">
        <v>1020</v>
      </c>
      <c r="C74" s="815"/>
      <c r="D74" s="815"/>
      <c r="E74" s="815"/>
      <c r="F74" s="815"/>
      <c r="G74" s="815"/>
      <c r="H74" s="815"/>
      <c r="I74" s="815"/>
      <c r="J74" s="815"/>
      <c r="K74" s="815"/>
      <c r="L74" s="815"/>
      <c r="M74" s="815"/>
      <c r="N74" s="815"/>
      <c r="O74" s="815"/>
      <c r="P74" s="815"/>
      <c r="Q74" s="816"/>
      <c r="AY74" s="498"/>
      <c r="AZ74" s="498"/>
      <c r="BA74" s="498"/>
      <c r="BB74" s="498"/>
      <c r="BC74" s="498"/>
      <c r="BD74" s="498"/>
      <c r="BE74" s="498"/>
      <c r="BF74" s="616"/>
      <c r="BG74" s="498"/>
      <c r="BH74" s="498"/>
      <c r="BI74" s="498"/>
      <c r="BJ74" s="498"/>
    </row>
    <row r="75" spans="1:74" s="432" customFormat="1" ht="12" customHeight="1" x14ac:dyDescent="0.2">
      <c r="A75" s="431"/>
      <c r="B75" s="814" t="s">
        <v>1021</v>
      </c>
      <c r="C75" s="815"/>
      <c r="D75" s="815"/>
      <c r="E75" s="815"/>
      <c r="F75" s="815"/>
      <c r="G75" s="815"/>
      <c r="H75" s="815"/>
      <c r="I75" s="815"/>
      <c r="J75" s="815"/>
      <c r="K75" s="815"/>
      <c r="L75" s="815"/>
      <c r="M75" s="815"/>
      <c r="N75" s="815"/>
      <c r="O75" s="815"/>
      <c r="P75" s="815"/>
      <c r="Q75" s="816"/>
      <c r="AY75" s="498"/>
      <c r="AZ75" s="498"/>
      <c r="BA75" s="498"/>
      <c r="BB75" s="498"/>
      <c r="BC75" s="498"/>
      <c r="BD75" s="498"/>
      <c r="BE75" s="498"/>
      <c r="BF75" s="616"/>
      <c r="BG75" s="498"/>
      <c r="BH75" s="498"/>
      <c r="BI75" s="498"/>
      <c r="BJ75" s="498"/>
    </row>
    <row r="76" spans="1:74" s="432" customFormat="1" ht="12" customHeight="1" x14ac:dyDescent="0.2">
      <c r="A76" s="431"/>
      <c r="B76" s="814" t="s">
        <v>1032</v>
      </c>
      <c r="C76" s="816"/>
      <c r="D76" s="816"/>
      <c r="E76" s="816"/>
      <c r="F76" s="816"/>
      <c r="G76" s="816"/>
      <c r="H76" s="816"/>
      <c r="I76" s="816"/>
      <c r="J76" s="816"/>
      <c r="K76" s="816"/>
      <c r="L76" s="816"/>
      <c r="M76" s="816"/>
      <c r="N76" s="816"/>
      <c r="O76" s="816"/>
      <c r="P76" s="816"/>
      <c r="Q76" s="816"/>
      <c r="AY76" s="498"/>
      <c r="AZ76" s="498"/>
      <c r="BA76" s="498"/>
      <c r="BB76" s="498"/>
      <c r="BC76" s="498"/>
      <c r="BD76" s="498"/>
      <c r="BE76" s="498"/>
      <c r="BF76" s="616"/>
      <c r="BG76" s="498"/>
      <c r="BH76" s="498"/>
      <c r="BI76" s="498"/>
      <c r="BJ76" s="498"/>
    </row>
    <row r="77" spans="1:74" s="432" customFormat="1" ht="12" customHeight="1" x14ac:dyDescent="0.2">
      <c r="A77" s="431"/>
      <c r="B77" s="814" t="s">
        <v>1035</v>
      </c>
      <c r="C77" s="815"/>
      <c r="D77" s="815"/>
      <c r="E77" s="815"/>
      <c r="F77" s="815"/>
      <c r="G77" s="815"/>
      <c r="H77" s="815"/>
      <c r="I77" s="815"/>
      <c r="J77" s="815"/>
      <c r="K77" s="815"/>
      <c r="L77" s="815"/>
      <c r="M77" s="815"/>
      <c r="N77" s="815"/>
      <c r="O77" s="815"/>
      <c r="P77" s="815"/>
      <c r="Q77" s="816"/>
      <c r="AY77" s="498"/>
      <c r="AZ77" s="498"/>
      <c r="BA77" s="498"/>
      <c r="BB77" s="498"/>
      <c r="BC77" s="498"/>
      <c r="BD77" s="498"/>
      <c r="BE77" s="498"/>
      <c r="BF77" s="616"/>
      <c r="BG77" s="498"/>
      <c r="BH77" s="498"/>
      <c r="BI77" s="498"/>
      <c r="BJ77" s="498"/>
    </row>
    <row r="78" spans="1:74" s="432" customFormat="1" ht="12" customHeight="1" x14ac:dyDescent="0.2">
      <c r="A78" s="431"/>
      <c r="B78" s="814" t="s">
        <v>1036</v>
      </c>
      <c r="C78" s="816"/>
      <c r="D78" s="816"/>
      <c r="E78" s="816"/>
      <c r="F78" s="816"/>
      <c r="G78" s="816"/>
      <c r="H78" s="816"/>
      <c r="I78" s="816"/>
      <c r="J78" s="816"/>
      <c r="K78" s="816"/>
      <c r="L78" s="816"/>
      <c r="M78" s="816"/>
      <c r="N78" s="816"/>
      <c r="O78" s="816"/>
      <c r="P78" s="816"/>
      <c r="Q78" s="816"/>
      <c r="AY78" s="498"/>
      <c r="AZ78" s="498"/>
      <c r="BA78" s="498"/>
      <c r="BB78" s="498"/>
      <c r="BC78" s="498"/>
      <c r="BD78" s="498"/>
      <c r="BE78" s="498"/>
      <c r="BF78" s="616"/>
      <c r="BG78" s="498"/>
      <c r="BH78" s="498"/>
      <c r="BI78" s="498"/>
      <c r="BJ78" s="498"/>
    </row>
    <row r="79" spans="1:74" s="432" customFormat="1" ht="12" customHeight="1" x14ac:dyDescent="0.2">
      <c r="A79" s="431"/>
      <c r="B79" s="814" t="s">
        <v>1042</v>
      </c>
      <c r="C79" s="815"/>
      <c r="D79" s="815"/>
      <c r="E79" s="815"/>
      <c r="F79" s="815"/>
      <c r="G79" s="815"/>
      <c r="H79" s="815"/>
      <c r="I79" s="815"/>
      <c r="J79" s="815"/>
      <c r="K79" s="815"/>
      <c r="L79" s="815"/>
      <c r="M79" s="815"/>
      <c r="N79" s="815"/>
      <c r="O79" s="815"/>
      <c r="P79" s="815"/>
      <c r="Q79" s="816"/>
      <c r="AY79" s="498"/>
      <c r="AZ79" s="498"/>
      <c r="BA79" s="498"/>
      <c r="BB79" s="498"/>
      <c r="BC79" s="498"/>
      <c r="BD79" s="498"/>
      <c r="BE79" s="498"/>
      <c r="BF79" s="616"/>
      <c r="BG79" s="498"/>
      <c r="BH79" s="498"/>
      <c r="BI79" s="498"/>
      <c r="BJ79" s="498"/>
    </row>
    <row r="80" spans="1:74" s="432" customFormat="1" ht="12" customHeight="1" x14ac:dyDescent="0.2">
      <c r="A80" s="431"/>
      <c r="B80" s="822" t="s">
        <v>1043</v>
      </c>
      <c r="C80" s="823"/>
      <c r="D80" s="823"/>
      <c r="E80" s="823"/>
      <c r="F80" s="823"/>
      <c r="G80" s="823"/>
      <c r="H80" s="823"/>
      <c r="I80" s="823"/>
      <c r="J80" s="823"/>
      <c r="K80" s="823"/>
      <c r="L80" s="823"/>
      <c r="M80" s="823"/>
      <c r="N80" s="823"/>
      <c r="O80" s="823"/>
      <c r="P80" s="823"/>
      <c r="Q80" s="819"/>
      <c r="AY80" s="498"/>
      <c r="AZ80" s="498"/>
      <c r="BA80" s="498"/>
      <c r="BB80" s="498"/>
      <c r="BC80" s="498"/>
      <c r="BD80" s="498"/>
      <c r="BE80" s="498"/>
      <c r="BF80" s="616"/>
      <c r="BG80" s="498"/>
      <c r="BH80" s="498"/>
      <c r="BI80" s="498"/>
      <c r="BJ80" s="498"/>
    </row>
    <row r="81" spans="1:74" s="432" customFormat="1" ht="12" customHeight="1" x14ac:dyDescent="0.2">
      <c r="A81" s="431"/>
      <c r="B81" s="822" t="s">
        <v>1044</v>
      </c>
      <c r="C81" s="823"/>
      <c r="D81" s="823"/>
      <c r="E81" s="823"/>
      <c r="F81" s="823"/>
      <c r="G81" s="823"/>
      <c r="H81" s="823"/>
      <c r="I81" s="823"/>
      <c r="J81" s="823"/>
      <c r="K81" s="823"/>
      <c r="L81" s="823"/>
      <c r="M81" s="823"/>
      <c r="N81" s="823"/>
      <c r="O81" s="823"/>
      <c r="P81" s="823"/>
      <c r="Q81" s="819"/>
      <c r="AY81" s="498"/>
      <c r="AZ81" s="498"/>
      <c r="BA81" s="498"/>
      <c r="BB81" s="498"/>
      <c r="BC81" s="498"/>
      <c r="BD81" s="498"/>
      <c r="BE81" s="498"/>
      <c r="BF81" s="616"/>
      <c r="BG81" s="498"/>
      <c r="BH81" s="498"/>
      <c r="BI81" s="498"/>
      <c r="BJ81" s="498"/>
    </row>
    <row r="82" spans="1:74" s="432" customFormat="1" ht="12" customHeight="1" x14ac:dyDescent="0.2">
      <c r="A82" s="431"/>
      <c r="B82" s="824" t="s">
        <v>1045</v>
      </c>
      <c r="C82" s="819"/>
      <c r="D82" s="819"/>
      <c r="E82" s="819"/>
      <c r="F82" s="819"/>
      <c r="G82" s="819"/>
      <c r="H82" s="819"/>
      <c r="I82" s="819"/>
      <c r="J82" s="819"/>
      <c r="K82" s="819"/>
      <c r="L82" s="819"/>
      <c r="M82" s="819"/>
      <c r="N82" s="819"/>
      <c r="O82" s="819"/>
      <c r="P82" s="819"/>
      <c r="Q82" s="819"/>
      <c r="AY82" s="498"/>
      <c r="AZ82" s="498"/>
      <c r="BA82" s="498"/>
      <c r="BB82" s="498"/>
      <c r="BC82" s="498"/>
      <c r="BD82" s="498"/>
      <c r="BE82" s="498"/>
      <c r="BF82" s="616"/>
      <c r="BG82" s="498"/>
      <c r="BH82" s="498"/>
      <c r="BI82" s="498"/>
      <c r="BJ82" s="498"/>
    </row>
    <row r="83" spans="1:74" s="432" customFormat="1" ht="12" customHeight="1" x14ac:dyDescent="0.2">
      <c r="A83" s="431"/>
      <c r="B83" s="824" t="s">
        <v>1046</v>
      </c>
      <c r="C83" s="819"/>
      <c r="D83" s="819"/>
      <c r="E83" s="819"/>
      <c r="F83" s="819"/>
      <c r="G83" s="819"/>
      <c r="H83" s="819"/>
      <c r="I83" s="819"/>
      <c r="J83" s="819"/>
      <c r="K83" s="819"/>
      <c r="L83" s="819"/>
      <c r="M83" s="819"/>
      <c r="N83" s="819"/>
      <c r="O83" s="819"/>
      <c r="P83" s="819"/>
      <c r="Q83" s="819"/>
      <c r="AY83" s="498"/>
      <c r="AZ83" s="498"/>
      <c r="BA83" s="498"/>
      <c r="BB83" s="498"/>
      <c r="BC83" s="498"/>
      <c r="BD83" s="498"/>
      <c r="BE83" s="498"/>
      <c r="BF83" s="616"/>
      <c r="BG83" s="498"/>
      <c r="BH83" s="498"/>
      <c r="BI83" s="498"/>
      <c r="BJ83" s="498"/>
    </row>
    <row r="84" spans="1:74" s="432" customFormat="1" ht="12" customHeight="1" x14ac:dyDescent="0.2">
      <c r="A84" s="431"/>
      <c r="B84" s="817" t="s">
        <v>1047</v>
      </c>
      <c r="C84" s="818"/>
      <c r="D84" s="818"/>
      <c r="E84" s="818"/>
      <c r="F84" s="818"/>
      <c r="G84" s="818"/>
      <c r="H84" s="818"/>
      <c r="I84" s="818"/>
      <c r="J84" s="818"/>
      <c r="K84" s="818"/>
      <c r="L84" s="818"/>
      <c r="M84" s="818"/>
      <c r="N84" s="818"/>
      <c r="O84" s="818"/>
      <c r="P84" s="818"/>
      <c r="Q84" s="819"/>
      <c r="AY84" s="498"/>
      <c r="AZ84" s="498"/>
      <c r="BA84" s="498"/>
      <c r="BB84" s="498"/>
      <c r="BC84" s="498"/>
      <c r="BD84" s="498"/>
      <c r="BE84" s="498"/>
      <c r="BF84" s="616"/>
      <c r="BG84" s="498"/>
      <c r="BH84" s="498"/>
      <c r="BI84" s="498"/>
      <c r="BJ84" s="498"/>
    </row>
    <row r="85" spans="1:74" s="433" customFormat="1" ht="12" customHeight="1" x14ac:dyDescent="0.2">
      <c r="A85" s="431"/>
      <c r="B85" s="820" t="s">
        <v>1155</v>
      </c>
      <c r="C85" s="819"/>
      <c r="D85" s="819"/>
      <c r="E85" s="819"/>
      <c r="F85" s="819"/>
      <c r="G85" s="819"/>
      <c r="H85" s="819"/>
      <c r="I85" s="819"/>
      <c r="J85" s="819"/>
      <c r="K85" s="819"/>
      <c r="L85" s="819"/>
      <c r="M85" s="819"/>
      <c r="N85" s="819"/>
      <c r="O85" s="819"/>
      <c r="P85" s="819"/>
      <c r="Q85" s="819"/>
      <c r="AY85" s="499"/>
      <c r="AZ85" s="499"/>
      <c r="BA85" s="499"/>
      <c r="BB85" s="499"/>
      <c r="BC85" s="499"/>
      <c r="BD85" s="499"/>
      <c r="BE85" s="499"/>
      <c r="BF85" s="664"/>
      <c r="BG85" s="499"/>
      <c r="BH85" s="499"/>
      <c r="BI85" s="499"/>
      <c r="BJ85" s="499"/>
    </row>
    <row r="86" spans="1:74" s="433" customFormat="1" ht="12" customHeight="1" x14ac:dyDescent="0.2">
      <c r="A86" s="431"/>
      <c r="B86" s="821" t="s">
        <v>1048</v>
      </c>
      <c r="C86" s="819"/>
      <c r="D86" s="819"/>
      <c r="E86" s="819"/>
      <c r="F86" s="819"/>
      <c r="G86" s="819"/>
      <c r="H86" s="819"/>
      <c r="I86" s="819"/>
      <c r="J86" s="819"/>
      <c r="K86" s="819"/>
      <c r="L86" s="819"/>
      <c r="M86" s="819"/>
      <c r="N86" s="819"/>
      <c r="O86" s="819"/>
      <c r="P86" s="819"/>
      <c r="Q86" s="819"/>
      <c r="AY86" s="499"/>
      <c r="AZ86" s="499"/>
      <c r="BA86" s="499"/>
      <c r="BB86" s="499"/>
      <c r="BC86" s="499"/>
      <c r="BD86" s="499"/>
      <c r="BE86" s="499"/>
      <c r="BF86" s="664"/>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J5" activePane="bottomRight" state="frozen"/>
      <selection activeCell="AV7" sqref="AV7"/>
      <selection pane="topRight" activeCell="AV7" sqref="AV7"/>
      <selection pane="bottomLeft" activeCell="AV7" sqref="AV7"/>
      <selection pane="bottomRight" activeCell="B1" sqref="B1:AL1"/>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3" customWidth="1"/>
    <col min="59" max="62" width="6.5703125" style="415" customWidth="1"/>
    <col min="63" max="74" width="6.5703125" style="13" customWidth="1"/>
    <col min="75" max="16384" width="9.5703125" style="13"/>
  </cols>
  <sheetData>
    <row r="1" spans="1:74" ht="13.35" customHeight="1" x14ac:dyDescent="0.2">
      <c r="A1" s="825" t="s">
        <v>997</v>
      </c>
      <c r="B1" s="841" t="s">
        <v>1227</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262"/>
    </row>
    <row r="2" spans="1:74" ht="12.75" x14ac:dyDescent="0.2">
      <c r="A2" s="826"/>
      <c r="B2" s="542" t="str">
        <f>"U.S. Energy Information Administration  |  Short-Term Energy Outlook  - "&amp;Dates!D1</f>
        <v>U.S. Energy Information Administration  |  Short-Term Energy Outlook  - August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49"/>
      <c r="B5" s="50" t="s">
        <v>117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4"/>
      <c r="BG5" s="51"/>
      <c r="BH5" s="51"/>
      <c r="BI5" s="51"/>
      <c r="BJ5" s="51"/>
      <c r="BK5" s="51"/>
      <c r="BL5" s="51"/>
      <c r="BM5" s="51"/>
      <c r="BN5" s="51"/>
      <c r="BO5" s="51"/>
      <c r="BP5" s="51"/>
      <c r="BQ5" s="51"/>
      <c r="BR5" s="51"/>
      <c r="BS5" s="51"/>
      <c r="BT5" s="51"/>
      <c r="BU5" s="51"/>
      <c r="BV5" s="51"/>
    </row>
    <row r="6" spans="1:74" ht="11.1" customHeight="1" x14ac:dyDescent="0.2">
      <c r="A6" s="52" t="s">
        <v>658</v>
      </c>
      <c r="B6" s="151" t="s">
        <v>606</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48.475999999999999</v>
      </c>
      <c r="BD6" s="216">
        <v>45.177999999999997</v>
      </c>
      <c r="BE6" s="799">
        <v>46.63</v>
      </c>
      <c r="BF6" s="327">
        <v>48.5</v>
      </c>
      <c r="BG6" s="327">
        <v>48</v>
      </c>
      <c r="BH6" s="327">
        <v>48</v>
      </c>
      <c r="BI6" s="327">
        <v>48</v>
      </c>
      <c r="BJ6" s="327">
        <v>48</v>
      </c>
      <c r="BK6" s="327">
        <v>48</v>
      </c>
      <c r="BL6" s="327">
        <v>48</v>
      </c>
      <c r="BM6" s="327">
        <v>48</v>
      </c>
      <c r="BN6" s="327">
        <v>48</v>
      </c>
      <c r="BO6" s="327">
        <v>48</v>
      </c>
      <c r="BP6" s="327">
        <v>48</v>
      </c>
      <c r="BQ6" s="327">
        <v>49</v>
      </c>
      <c r="BR6" s="327">
        <v>50</v>
      </c>
      <c r="BS6" s="327">
        <v>51</v>
      </c>
      <c r="BT6" s="327">
        <v>52</v>
      </c>
      <c r="BU6" s="327">
        <v>52</v>
      </c>
      <c r="BV6" s="327">
        <v>53</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52.308</v>
      </c>
      <c r="BC7" s="216">
        <v>50.326999999999998</v>
      </c>
      <c r="BD7" s="216">
        <v>46.368000000000002</v>
      </c>
      <c r="BE7" s="799">
        <v>48.48</v>
      </c>
      <c r="BF7" s="327">
        <v>50.5</v>
      </c>
      <c r="BG7" s="327">
        <v>50</v>
      </c>
      <c r="BH7" s="327">
        <v>50</v>
      </c>
      <c r="BI7" s="327">
        <v>50</v>
      </c>
      <c r="BJ7" s="327">
        <v>50</v>
      </c>
      <c r="BK7" s="327">
        <v>50</v>
      </c>
      <c r="BL7" s="327">
        <v>50</v>
      </c>
      <c r="BM7" s="327">
        <v>50</v>
      </c>
      <c r="BN7" s="327">
        <v>50</v>
      </c>
      <c r="BO7" s="327">
        <v>50</v>
      </c>
      <c r="BP7" s="327">
        <v>50</v>
      </c>
      <c r="BQ7" s="327">
        <v>51</v>
      </c>
      <c r="BR7" s="327">
        <v>52</v>
      </c>
      <c r="BS7" s="327">
        <v>53</v>
      </c>
      <c r="BT7" s="327">
        <v>54</v>
      </c>
      <c r="BU7" s="327">
        <v>54</v>
      </c>
      <c r="BV7" s="327">
        <v>55</v>
      </c>
    </row>
    <row r="8" spans="1:74" ht="11.1" customHeight="1" x14ac:dyDescent="0.2">
      <c r="A8" s="52" t="s">
        <v>657</v>
      </c>
      <c r="B8" s="650" t="s">
        <v>1230</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26.66</v>
      </c>
      <c r="AO8" s="216">
        <v>32.24</v>
      </c>
      <c r="AP8" s="216">
        <v>35.9</v>
      </c>
      <c r="AQ8" s="216">
        <v>40.880000000000003</v>
      </c>
      <c r="AR8" s="216">
        <v>44.13</v>
      </c>
      <c r="AS8" s="216">
        <v>41.48</v>
      </c>
      <c r="AT8" s="216">
        <v>41.21</v>
      </c>
      <c r="AU8" s="216">
        <v>40.86</v>
      </c>
      <c r="AV8" s="216">
        <v>44.76</v>
      </c>
      <c r="AW8" s="216">
        <v>41.8</v>
      </c>
      <c r="AX8" s="216">
        <v>46.72</v>
      </c>
      <c r="AY8" s="216">
        <v>48.12</v>
      </c>
      <c r="AZ8" s="216">
        <v>49.38</v>
      </c>
      <c r="BA8" s="216">
        <v>46.53</v>
      </c>
      <c r="BB8" s="216">
        <v>47.47</v>
      </c>
      <c r="BC8" s="216">
        <v>46.68</v>
      </c>
      <c r="BD8" s="216">
        <v>41.677999999999997</v>
      </c>
      <c r="BE8" s="799">
        <v>43.13</v>
      </c>
      <c r="BF8" s="327">
        <v>45</v>
      </c>
      <c r="BG8" s="327">
        <v>44.5</v>
      </c>
      <c r="BH8" s="327">
        <v>44.5</v>
      </c>
      <c r="BI8" s="327">
        <v>44.5</v>
      </c>
      <c r="BJ8" s="327">
        <v>44.5</v>
      </c>
      <c r="BK8" s="327">
        <v>44.5</v>
      </c>
      <c r="BL8" s="327">
        <v>44.5</v>
      </c>
      <c r="BM8" s="327">
        <v>44.5</v>
      </c>
      <c r="BN8" s="327">
        <v>44.5</v>
      </c>
      <c r="BO8" s="327">
        <v>44.5</v>
      </c>
      <c r="BP8" s="327">
        <v>44.5</v>
      </c>
      <c r="BQ8" s="327">
        <v>45.5</v>
      </c>
      <c r="BR8" s="327">
        <v>46.5</v>
      </c>
      <c r="BS8" s="327">
        <v>47.5</v>
      </c>
      <c r="BT8" s="327">
        <v>48.5</v>
      </c>
      <c r="BU8" s="327">
        <v>48.5</v>
      </c>
      <c r="BV8" s="327">
        <v>49.5</v>
      </c>
    </row>
    <row r="9" spans="1:74" ht="11.1" customHeight="1" x14ac:dyDescent="0.2">
      <c r="A9" s="52" t="s">
        <v>983</v>
      </c>
      <c r="B9" s="650" t="s">
        <v>1229</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51.24</v>
      </c>
      <c r="BA9" s="216">
        <v>48.65</v>
      </c>
      <c r="BB9" s="216">
        <v>49.47</v>
      </c>
      <c r="BC9" s="216">
        <v>48.53</v>
      </c>
      <c r="BD9" s="216">
        <v>44.177999999999997</v>
      </c>
      <c r="BE9" s="799">
        <v>45.63</v>
      </c>
      <c r="BF9" s="327">
        <v>47.5</v>
      </c>
      <c r="BG9" s="327">
        <v>47</v>
      </c>
      <c r="BH9" s="327">
        <v>47</v>
      </c>
      <c r="BI9" s="327">
        <v>47</v>
      </c>
      <c r="BJ9" s="327">
        <v>47</v>
      </c>
      <c r="BK9" s="327">
        <v>47</v>
      </c>
      <c r="BL9" s="327">
        <v>47</v>
      </c>
      <c r="BM9" s="327">
        <v>47</v>
      </c>
      <c r="BN9" s="327">
        <v>47</v>
      </c>
      <c r="BO9" s="327">
        <v>47</v>
      </c>
      <c r="BP9" s="327">
        <v>47</v>
      </c>
      <c r="BQ9" s="327">
        <v>48</v>
      </c>
      <c r="BR9" s="327">
        <v>49</v>
      </c>
      <c r="BS9" s="327">
        <v>50</v>
      </c>
      <c r="BT9" s="327">
        <v>51</v>
      </c>
      <c r="BU9" s="327">
        <v>51</v>
      </c>
      <c r="BV9" s="327">
        <v>52</v>
      </c>
    </row>
    <row r="10" spans="1:74" ht="11.1" customHeight="1" x14ac:dyDescent="0.2">
      <c r="A10" s="49"/>
      <c r="B10" s="50" t="s">
        <v>1231</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803"/>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803"/>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968</v>
      </c>
      <c r="B12" s="151" t="s">
        <v>686</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172.3</v>
      </c>
      <c r="BC12" s="240">
        <v>166.7</v>
      </c>
      <c r="BD12" s="240">
        <v>160.00370000000001</v>
      </c>
      <c r="BE12" s="802">
        <v>164.7054</v>
      </c>
      <c r="BF12" s="333">
        <v>167.24870000000001</v>
      </c>
      <c r="BG12" s="333">
        <v>159.61869999999999</v>
      </c>
      <c r="BH12" s="333">
        <v>153.76339999999999</v>
      </c>
      <c r="BI12" s="333">
        <v>146.55289999999999</v>
      </c>
      <c r="BJ12" s="333">
        <v>141.10230000000001</v>
      </c>
      <c r="BK12" s="333">
        <v>141.58279999999999</v>
      </c>
      <c r="BL12" s="333">
        <v>144.4639</v>
      </c>
      <c r="BM12" s="333">
        <v>155.3229</v>
      </c>
      <c r="BN12" s="333">
        <v>162.24359999999999</v>
      </c>
      <c r="BO12" s="333">
        <v>165.10589999999999</v>
      </c>
      <c r="BP12" s="333">
        <v>166.26230000000001</v>
      </c>
      <c r="BQ12" s="333">
        <v>165.68520000000001</v>
      </c>
      <c r="BR12" s="333">
        <v>165.00409999999999</v>
      </c>
      <c r="BS12" s="333">
        <v>160.5027</v>
      </c>
      <c r="BT12" s="333">
        <v>156.87559999999999</v>
      </c>
      <c r="BU12" s="333">
        <v>151.31399999999999</v>
      </c>
      <c r="BV12" s="333">
        <v>146.3638</v>
      </c>
    </row>
    <row r="13" spans="1:74" ht="11.1" customHeight="1" x14ac:dyDescent="0.2">
      <c r="A13" s="49" t="s">
        <v>984</v>
      </c>
      <c r="B13" s="151" t="s">
        <v>694</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162.69999999999999</v>
      </c>
      <c r="BC13" s="240">
        <v>155.30000000000001</v>
      </c>
      <c r="BD13" s="240">
        <v>143.0771</v>
      </c>
      <c r="BE13" s="802">
        <v>152.9496</v>
      </c>
      <c r="BF13" s="333">
        <v>162.74180000000001</v>
      </c>
      <c r="BG13" s="333">
        <v>164.01949999999999</v>
      </c>
      <c r="BH13" s="333">
        <v>166.55439999999999</v>
      </c>
      <c r="BI13" s="333">
        <v>167.49080000000001</v>
      </c>
      <c r="BJ13" s="333">
        <v>157.36539999999999</v>
      </c>
      <c r="BK13" s="333">
        <v>159.2972</v>
      </c>
      <c r="BL13" s="333">
        <v>161.38589999999999</v>
      </c>
      <c r="BM13" s="333">
        <v>162.81780000000001</v>
      </c>
      <c r="BN13" s="333">
        <v>162.49369999999999</v>
      </c>
      <c r="BO13" s="333">
        <v>163.68620000000001</v>
      </c>
      <c r="BP13" s="333">
        <v>162.74930000000001</v>
      </c>
      <c r="BQ13" s="333">
        <v>163.86109999999999</v>
      </c>
      <c r="BR13" s="333">
        <v>170.10149999999999</v>
      </c>
      <c r="BS13" s="333">
        <v>173.59209999999999</v>
      </c>
      <c r="BT13" s="333">
        <v>177.9075</v>
      </c>
      <c r="BU13" s="333">
        <v>176.89420000000001</v>
      </c>
      <c r="BV13" s="333">
        <v>170.2861</v>
      </c>
    </row>
    <row r="14" spans="1:74" ht="11.1" customHeight="1" x14ac:dyDescent="0.2">
      <c r="A14" s="52" t="s">
        <v>661</v>
      </c>
      <c r="B14" s="151" t="s">
        <v>687</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149.9</v>
      </c>
      <c r="BC14" s="240">
        <v>144.5</v>
      </c>
      <c r="BD14" s="240">
        <v>135.8912</v>
      </c>
      <c r="BE14" s="802">
        <v>143.4256</v>
      </c>
      <c r="BF14" s="333">
        <v>150.9024</v>
      </c>
      <c r="BG14" s="333">
        <v>154.0557</v>
      </c>
      <c r="BH14" s="333">
        <v>156.6866</v>
      </c>
      <c r="BI14" s="333">
        <v>160.18889999999999</v>
      </c>
      <c r="BJ14" s="333">
        <v>156.2338</v>
      </c>
      <c r="BK14" s="333">
        <v>161.4752</v>
      </c>
      <c r="BL14" s="333">
        <v>157.93100000000001</v>
      </c>
      <c r="BM14" s="333">
        <v>156.73439999999999</v>
      </c>
      <c r="BN14" s="333">
        <v>153.4725</v>
      </c>
      <c r="BO14" s="333">
        <v>153.03960000000001</v>
      </c>
      <c r="BP14" s="333">
        <v>153.62530000000001</v>
      </c>
      <c r="BQ14" s="333">
        <v>155.10489999999999</v>
      </c>
      <c r="BR14" s="333">
        <v>158.9751</v>
      </c>
      <c r="BS14" s="333">
        <v>163.37139999999999</v>
      </c>
      <c r="BT14" s="333">
        <v>167.5273</v>
      </c>
      <c r="BU14" s="333">
        <v>169.50219999999999</v>
      </c>
      <c r="BV14" s="333">
        <v>168.29169999999999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803"/>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985</v>
      </c>
      <c r="B16" s="151" t="s">
        <v>522</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155.4</v>
      </c>
      <c r="BB16" s="240">
        <v>159.5</v>
      </c>
      <c r="BC16" s="240">
        <v>149.19999999999999</v>
      </c>
      <c r="BD16" s="240">
        <v>138.48179999999999</v>
      </c>
      <c r="BE16" s="802">
        <v>146.88419999999999</v>
      </c>
      <c r="BF16" s="333">
        <v>157.08320000000001</v>
      </c>
      <c r="BG16" s="333">
        <v>159.1686</v>
      </c>
      <c r="BH16" s="333">
        <v>160.8869</v>
      </c>
      <c r="BI16" s="333">
        <v>162.07470000000001</v>
      </c>
      <c r="BJ16" s="333">
        <v>156.75540000000001</v>
      </c>
      <c r="BK16" s="333">
        <v>159.22669999999999</v>
      </c>
      <c r="BL16" s="333">
        <v>157.3442</v>
      </c>
      <c r="BM16" s="333">
        <v>158.3408</v>
      </c>
      <c r="BN16" s="333">
        <v>156.416</v>
      </c>
      <c r="BO16" s="333">
        <v>158.4802</v>
      </c>
      <c r="BP16" s="333">
        <v>157.4239</v>
      </c>
      <c r="BQ16" s="333">
        <v>159.02109999999999</v>
      </c>
      <c r="BR16" s="333">
        <v>165.011</v>
      </c>
      <c r="BS16" s="333">
        <v>168.6952</v>
      </c>
      <c r="BT16" s="333">
        <v>172.00579999999999</v>
      </c>
      <c r="BU16" s="333">
        <v>171.42420000000001</v>
      </c>
      <c r="BV16" s="333">
        <v>169.3227</v>
      </c>
    </row>
    <row r="17" spans="1:74" ht="11.1" customHeight="1" x14ac:dyDescent="0.2">
      <c r="A17" s="52" t="s">
        <v>662</v>
      </c>
      <c r="B17" s="151" t="s">
        <v>119</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120.1</v>
      </c>
      <c r="BC17" s="240">
        <v>121.3</v>
      </c>
      <c r="BD17" s="240">
        <v>114.7936</v>
      </c>
      <c r="BE17" s="802">
        <v>112.0369</v>
      </c>
      <c r="BF17" s="333">
        <v>118.1549</v>
      </c>
      <c r="BG17" s="333">
        <v>117.1306</v>
      </c>
      <c r="BH17" s="333">
        <v>115.1142</v>
      </c>
      <c r="BI17" s="333">
        <v>117.8014</v>
      </c>
      <c r="BJ17" s="333">
        <v>118.27930000000001</v>
      </c>
      <c r="BK17" s="333">
        <v>117.32429999999999</v>
      </c>
      <c r="BL17" s="333">
        <v>119.4148</v>
      </c>
      <c r="BM17" s="333">
        <v>116.6845</v>
      </c>
      <c r="BN17" s="333">
        <v>113.9328</v>
      </c>
      <c r="BO17" s="333">
        <v>115.52889999999999</v>
      </c>
      <c r="BP17" s="333">
        <v>116.6981</v>
      </c>
      <c r="BQ17" s="333">
        <v>116.3955</v>
      </c>
      <c r="BR17" s="333">
        <v>122.07850000000001</v>
      </c>
      <c r="BS17" s="333">
        <v>122.98569999999999</v>
      </c>
      <c r="BT17" s="333">
        <v>123.21299999999999</v>
      </c>
      <c r="BU17" s="333">
        <v>126.78100000000001</v>
      </c>
      <c r="BV17" s="333">
        <v>129.07759999999999</v>
      </c>
    </row>
    <row r="18" spans="1:74" ht="11.1" customHeight="1" x14ac:dyDescent="0.2">
      <c r="A18" s="52"/>
      <c r="B18" s="53" t="s">
        <v>244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800"/>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636</v>
      </c>
      <c r="B19" s="151" t="s">
        <v>245</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240">
        <v>234.65</v>
      </c>
      <c r="BE19" s="802">
        <v>229.98</v>
      </c>
      <c r="BF19" s="333">
        <v>240.4264</v>
      </c>
      <c r="BG19" s="333">
        <v>235.696</v>
      </c>
      <c r="BH19" s="333">
        <v>230.5806</v>
      </c>
      <c r="BI19" s="333">
        <v>223.3974</v>
      </c>
      <c r="BJ19" s="333">
        <v>216.73140000000001</v>
      </c>
      <c r="BK19" s="333">
        <v>214.96430000000001</v>
      </c>
      <c r="BL19" s="333">
        <v>216.86080000000001</v>
      </c>
      <c r="BM19" s="333">
        <v>228.17099999999999</v>
      </c>
      <c r="BN19" s="333">
        <v>236.2312</v>
      </c>
      <c r="BO19" s="333">
        <v>241.6773</v>
      </c>
      <c r="BP19" s="333">
        <v>243.946</v>
      </c>
      <c r="BQ19" s="333">
        <v>243.239</v>
      </c>
      <c r="BR19" s="333">
        <v>242.03829999999999</v>
      </c>
      <c r="BS19" s="333">
        <v>238.3228</v>
      </c>
      <c r="BT19" s="333">
        <v>235.3553</v>
      </c>
      <c r="BU19" s="333">
        <v>228.71700000000001</v>
      </c>
      <c r="BV19" s="333">
        <v>222.898</v>
      </c>
    </row>
    <row r="20" spans="1:74" ht="11.1" customHeight="1" x14ac:dyDescent="0.2">
      <c r="A20" s="52" t="s">
        <v>659</v>
      </c>
      <c r="B20" s="151" t="s">
        <v>246</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240">
        <v>246.02500000000001</v>
      </c>
      <c r="BE20" s="802">
        <v>241.44</v>
      </c>
      <c r="BF20" s="333">
        <v>251.67310000000001</v>
      </c>
      <c r="BG20" s="333">
        <v>246.8629</v>
      </c>
      <c r="BH20" s="333">
        <v>241.82329999999999</v>
      </c>
      <c r="BI20" s="333">
        <v>234.72890000000001</v>
      </c>
      <c r="BJ20" s="333">
        <v>228.1943</v>
      </c>
      <c r="BK20" s="333">
        <v>226.28460000000001</v>
      </c>
      <c r="BL20" s="333">
        <v>228.18100000000001</v>
      </c>
      <c r="BM20" s="333">
        <v>239.2627</v>
      </c>
      <c r="BN20" s="333">
        <v>247.35570000000001</v>
      </c>
      <c r="BO20" s="333">
        <v>252.84520000000001</v>
      </c>
      <c r="BP20" s="333">
        <v>255.0068</v>
      </c>
      <c r="BQ20" s="333">
        <v>254.5009</v>
      </c>
      <c r="BR20" s="333">
        <v>253.36689999999999</v>
      </c>
      <c r="BS20" s="333">
        <v>249.7518</v>
      </c>
      <c r="BT20" s="333">
        <v>246.9718</v>
      </c>
      <c r="BU20" s="333">
        <v>240.494</v>
      </c>
      <c r="BV20" s="333">
        <v>234.8509</v>
      </c>
    </row>
    <row r="21" spans="1:74" ht="11.1" customHeight="1" x14ac:dyDescent="0.2">
      <c r="A21" s="52" t="s">
        <v>660</v>
      </c>
      <c r="B21" s="151" t="s">
        <v>1010</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240">
        <v>251.05</v>
      </c>
      <c r="BE21" s="802">
        <v>249.64</v>
      </c>
      <c r="BF21" s="333">
        <v>258.64690000000002</v>
      </c>
      <c r="BG21" s="333">
        <v>263.2029</v>
      </c>
      <c r="BH21" s="333">
        <v>265.26830000000001</v>
      </c>
      <c r="BI21" s="333">
        <v>269.21710000000002</v>
      </c>
      <c r="BJ21" s="333">
        <v>268.1576</v>
      </c>
      <c r="BK21" s="333">
        <v>264.80990000000003</v>
      </c>
      <c r="BL21" s="333">
        <v>264.3075</v>
      </c>
      <c r="BM21" s="333">
        <v>268.84769999999997</v>
      </c>
      <c r="BN21" s="333">
        <v>267.31790000000001</v>
      </c>
      <c r="BO21" s="333">
        <v>267.49340000000001</v>
      </c>
      <c r="BP21" s="333">
        <v>268.35849999999999</v>
      </c>
      <c r="BQ21" s="333">
        <v>269.35939999999999</v>
      </c>
      <c r="BR21" s="333">
        <v>272.7724</v>
      </c>
      <c r="BS21" s="333">
        <v>277.31630000000001</v>
      </c>
      <c r="BT21" s="333">
        <v>280.32089999999999</v>
      </c>
      <c r="BU21" s="333">
        <v>282.1771</v>
      </c>
      <c r="BV21" s="333">
        <v>282.79739999999998</v>
      </c>
    </row>
    <row r="22" spans="1:74" ht="11.1" customHeight="1" x14ac:dyDescent="0.2">
      <c r="A22" s="52" t="s">
        <v>620</v>
      </c>
      <c r="B22" s="151" t="s">
        <v>687</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237.8</v>
      </c>
      <c r="BD22" s="240">
        <v>228.4</v>
      </c>
      <c r="BE22" s="802">
        <v>235.1635</v>
      </c>
      <c r="BF22" s="333">
        <v>242.21680000000001</v>
      </c>
      <c r="BG22" s="333">
        <v>246.23779999999999</v>
      </c>
      <c r="BH22" s="333">
        <v>250.46209999999999</v>
      </c>
      <c r="BI22" s="333">
        <v>256.18619999999999</v>
      </c>
      <c r="BJ22" s="333">
        <v>257.61040000000003</v>
      </c>
      <c r="BK22" s="333">
        <v>261.83510000000001</v>
      </c>
      <c r="BL22" s="333">
        <v>258.7405</v>
      </c>
      <c r="BM22" s="333">
        <v>257.26900000000001</v>
      </c>
      <c r="BN22" s="333">
        <v>250.65010000000001</v>
      </c>
      <c r="BO22" s="333">
        <v>247.88229999999999</v>
      </c>
      <c r="BP22" s="333">
        <v>248.0247</v>
      </c>
      <c r="BQ22" s="333">
        <v>249.33439999999999</v>
      </c>
      <c r="BR22" s="333">
        <v>252.5341</v>
      </c>
      <c r="BS22" s="333">
        <v>256.017</v>
      </c>
      <c r="BT22" s="333">
        <v>260.62549999999999</v>
      </c>
      <c r="BU22" s="333">
        <v>265.06950000000001</v>
      </c>
      <c r="BV22" s="333">
        <v>268.01029999999997</v>
      </c>
    </row>
    <row r="23" spans="1:74" ht="11.1" customHeight="1" x14ac:dyDescent="0.2">
      <c r="A23" s="49"/>
      <c r="B23" s="54" t="s">
        <v>143</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3"/>
      <c r="AZ23" s="753"/>
      <c r="BA23" s="753"/>
      <c r="BB23" s="753"/>
      <c r="BC23" s="753"/>
      <c r="BD23" s="753"/>
      <c r="BE23" s="804"/>
      <c r="BF23" s="413"/>
      <c r="BG23" s="751"/>
      <c r="BH23" s="413"/>
      <c r="BI23" s="413"/>
      <c r="BJ23" s="413"/>
      <c r="BK23" s="413"/>
      <c r="BL23" s="413"/>
      <c r="BM23" s="413"/>
      <c r="BN23" s="413"/>
      <c r="BO23" s="413"/>
      <c r="BP23" s="413"/>
      <c r="BQ23" s="413"/>
      <c r="BR23" s="413"/>
      <c r="BS23" s="413"/>
      <c r="BT23" s="413"/>
      <c r="BU23" s="413"/>
      <c r="BV23" s="413"/>
    </row>
    <row r="24" spans="1:74" ht="11.1" customHeight="1" x14ac:dyDescent="0.2">
      <c r="A24" s="52" t="s">
        <v>933</v>
      </c>
      <c r="B24" s="151" t="s">
        <v>142</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4.8685289999999997</v>
      </c>
      <c r="P24" s="216">
        <v>6.1969669999999999</v>
      </c>
      <c r="Q24" s="216">
        <v>5.0647989999999998</v>
      </c>
      <c r="R24" s="216">
        <v>4.8117140000000003</v>
      </c>
      <c r="S24" s="216">
        <v>4.7321730000000004</v>
      </c>
      <c r="T24" s="216">
        <v>4.7394040000000004</v>
      </c>
      <c r="U24" s="216">
        <v>4.1826169999999996</v>
      </c>
      <c r="V24" s="216">
        <v>4.0410959999999996</v>
      </c>
      <c r="W24" s="216">
        <v>4.0534920000000003</v>
      </c>
      <c r="X24" s="216">
        <v>3.9057729999999999</v>
      </c>
      <c r="Y24" s="216">
        <v>4.2580260000000001</v>
      </c>
      <c r="Z24" s="216">
        <v>3.5969060000000002</v>
      </c>
      <c r="AA24" s="216">
        <v>3.104778</v>
      </c>
      <c r="AB24" s="216">
        <v>2.979301</v>
      </c>
      <c r="AC24" s="216">
        <v>2.9357470000000001</v>
      </c>
      <c r="AD24" s="216">
        <v>2.7065700000000001</v>
      </c>
      <c r="AE24" s="216">
        <v>2.9544130000000002</v>
      </c>
      <c r="AF24" s="216">
        <v>2.8870079999999998</v>
      </c>
      <c r="AG24" s="216">
        <v>2.9440430000000002</v>
      </c>
      <c r="AH24" s="216">
        <v>2.8766379999999998</v>
      </c>
      <c r="AI24" s="216">
        <v>2.7584200000000001</v>
      </c>
      <c r="AJ24" s="216">
        <v>2.4276170000000001</v>
      </c>
      <c r="AK24" s="216">
        <v>2.1704409999999998</v>
      </c>
      <c r="AL24" s="216">
        <v>2.0003730000000002</v>
      </c>
      <c r="AM24" s="216">
        <v>2.3674710000000001</v>
      </c>
      <c r="AN24" s="216">
        <v>2.0625930000000001</v>
      </c>
      <c r="AO24" s="216">
        <v>1.7929729999999999</v>
      </c>
      <c r="AP24" s="216">
        <v>1.9879290000000001</v>
      </c>
      <c r="AQ24" s="216">
        <v>1.9931140000000001</v>
      </c>
      <c r="AR24" s="216">
        <v>2.6827190000000001</v>
      </c>
      <c r="AS24" s="216">
        <v>2.9264139999999998</v>
      </c>
      <c r="AT24" s="216">
        <v>2.9264139999999998</v>
      </c>
      <c r="AU24" s="216">
        <v>3.1027040000000001</v>
      </c>
      <c r="AV24" s="216">
        <v>3.0871490000000001</v>
      </c>
      <c r="AW24" s="216">
        <v>2.6422759999999998</v>
      </c>
      <c r="AX24" s="216">
        <v>3.7238669999999998</v>
      </c>
      <c r="AY24" s="216">
        <v>3.4262480000000002</v>
      </c>
      <c r="AZ24" s="216">
        <v>2.9575239999999998</v>
      </c>
      <c r="BA24" s="216">
        <v>2.9865599999999999</v>
      </c>
      <c r="BB24" s="216">
        <v>3.2178110000000002</v>
      </c>
      <c r="BC24" s="216">
        <v>3.2665500000000001</v>
      </c>
      <c r="BD24" s="216">
        <v>3.0850749999999998</v>
      </c>
      <c r="BE24" s="799">
        <v>3.094408</v>
      </c>
      <c r="BF24" s="327">
        <v>3.0761370000000001</v>
      </c>
      <c r="BG24" s="327">
        <v>3.130331</v>
      </c>
      <c r="BH24" s="327">
        <v>3.1824629999999998</v>
      </c>
      <c r="BI24" s="327">
        <v>3.2529590000000002</v>
      </c>
      <c r="BJ24" s="327">
        <v>3.411743</v>
      </c>
      <c r="BK24" s="327">
        <v>3.5206930000000001</v>
      </c>
      <c r="BL24" s="327">
        <v>3.51525</v>
      </c>
      <c r="BM24" s="327">
        <v>3.4666389999999998</v>
      </c>
      <c r="BN24" s="327">
        <v>3.310416</v>
      </c>
      <c r="BO24" s="327">
        <v>3.2719339999999999</v>
      </c>
      <c r="BP24" s="327">
        <v>3.288872</v>
      </c>
      <c r="BQ24" s="327">
        <v>3.3025540000000002</v>
      </c>
      <c r="BR24" s="327">
        <v>3.2989229999999998</v>
      </c>
      <c r="BS24" s="327">
        <v>3.3610410000000002</v>
      </c>
      <c r="BT24" s="327">
        <v>3.4134319999999998</v>
      </c>
      <c r="BU24" s="327">
        <v>3.5320149999999999</v>
      </c>
      <c r="BV24" s="327">
        <v>3.684132</v>
      </c>
    </row>
    <row r="25" spans="1:74" ht="11.1" customHeight="1" x14ac:dyDescent="0.2">
      <c r="A25" s="52" t="s">
        <v>144</v>
      </c>
      <c r="B25" s="151" t="s">
        <v>136</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3.15</v>
      </c>
      <c r="BD25" s="216">
        <v>2.9750000000000001</v>
      </c>
      <c r="BE25" s="799">
        <v>2.984</v>
      </c>
      <c r="BF25" s="327">
        <v>2.9663810000000002</v>
      </c>
      <c r="BG25" s="327">
        <v>3.0186410000000001</v>
      </c>
      <c r="BH25" s="327">
        <v>3.0689129999999998</v>
      </c>
      <c r="BI25" s="327">
        <v>3.1368939999999998</v>
      </c>
      <c r="BJ25" s="327">
        <v>3.2900119999999999</v>
      </c>
      <c r="BK25" s="327">
        <v>3.3950749999999998</v>
      </c>
      <c r="BL25" s="327">
        <v>3.3898259999999998</v>
      </c>
      <c r="BM25" s="327">
        <v>3.3429500000000001</v>
      </c>
      <c r="BN25" s="327">
        <v>3.1923010000000001</v>
      </c>
      <c r="BO25" s="327">
        <v>3.155192</v>
      </c>
      <c r="BP25" s="327">
        <v>3.1715260000000001</v>
      </c>
      <c r="BQ25" s="327">
        <v>3.1847189999999999</v>
      </c>
      <c r="BR25" s="327">
        <v>3.1812179999999999</v>
      </c>
      <c r="BS25" s="327">
        <v>3.24112</v>
      </c>
      <c r="BT25" s="327">
        <v>3.2916409999999998</v>
      </c>
      <c r="BU25" s="327">
        <v>3.405993</v>
      </c>
      <c r="BV25" s="327">
        <v>3.552683</v>
      </c>
    </row>
    <row r="26" spans="1:74" ht="11.1" customHeight="1" x14ac:dyDescent="0.2">
      <c r="A26" s="52"/>
      <c r="B26" s="53" t="s">
        <v>1255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801"/>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873</v>
      </c>
      <c r="B27" s="151" t="s">
        <v>523</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2.99</v>
      </c>
      <c r="AQ27" s="216">
        <v>2.9</v>
      </c>
      <c r="AR27" s="216">
        <v>2.89</v>
      </c>
      <c r="AS27" s="216">
        <v>3.57</v>
      </c>
      <c r="AT27" s="216">
        <v>3.58</v>
      </c>
      <c r="AU27" s="216">
        <v>3.73</v>
      </c>
      <c r="AV27" s="216">
        <v>3.87</v>
      </c>
      <c r="AW27" s="216">
        <v>3.86</v>
      </c>
      <c r="AX27" s="216">
        <v>4.3099999999999996</v>
      </c>
      <c r="AY27" s="216">
        <v>4.9000000000000004</v>
      </c>
      <c r="AZ27" s="216">
        <v>4.62</v>
      </c>
      <c r="BA27" s="216">
        <v>4.0199999999999996</v>
      </c>
      <c r="BB27" s="216">
        <v>4.2</v>
      </c>
      <c r="BC27" s="216">
        <v>4.08</v>
      </c>
      <c r="BD27" s="216">
        <v>3.8871630000000001</v>
      </c>
      <c r="BE27" s="799">
        <v>3.9596330000000002</v>
      </c>
      <c r="BF27" s="327">
        <v>4.0015219999999996</v>
      </c>
      <c r="BG27" s="327">
        <v>3.9809800000000002</v>
      </c>
      <c r="BH27" s="327">
        <v>4.1379210000000004</v>
      </c>
      <c r="BI27" s="327">
        <v>4.302816</v>
      </c>
      <c r="BJ27" s="327">
        <v>4.6469589999999998</v>
      </c>
      <c r="BK27" s="327">
        <v>4.8978780000000004</v>
      </c>
      <c r="BL27" s="327">
        <v>4.8156749999999997</v>
      </c>
      <c r="BM27" s="327">
        <v>4.7117659999999999</v>
      </c>
      <c r="BN27" s="327">
        <v>4.3469239999999996</v>
      </c>
      <c r="BO27" s="327">
        <v>4.167815</v>
      </c>
      <c r="BP27" s="327">
        <v>4.1051869999999999</v>
      </c>
      <c r="BQ27" s="327">
        <v>4.1810710000000002</v>
      </c>
      <c r="BR27" s="327">
        <v>4.1986749999999997</v>
      </c>
      <c r="BS27" s="327">
        <v>4.1655759999999997</v>
      </c>
      <c r="BT27" s="327">
        <v>4.393402</v>
      </c>
      <c r="BU27" s="327">
        <v>4.5537749999999999</v>
      </c>
      <c r="BV27" s="327">
        <v>4.9077979999999997</v>
      </c>
    </row>
    <row r="28" spans="1:74" ht="11.1" customHeight="1" x14ac:dyDescent="0.2">
      <c r="A28" s="52" t="s">
        <v>863</v>
      </c>
      <c r="B28" s="151" t="s">
        <v>524</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6.72</v>
      </c>
      <c r="AN28" s="216">
        <v>6.83</v>
      </c>
      <c r="AO28" s="216">
        <v>7.05</v>
      </c>
      <c r="AP28" s="216">
        <v>6.95</v>
      </c>
      <c r="AQ28" s="216">
        <v>7.29</v>
      </c>
      <c r="AR28" s="216">
        <v>7.7</v>
      </c>
      <c r="AS28" s="216">
        <v>8.1</v>
      </c>
      <c r="AT28" s="216">
        <v>8.26</v>
      </c>
      <c r="AU28" s="216">
        <v>8.2799999999999994</v>
      </c>
      <c r="AV28" s="216">
        <v>7.94</v>
      </c>
      <c r="AW28" s="216">
        <v>7.61</v>
      </c>
      <c r="AX28" s="216">
        <v>7.25</v>
      </c>
      <c r="AY28" s="216">
        <v>7.58</v>
      </c>
      <c r="AZ28" s="216">
        <v>7.89</v>
      </c>
      <c r="BA28" s="216">
        <v>7.68</v>
      </c>
      <c r="BB28" s="216">
        <v>8.0399999999999991</v>
      </c>
      <c r="BC28" s="216">
        <v>8.31</v>
      </c>
      <c r="BD28" s="216">
        <v>8.6508760000000002</v>
      </c>
      <c r="BE28" s="799">
        <v>8.6815510000000007</v>
      </c>
      <c r="BF28" s="327">
        <v>8.7260430000000007</v>
      </c>
      <c r="BG28" s="327">
        <v>8.5638509999999997</v>
      </c>
      <c r="BH28" s="327">
        <v>8.1481279999999998</v>
      </c>
      <c r="BI28" s="327">
        <v>7.9478410000000004</v>
      </c>
      <c r="BJ28" s="327">
        <v>7.8879799999999998</v>
      </c>
      <c r="BK28" s="327">
        <v>7.8602049999999997</v>
      </c>
      <c r="BL28" s="327">
        <v>7.8971400000000003</v>
      </c>
      <c r="BM28" s="327">
        <v>8.1115680000000001</v>
      </c>
      <c r="BN28" s="327">
        <v>8.2123449999999991</v>
      </c>
      <c r="BO28" s="327">
        <v>8.4632539999999992</v>
      </c>
      <c r="BP28" s="327">
        <v>8.7033199999999997</v>
      </c>
      <c r="BQ28" s="327">
        <v>8.8140649999999994</v>
      </c>
      <c r="BR28" s="327">
        <v>8.9124549999999996</v>
      </c>
      <c r="BS28" s="327">
        <v>8.774222</v>
      </c>
      <c r="BT28" s="327">
        <v>8.3637250000000005</v>
      </c>
      <c r="BU28" s="327">
        <v>8.1405820000000002</v>
      </c>
      <c r="BV28" s="327">
        <v>8.0528359999999992</v>
      </c>
    </row>
    <row r="29" spans="1:74" ht="11.1" customHeight="1" x14ac:dyDescent="0.2">
      <c r="A29" s="52" t="s">
        <v>666</v>
      </c>
      <c r="B29" s="151" t="s">
        <v>525</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8.3000000000000007</v>
      </c>
      <c r="AN29" s="216">
        <v>8.39</v>
      </c>
      <c r="AO29" s="216">
        <v>9.2100000000000009</v>
      </c>
      <c r="AP29" s="216">
        <v>9.66</v>
      </c>
      <c r="AQ29" s="216">
        <v>11.63</v>
      </c>
      <c r="AR29" s="216">
        <v>14.49</v>
      </c>
      <c r="AS29" s="216">
        <v>16.59</v>
      </c>
      <c r="AT29" s="216">
        <v>17.649999999999999</v>
      </c>
      <c r="AU29" s="216">
        <v>16.82</v>
      </c>
      <c r="AV29" s="216">
        <v>13.76</v>
      </c>
      <c r="AW29" s="216">
        <v>10.77</v>
      </c>
      <c r="AX29" s="216">
        <v>9.07</v>
      </c>
      <c r="AY29" s="216">
        <v>9.3800000000000008</v>
      </c>
      <c r="AZ29" s="216">
        <v>10.050000000000001</v>
      </c>
      <c r="BA29" s="216">
        <v>9.91</v>
      </c>
      <c r="BB29" s="216">
        <v>11.38</v>
      </c>
      <c r="BC29" s="216">
        <v>13.21</v>
      </c>
      <c r="BD29" s="216">
        <v>15.37275</v>
      </c>
      <c r="BE29" s="799">
        <v>16.485050000000001</v>
      </c>
      <c r="BF29" s="327">
        <v>17.222470000000001</v>
      </c>
      <c r="BG29" s="327">
        <v>16.187460000000002</v>
      </c>
      <c r="BH29" s="327">
        <v>13.15352</v>
      </c>
      <c r="BI29" s="327">
        <v>10.79307</v>
      </c>
      <c r="BJ29" s="327">
        <v>9.9058410000000006</v>
      </c>
      <c r="BK29" s="327">
        <v>9.7054209999999994</v>
      </c>
      <c r="BL29" s="327">
        <v>9.8036840000000005</v>
      </c>
      <c r="BM29" s="327">
        <v>10.16005</v>
      </c>
      <c r="BN29" s="327">
        <v>11.05935</v>
      </c>
      <c r="BO29" s="327">
        <v>12.97645</v>
      </c>
      <c r="BP29" s="327">
        <v>15.29074</v>
      </c>
      <c r="BQ29" s="327">
        <v>16.5792</v>
      </c>
      <c r="BR29" s="327">
        <v>17.374559999999999</v>
      </c>
      <c r="BS29" s="327">
        <v>16.37847</v>
      </c>
      <c r="BT29" s="327">
        <v>13.39015</v>
      </c>
      <c r="BU29" s="327">
        <v>11.03387</v>
      </c>
      <c r="BV29" s="327">
        <v>10.12792</v>
      </c>
    </row>
    <row r="30" spans="1:74" ht="11.1" customHeight="1" x14ac:dyDescent="0.2">
      <c r="A30" s="49"/>
      <c r="B30" s="54" t="s">
        <v>1232</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3"/>
      <c r="AZ30" s="753"/>
      <c r="BA30" s="753"/>
      <c r="BB30" s="753"/>
      <c r="BC30" s="753"/>
      <c r="BD30" s="753"/>
      <c r="BE30" s="804"/>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3"/>
      <c r="AZ31" s="753"/>
      <c r="BA31" s="753"/>
      <c r="BB31" s="753"/>
      <c r="BC31" s="753"/>
      <c r="BD31" s="753"/>
      <c r="BE31" s="804"/>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663</v>
      </c>
      <c r="B32" s="151" t="s">
        <v>526</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2.0699999999999998</v>
      </c>
      <c r="BA32" s="216">
        <v>2.08</v>
      </c>
      <c r="BB32" s="216">
        <v>2.1192893255</v>
      </c>
      <c r="BC32" s="216">
        <v>2.1341136195999999</v>
      </c>
      <c r="BD32" s="216">
        <v>2.1668790000000002</v>
      </c>
      <c r="BE32" s="799">
        <v>2.194442</v>
      </c>
      <c r="BF32" s="327">
        <v>2.2213639999999999</v>
      </c>
      <c r="BG32" s="327">
        <v>2.1949070000000002</v>
      </c>
      <c r="BH32" s="327">
        <v>2.1800950000000001</v>
      </c>
      <c r="BI32" s="327">
        <v>2.1598619999999999</v>
      </c>
      <c r="BJ32" s="327">
        <v>2.1594609999999999</v>
      </c>
      <c r="BK32" s="327">
        <v>2.1918570000000002</v>
      </c>
      <c r="BL32" s="327">
        <v>2.1909749999999999</v>
      </c>
      <c r="BM32" s="327">
        <v>2.2086709999999998</v>
      </c>
      <c r="BN32" s="327">
        <v>2.173359</v>
      </c>
      <c r="BO32" s="327">
        <v>2.21652</v>
      </c>
      <c r="BP32" s="327">
        <v>2.1986620000000001</v>
      </c>
      <c r="BQ32" s="327">
        <v>2.2200669999999998</v>
      </c>
      <c r="BR32" s="327">
        <v>2.2522929999999999</v>
      </c>
      <c r="BS32" s="327">
        <v>2.2227830000000002</v>
      </c>
      <c r="BT32" s="327">
        <v>2.2214320000000001</v>
      </c>
      <c r="BU32" s="327">
        <v>2.1969310000000002</v>
      </c>
      <c r="BV32" s="327">
        <v>2.2343479999999998</v>
      </c>
    </row>
    <row r="33" spans="1:74" ht="11.1" customHeight="1" x14ac:dyDescent="0.2">
      <c r="A33" s="52" t="s">
        <v>665</v>
      </c>
      <c r="B33" s="151" t="s">
        <v>527</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3.58</v>
      </c>
      <c r="BA33" s="216">
        <v>3.36</v>
      </c>
      <c r="BB33" s="216">
        <v>3.3731322965000001</v>
      </c>
      <c r="BC33" s="216">
        <v>3.4923018007</v>
      </c>
      <c r="BD33" s="216">
        <v>3.2100339999999998</v>
      </c>
      <c r="BE33" s="799">
        <v>3.2503329999999999</v>
      </c>
      <c r="BF33" s="327">
        <v>3.2400679999999999</v>
      </c>
      <c r="BG33" s="327">
        <v>3.3314859999999999</v>
      </c>
      <c r="BH33" s="327">
        <v>3.4825550000000001</v>
      </c>
      <c r="BI33" s="327">
        <v>3.7061700000000002</v>
      </c>
      <c r="BJ33" s="327">
        <v>4.056711</v>
      </c>
      <c r="BK33" s="327">
        <v>4.3139779999999996</v>
      </c>
      <c r="BL33" s="327">
        <v>4.3375149999999998</v>
      </c>
      <c r="BM33" s="327">
        <v>4.0722639999999997</v>
      </c>
      <c r="BN33" s="327">
        <v>3.812208</v>
      </c>
      <c r="BO33" s="327">
        <v>3.6323590000000001</v>
      </c>
      <c r="BP33" s="327">
        <v>3.5582410000000002</v>
      </c>
      <c r="BQ33" s="327">
        <v>3.4800779999999998</v>
      </c>
      <c r="BR33" s="327">
        <v>3.469579</v>
      </c>
      <c r="BS33" s="327">
        <v>3.593912</v>
      </c>
      <c r="BT33" s="327">
        <v>3.774305</v>
      </c>
      <c r="BU33" s="327">
        <v>3.9969990000000002</v>
      </c>
      <c r="BV33" s="327">
        <v>4.3483650000000003</v>
      </c>
    </row>
    <row r="34" spans="1:74" ht="11.1" customHeight="1" x14ac:dyDescent="0.2">
      <c r="A34" s="52" t="s">
        <v>664</v>
      </c>
      <c r="B34" s="650" t="s">
        <v>1233</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11.43</v>
      </c>
      <c r="BB34" s="216">
        <v>10.63</v>
      </c>
      <c r="BC34" s="216">
        <v>10.170820000000001</v>
      </c>
      <c r="BD34" s="216">
        <v>10.48921</v>
      </c>
      <c r="BE34" s="799">
        <v>9.7865190000000002</v>
      </c>
      <c r="BF34" s="327">
        <v>9.6190809999999995</v>
      </c>
      <c r="BG34" s="327">
        <v>9.8492540000000002</v>
      </c>
      <c r="BH34" s="327">
        <v>9.6679519999999997</v>
      </c>
      <c r="BI34" s="327">
        <v>9.6733569999999993</v>
      </c>
      <c r="BJ34" s="327">
        <v>9.7016709999999993</v>
      </c>
      <c r="BK34" s="327">
        <v>9.4675650000000005</v>
      </c>
      <c r="BL34" s="327">
        <v>9.4414420000000003</v>
      </c>
      <c r="BM34" s="327">
        <v>9.8804250000000007</v>
      </c>
      <c r="BN34" s="327">
        <v>10.41544</v>
      </c>
      <c r="BO34" s="327">
        <v>9.8730589999999996</v>
      </c>
      <c r="BP34" s="327">
        <v>10.33558</v>
      </c>
      <c r="BQ34" s="327">
        <v>9.9217180000000003</v>
      </c>
      <c r="BR34" s="327">
        <v>9.8306269999999998</v>
      </c>
      <c r="BS34" s="327">
        <v>10.08245</v>
      </c>
      <c r="BT34" s="327">
        <v>10.01831</v>
      </c>
      <c r="BU34" s="327">
        <v>10.15653</v>
      </c>
      <c r="BV34" s="327">
        <v>10.266030000000001</v>
      </c>
    </row>
    <row r="35" spans="1:74" ht="11.1" customHeight="1" x14ac:dyDescent="0.2">
      <c r="A35" s="52" t="s">
        <v>20</v>
      </c>
      <c r="B35" s="151" t="s">
        <v>534</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12.34</v>
      </c>
      <c r="BB35" s="216">
        <v>12.99</v>
      </c>
      <c r="BC35" s="216">
        <v>14.22035</v>
      </c>
      <c r="BD35" s="216">
        <v>14.757440000000001</v>
      </c>
      <c r="BE35" s="799">
        <v>14.02472</v>
      </c>
      <c r="BF35" s="327">
        <v>13.11131</v>
      </c>
      <c r="BG35" s="327">
        <v>12.98869</v>
      </c>
      <c r="BH35" s="327">
        <v>13.74802</v>
      </c>
      <c r="BI35" s="327">
        <v>14.39001</v>
      </c>
      <c r="BJ35" s="327">
        <v>13.65898</v>
      </c>
      <c r="BK35" s="327">
        <v>14.704409999999999</v>
      </c>
      <c r="BL35" s="327">
        <v>15.34104</v>
      </c>
      <c r="BM35" s="327">
        <v>14.322950000000001</v>
      </c>
      <c r="BN35" s="327">
        <v>14.90864</v>
      </c>
      <c r="BO35" s="327">
        <v>15.59585</v>
      </c>
      <c r="BP35" s="327">
        <v>16.208210000000001</v>
      </c>
      <c r="BQ35" s="327">
        <v>14.912520000000001</v>
      </c>
      <c r="BR35" s="327">
        <v>13.89884</v>
      </c>
      <c r="BS35" s="327">
        <v>13.73991</v>
      </c>
      <c r="BT35" s="327">
        <v>14.50459</v>
      </c>
      <c r="BU35" s="327">
        <v>15.10623</v>
      </c>
      <c r="BV35" s="327">
        <v>14.27487</v>
      </c>
    </row>
    <row r="36" spans="1:74" ht="11.1" customHeight="1" x14ac:dyDescent="0.2">
      <c r="A36" s="52"/>
      <c r="B36" s="55" t="s">
        <v>1256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801"/>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523</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6.74</v>
      </c>
      <c r="BB37" s="486">
        <v>6.6</v>
      </c>
      <c r="BC37" s="486">
        <v>6.81</v>
      </c>
      <c r="BD37" s="486">
        <v>7.3332360000000003</v>
      </c>
      <c r="BE37" s="805">
        <v>7.5511150000000002</v>
      </c>
      <c r="BF37" s="487">
        <v>7.590204</v>
      </c>
      <c r="BG37" s="487">
        <v>7.4470090000000004</v>
      </c>
      <c r="BH37" s="487">
        <v>7.0000809999999998</v>
      </c>
      <c r="BI37" s="487">
        <v>6.9286789999999998</v>
      </c>
      <c r="BJ37" s="487">
        <v>6.8674049999999998</v>
      </c>
      <c r="BK37" s="487">
        <v>6.7162220000000001</v>
      </c>
      <c r="BL37" s="487">
        <v>6.8729019999999998</v>
      </c>
      <c r="BM37" s="487">
        <v>7.0052019999999997</v>
      </c>
      <c r="BN37" s="487">
        <v>6.778626</v>
      </c>
      <c r="BO37" s="487">
        <v>6.9902009999999999</v>
      </c>
      <c r="BP37" s="487">
        <v>7.5759049999999997</v>
      </c>
      <c r="BQ37" s="487">
        <v>7.7287720000000002</v>
      </c>
      <c r="BR37" s="487">
        <v>7.7732219999999996</v>
      </c>
      <c r="BS37" s="487">
        <v>7.6207219999999998</v>
      </c>
      <c r="BT37" s="487">
        <v>7.1821190000000001</v>
      </c>
      <c r="BU37" s="487">
        <v>7.0914299999999999</v>
      </c>
      <c r="BV37" s="487">
        <v>7.0690150000000003</v>
      </c>
    </row>
    <row r="38" spans="1:74" ht="11.1" customHeight="1" x14ac:dyDescent="0.2">
      <c r="A38" s="56" t="s">
        <v>8</v>
      </c>
      <c r="B38" s="152" t="s">
        <v>524</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10.48</v>
      </c>
      <c r="BB38" s="486">
        <v>10.4</v>
      </c>
      <c r="BC38" s="486">
        <v>10.58</v>
      </c>
      <c r="BD38" s="486">
        <v>10.81176</v>
      </c>
      <c r="BE38" s="805">
        <v>10.669919999999999</v>
      </c>
      <c r="BF38" s="487">
        <v>10.72316</v>
      </c>
      <c r="BG38" s="487">
        <v>10.754289999999999</v>
      </c>
      <c r="BH38" s="487">
        <v>10.563560000000001</v>
      </c>
      <c r="BI38" s="487">
        <v>10.401389999999999</v>
      </c>
      <c r="BJ38" s="487">
        <v>10.28182</v>
      </c>
      <c r="BK38" s="487">
        <v>10.397130000000001</v>
      </c>
      <c r="BL38" s="487">
        <v>10.63979</v>
      </c>
      <c r="BM38" s="487">
        <v>10.6691</v>
      </c>
      <c r="BN38" s="487">
        <v>10.486789999999999</v>
      </c>
      <c r="BO38" s="487">
        <v>10.70346</v>
      </c>
      <c r="BP38" s="487">
        <v>10.87749</v>
      </c>
      <c r="BQ38" s="487">
        <v>10.80321</v>
      </c>
      <c r="BR38" s="487">
        <v>10.832649999999999</v>
      </c>
      <c r="BS38" s="487">
        <v>10.87421</v>
      </c>
      <c r="BT38" s="487">
        <v>10.69609</v>
      </c>
      <c r="BU38" s="487">
        <v>10.54416</v>
      </c>
      <c r="BV38" s="487">
        <v>10.440659999999999</v>
      </c>
    </row>
    <row r="39" spans="1:74" ht="11.1" customHeight="1" x14ac:dyDescent="0.2">
      <c r="A39" s="56" t="s">
        <v>667</v>
      </c>
      <c r="B39" s="264" t="s">
        <v>525</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v>
      </c>
      <c r="BB39" s="488">
        <v>12.7</v>
      </c>
      <c r="BC39" s="488">
        <v>13.02</v>
      </c>
      <c r="BD39" s="488">
        <v>13.174480000000001</v>
      </c>
      <c r="BE39" s="806">
        <v>13.20905</v>
      </c>
      <c r="BF39" s="489">
        <v>13.401009999999999</v>
      </c>
      <c r="BG39" s="489">
        <v>13.44875</v>
      </c>
      <c r="BH39" s="489">
        <v>12.91155</v>
      </c>
      <c r="BI39" s="489">
        <v>13.18848</v>
      </c>
      <c r="BJ39" s="489">
        <v>12.63017</v>
      </c>
      <c r="BK39" s="489">
        <v>12.517379999999999</v>
      </c>
      <c r="BL39" s="489">
        <v>12.930300000000001</v>
      </c>
      <c r="BM39" s="489">
        <v>13.2575</v>
      </c>
      <c r="BN39" s="489">
        <v>13.24506</v>
      </c>
      <c r="BO39" s="489">
        <v>13.536860000000001</v>
      </c>
      <c r="BP39" s="489">
        <v>13.67295</v>
      </c>
      <c r="BQ39" s="489">
        <v>13.72429</v>
      </c>
      <c r="BR39" s="489">
        <v>13.89594</v>
      </c>
      <c r="BS39" s="489">
        <v>13.941850000000001</v>
      </c>
      <c r="BT39" s="489">
        <v>13.279159999999999</v>
      </c>
      <c r="BU39" s="489">
        <v>13.65019</v>
      </c>
      <c r="BV39" s="489">
        <v>13.00156</v>
      </c>
    </row>
    <row r="40" spans="1:74" s="263" customFormat="1" ht="9.6" customHeight="1" x14ac:dyDescent="0.2">
      <c r="A40" s="56"/>
      <c r="B40" s="845"/>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308"/>
      <c r="AY40" s="414"/>
      <c r="AZ40" s="414"/>
      <c r="BA40" s="414"/>
      <c r="BB40" s="414"/>
      <c r="BC40" s="414"/>
      <c r="BD40" s="414"/>
      <c r="BE40" s="414"/>
      <c r="BF40" s="655"/>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36" t="s">
        <v>1018</v>
      </c>
      <c r="C41" s="833"/>
      <c r="D41" s="833"/>
      <c r="E41" s="833"/>
      <c r="F41" s="833"/>
      <c r="G41" s="833"/>
      <c r="H41" s="833"/>
      <c r="I41" s="833"/>
      <c r="J41" s="833"/>
      <c r="K41" s="833"/>
      <c r="L41" s="833"/>
      <c r="M41" s="833"/>
      <c r="N41" s="833"/>
      <c r="O41" s="833"/>
      <c r="P41" s="833"/>
      <c r="Q41" s="833"/>
      <c r="AY41" s="502"/>
      <c r="AZ41" s="502"/>
      <c r="BA41" s="502"/>
      <c r="BB41" s="502"/>
      <c r="BC41" s="502"/>
      <c r="BD41" s="502"/>
      <c r="BE41" s="502"/>
      <c r="BF41" s="656"/>
      <c r="BG41" s="502"/>
      <c r="BH41" s="502"/>
      <c r="BI41" s="502"/>
      <c r="BJ41" s="502"/>
      <c r="BK41" s="483"/>
    </row>
    <row r="42" spans="1:74" s="263" customFormat="1" ht="12" customHeight="1" x14ac:dyDescent="0.2">
      <c r="A42" s="56"/>
      <c r="B42" s="838" t="s">
        <v>139</v>
      </c>
      <c r="C42" s="833"/>
      <c r="D42" s="833"/>
      <c r="E42" s="833"/>
      <c r="F42" s="833"/>
      <c r="G42" s="833"/>
      <c r="H42" s="833"/>
      <c r="I42" s="833"/>
      <c r="J42" s="833"/>
      <c r="K42" s="833"/>
      <c r="L42" s="833"/>
      <c r="M42" s="833"/>
      <c r="N42" s="833"/>
      <c r="O42" s="833"/>
      <c r="P42" s="833"/>
      <c r="Q42" s="833"/>
      <c r="AY42" s="502"/>
      <c r="AZ42" s="502"/>
      <c r="BA42" s="502"/>
      <c r="BB42" s="502"/>
      <c r="BC42" s="502"/>
      <c r="BD42" s="502"/>
      <c r="BE42" s="502"/>
      <c r="BF42" s="656"/>
      <c r="BG42" s="813"/>
      <c r="BH42" s="502"/>
      <c r="BI42" s="502"/>
      <c r="BJ42" s="502"/>
      <c r="BK42" s="483"/>
    </row>
    <row r="43" spans="1:74" s="435" customFormat="1" ht="12" customHeight="1" x14ac:dyDescent="0.2">
      <c r="A43" s="434"/>
      <c r="B43" s="844" t="s">
        <v>1049</v>
      </c>
      <c r="C43" s="823"/>
      <c r="D43" s="823"/>
      <c r="E43" s="823"/>
      <c r="F43" s="823"/>
      <c r="G43" s="823"/>
      <c r="H43" s="823"/>
      <c r="I43" s="823"/>
      <c r="J43" s="823"/>
      <c r="K43" s="823"/>
      <c r="L43" s="823"/>
      <c r="M43" s="823"/>
      <c r="N43" s="823"/>
      <c r="O43" s="823"/>
      <c r="P43" s="823"/>
      <c r="Q43" s="819"/>
      <c r="AY43" s="503"/>
      <c r="AZ43" s="503"/>
      <c r="BA43" s="503"/>
      <c r="BB43" s="503"/>
      <c r="BC43" s="503"/>
      <c r="BD43" s="503"/>
      <c r="BE43" s="503"/>
      <c r="BF43" s="657"/>
      <c r="BG43" s="503"/>
      <c r="BH43" s="503"/>
      <c r="BI43" s="503"/>
      <c r="BJ43" s="503"/>
    </row>
    <row r="44" spans="1:74" s="435" customFormat="1" ht="12" customHeight="1" x14ac:dyDescent="0.2">
      <c r="A44" s="434"/>
      <c r="B44" s="844" t="s">
        <v>1050</v>
      </c>
      <c r="C44" s="823"/>
      <c r="D44" s="823"/>
      <c r="E44" s="823"/>
      <c r="F44" s="823"/>
      <c r="G44" s="823"/>
      <c r="H44" s="823"/>
      <c r="I44" s="823"/>
      <c r="J44" s="823"/>
      <c r="K44" s="823"/>
      <c r="L44" s="823"/>
      <c r="M44" s="823"/>
      <c r="N44" s="823"/>
      <c r="O44" s="823"/>
      <c r="P44" s="823"/>
      <c r="Q44" s="819"/>
      <c r="AY44" s="503"/>
      <c r="AZ44" s="503"/>
      <c r="BA44" s="503"/>
      <c r="BB44" s="503"/>
      <c r="BC44" s="503"/>
      <c r="BD44" s="503"/>
      <c r="BE44" s="503"/>
      <c r="BF44" s="657"/>
      <c r="BG44" s="503"/>
      <c r="BH44" s="503"/>
      <c r="BI44" s="503"/>
      <c r="BJ44" s="503"/>
    </row>
    <row r="45" spans="1:74" s="435" customFormat="1" ht="12" customHeight="1" x14ac:dyDescent="0.2">
      <c r="A45" s="434"/>
      <c r="B45" s="843" t="s">
        <v>1234</v>
      </c>
      <c r="C45" s="823"/>
      <c r="D45" s="823"/>
      <c r="E45" s="823"/>
      <c r="F45" s="823"/>
      <c r="G45" s="823"/>
      <c r="H45" s="823"/>
      <c r="I45" s="823"/>
      <c r="J45" s="823"/>
      <c r="K45" s="823"/>
      <c r="L45" s="823"/>
      <c r="M45" s="823"/>
      <c r="N45" s="823"/>
      <c r="O45" s="823"/>
      <c r="P45" s="823"/>
      <c r="Q45" s="819"/>
      <c r="AY45" s="503"/>
      <c r="AZ45" s="503"/>
      <c r="BA45" s="503"/>
      <c r="BB45" s="503"/>
      <c r="BC45" s="503"/>
      <c r="BD45" s="503"/>
      <c r="BE45" s="503"/>
      <c r="BF45" s="657"/>
      <c r="BG45" s="503"/>
      <c r="BH45" s="503"/>
      <c r="BI45" s="503"/>
      <c r="BJ45" s="503"/>
    </row>
    <row r="46" spans="1:74" s="435" customFormat="1" ht="12" customHeight="1" x14ac:dyDescent="0.2">
      <c r="A46" s="434"/>
      <c r="B46" s="822" t="s">
        <v>1043</v>
      </c>
      <c r="C46" s="823"/>
      <c r="D46" s="823"/>
      <c r="E46" s="823"/>
      <c r="F46" s="823"/>
      <c r="G46" s="823"/>
      <c r="H46" s="823"/>
      <c r="I46" s="823"/>
      <c r="J46" s="823"/>
      <c r="K46" s="823"/>
      <c r="L46" s="823"/>
      <c r="M46" s="823"/>
      <c r="N46" s="823"/>
      <c r="O46" s="823"/>
      <c r="P46" s="823"/>
      <c r="Q46" s="819"/>
      <c r="AY46" s="503"/>
      <c r="AZ46" s="503"/>
      <c r="BA46" s="503"/>
      <c r="BB46" s="503"/>
      <c r="BC46" s="503"/>
      <c r="BD46" s="503"/>
      <c r="BE46" s="503"/>
      <c r="BF46" s="657"/>
      <c r="BG46" s="503"/>
      <c r="BH46" s="503"/>
      <c r="BI46" s="503"/>
      <c r="BJ46" s="503"/>
    </row>
    <row r="47" spans="1:74" s="435" customFormat="1" ht="12" customHeight="1" x14ac:dyDescent="0.2">
      <c r="A47" s="434"/>
      <c r="B47" s="817" t="s">
        <v>1051</v>
      </c>
      <c r="C47" s="818"/>
      <c r="D47" s="818"/>
      <c r="E47" s="818"/>
      <c r="F47" s="818"/>
      <c r="G47" s="818"/>
      <c r="H47" s="818"/>
      <c r="I47" s="818"/>
      <c r="J47" s="818"/>
      <c r="K47" s="818"/>
      <c r="L47" s="818"/>
      <c r="M47" s="818"/>
      <c r="N47" s="818"/>
      <c r="O47" s="818"/>
      <c r="P47" s="818"/>
      <c r="Q47" s="818"/>
      <c r="AY47" s="503"/>
      <c r="AZ47" s="503"/>
      <c r="BA47" s="503"/>
      <c r="BB47" s="503"/>
      <c r="BC47" s="503"/>
      <c r="BD47" s="503"/>
      <c r="BE47" s="503"/>
      <c r="BF47" s="657"/>
      <c r="BG47" s="503"/>
      <c r="BH47" s="503"/>
      <c r="BI47" s="503"/>
      <c r="BJ47" s="503"/>
    </row>
    <row r="48" spans="1:74" s="435" customFormat="1" ht="12" customHeight="1" x14ac:dyDescent="0.2">
      <c r="A48" s="434"/>
      <c r="B48" s="822" t="s">
        <v>1052</v>
      </c>
      <c r="C48" s="823"/>
      <c r="D48" s="823"/>
      <c r="E48" s="823"/>
      <c r="F48" s="823"/>
      <c r="G48" s="823"/>
      <c r="H48" s="823"/>
      <c r="I48" s="823"/>
      <c r="J48" s="823"/>
      <c r="K48" s="823"/>
      <c r="L48" s="823"/>
      <c r="M48" s="823"/>
      <c r="N48" s="823"/>
      <c r="O48" s="823"/>
      <c r="P48" s="823"/>
      <c r="Q48" s="819"/>
      <c r="AY48" s="503"/>
      <c r="AZ48" s="503"/>
      <c r="BA48" s="503"/>
      <c r="BB48" s="503"/>
      <c r="BC48" s="503"/>
      <c r="BD48" s="503"/>
      <c r="BE48" s="503"/>
      <c r="BF48" s="657"/>
      <c r="BG48" s="503"/>
      <c r="BH48" s="503"/>
      <c r="BI48" s="503"/>
      <c r="BJ48" s="503"/>
    </row>
    <row r="49" spans="1:74" s="435" customFormat="1" ht="12" customHeight="1" x14ac:dyDescent="0.2">
      <c r="A49" s="434"/>
      <c r="B49" s="840" t="s">
        <v>1053</v>
      </c>
      <c r="C49" s="819"/>
      <c r="D49" s="819"/>
      <c r="E49" s="819"/>
      <c r="F49" s="819"/>
      <c r="G49" s="819"/>
      <c r="H49" s="819"/>
      <c r="I49" s="819"/>
      <c r="J49" s="819"/>
      <c r="K49" s="819"/>
      <c r="L49" s="819"/>
      <c r="M49" s="819"/>
      <c r="N49" s="819"/>
      <c r="O49" s="819"/>
      <c r="P49" s="819"/>
      <c r="Q49" s="819"/>
      <c r="AY49" s="503"/>
      <c r="AZ49" s="503"/>
      <c r="BA49" s="503"/>
      <c r="BB49" s="503"/>
      <c r="BC49" s="503"/>
      <c r="BD49" s="503"/>
      <c r="BE49" s="503"/>
      <c r="BF49" s="657"/>
      <c r="BG49" s="503"/>
      <c r="BH49" s="503"/>
      <c r="BI49" s="503"/>
      <c r="BJ49" s="503"/>
    </row>
    <row r="50" spans="1:74" s="435" customFormat="1" ht="12" customHeight="1" x14ac:dyDescent="0.2">
      <c r="A50" s="434"/>
      <c r="B50" s="842" t="s">
        <v>874</v>
      </c>
      <c r="C50" s="819"/>
      <c r="D50" s="819"/>
      <c r="E50" s="819"/>
      <c r="F50" s="819"/>
      <c r="G50" s="819"/>
      <c r="H50" s="819"/>
      <c r="I50" s="819"/>
      <c r="J50" s="819"/>
      <c r="K50" s="819"/>
      <c r="L50" s="819"/>
      <c r="M50" s="819"/>
      <c r="N50" s="819"/>
      <c r="O50" s="819"/>
      <c r="P50" s="819"/>
      <c r="Q50" s="819"/>
      <c r="AY50" s="503"/>
      <c r="AZ50" s="503"/>
      <c r="BA50" s="503"/>
      <c r="BB50" s="503"/>
      <c r="BC50" s="503"/>
      <c r="BD50" s="503"/>
      <c r="BE50" s="503"/>
      <c r="BF50" s="657"/>
      <c r="BG50" s="503"/>
      <c r="BH50" s="503"/>
      <c r="BI50" s="503"/>
      <c r="BJ50" s="503"/>
    </row>
    <row r="51" spans="1:74" s="435" customFormat="1" ht="12" customHeight="1" x14ac:dyDescent="0.2">
      <c r="A51" s="434"/>
      <c r="B51" s="817" t="s">
        <v>1047</v>
      </c>
      <c r="C51" s="818"/>
      <c r="D51" s="818"/>
      <c r="E51" s="818"/>
      <c r="F51" s="818"/>
      <c r="G51" s="818"/>
      <c r="H51" s="818"/>
      <c r="I51" s="818"/>
      <c r="J51" s="818"/>
      <c r="K51" s="818"/>
      <c r="L51" s="818"/>
      <c r="M51" s="818"/>
      <c r="N51" s="818"/>
      <c r="O51" s="818"/>
      <c r="P51" s="818"/>
      <c r="Q51" s="819"/>
      <c r="AY51" s="503"/>
      <c r="AZ51" s="503"/>
      <c r="BA51" s="503"/>
      <c r="BB51" s="503"/>
      <c r="BC51" s="503"/>
      <c r="BD51" s="503"/>
      <c r="BE51" s="503"/>
      <c r="BF51" s="657"/>
      <c r="BG51" s="503"/>
      <c r="BH51" s="503"/>
      <c r="BI51" s="503"/>
      <c r="BJ51" s="503"/>
    </row>
    <row r="52" spans="1:74" s="437" customFormat="1" ht="12" customHeight="1" x14ac:dyDescent="0.2">
      <c r="A52" s="436"/>
      <c r="B52" s="839" t="s">
        <v>1156</v>
      </c>
      <c r="C52" s="819"/>
      <c r="D52" s="819"/>
      <c r="E52" s="819"/>
      <c r="F52" s="819"/>
      <c r="G52" s="819"/>
      <c r="H52" s="819"/>
      <c r="I52" s="819"/>
      <c r="J52" s="819"/>
      <c r="K52" s="819"/>
      <c r="L52" s="819"/>
      <c r="M52" s="819"/>
      <c r="N52" s="819"/>
      <c r="O52" s="819"/>
      <c r="P52" s="819"/>
      <c r="Q52" s="819"/>
      <c r="AY52" s="504"/>
      <c r="AZ52" s="504"/>
      <c r="BA52" s="504"/>
      <c r="BB52" s="504"/>
      <c r="BC52" s="504"/>
      <c r="BD52" s="504"/>
      <c r="BE52" s="504"/>
      <c r="BF52" s="658"/>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C5" activePane="bottomRight" state="frozen"/>
      <selection activeCell="BC15" sqref="BC15"/>
      <selection pane="topRight" activeCell="BC15" sqref="BC15"/>
      <selection pane="bottomLeft" activeCell="BC15" sqref="BC15"/>
      <selection pane="bottomRight" activeCell="BC15" sqref="BC15"/>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2.75" x14ac:dyDescent="0.2">
      <c r="A1" s="825" t="s">
        <v>997</v>
      </c>
      <c r="B1" s="849" t="s">
        <v>1123</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row>
    <row r="2" spans="1:74" ht="12.75" x14ac:dyDescent="0.2">
      <c r="A2" s="826"/>
      <c r="B2" s="542" t="str">
        <f>"U.S. Energy Information Administration  |  Short-Term Energy Outlook  - "&amp;Dates!D1</f>
        <v>U.S. Energy Information Administration  |  Short-Term Energy Outlook  - August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1007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312</v>
      </c>
      <c r="B6" s="173" t="s">
        <v>261</v>
      </c>
      <c r="C6" s="252">
        <v>23.064306386999998</v>
      </c>
      <c r="D6" s="252">
        <v>23.049868713999999</v>
      </c>
      <c r="E6" s="252">
        <v>23.295106097000001</v>
      </c>
      <c r="F6" s="252">
        <v>23.544505333</v>
      </c>
      <c r="G6" s="252">
        <v>23.238407226</v>
      </c>
      <c r="H6" s="252">
        <v>23.172453666999999</v>
      </c>
      <c r="I6" s="252">
        <v>23.947514806000001</v>
      </c>
      <c r="J6" s="252">
        <v>23.950662548</v>
      </c>
      <c r="K6" s="252">
        <v>23.907447000000001</v>
      </c>
      <c r="L6" s="252">
        <v>24.027983128999999</v>
      </c>
      <c r="M6" s="252">
        <v>24.658964333</v>
      </c>
      <c r="N6" s="252">
        <v>24.949462516000001</v>
      </c>
      <c r="O6" s="252">
        <v>24.849773128999999</v>
      </c>
      <c r="P6" s="252">
        <v>25.081605143000001</v>
      </c>
      <c r="Q6" s="252">
        <v>25.307031515999999</v>
      </c>
      <c r="R6" s="252">
        <v>25.655083999999999</v>
      </c>
      <c r="S6" s="252">
        <v>25.229156547999999</v>
      </c>
      <c r="T6" s="252">
        <v>25.665762999999998</v>
      </c>
      <c r="U6" s="252">
        <v>25.893696386999999</v>
      </c>
      <c r="V6" s="252">
        <v>25.648620032</v>
      </c>
      <c r="W6" s="252">
        <v>25.958392</v>
      </c>
      <c r="X6" s="252">
        <v>26.523207773999999</v>
      </c>
      <c r="Y6" s="252">
        <v>26.718199333000001</v>
      </c>
      <c r="Z6" s="252">
        <v>27.116762225999999</v>
      </c>
      <c r="AA6" s="252">
        <v>26.632645387</v>
      </c>
      <c r="AB6" s="252">
        <v>26.869012142999999</v>
      </c>
      <c r="AC6" s="252">
        <v>26.842650419000002</v>
      </c>
      <c r="AD6" s="252">
        <v>26.781782</v>
      </c>
      <c r="AE6" s="252">
        <v>26.364037289999999</v>
      </c>
      <c r="AF6" s="252">
        <v>26.432942666999999</v>
      </c>
      <c r="AG6" s="252">
        <v>27.041557677</v>
      </c>
      <c r="AH6" s="252">
        <v>27.072230419</v>
      </c>
      <c r="AI6" s="252">
        <v>26.584723666999999</v>
      </c>
      <c r="AJ6" s="252">
        <v>26.893317289999999</v>
      </c>
      <c r="AK6" s="252">
        <v>27.256032666999999</v>
      </c>
      <c r="AL6" s="252">
        <v>27.267170031999999</v>
      </c>
      <c r="AM6" s="252">
        <v>27.105437773999999</v>
      </c>
      <c r="AN6" s="252">
        <v>26.848643793000001</v>
      </c>
      <c r="AO6" s="252">
        <v>26.905181452000001</v>
      </c>
      <c r="AP6" s="252">
        <v>26.268493667000001</v>
      </c>
      <c r="AQ6" s="252">
        <v>25.705416516</v>
      </c>
      <c r="AR6" s="252">
        <v>25.642056666999999</v>
      </c>
      <c r="AS6" s="252">
        <v>26.700193935000001</v>
      </c>
      <c r="AT6" s="252">
        <v>26.352074999999999</v>
      </c>
      <c r="AU6" s="252">
        <v>25.761465667</v>
      </c>
      <c r="AV6" s="252">
        <v>26.568618484000002</v>
      </c>
      <c r="AW6" s="252">
        <v>27.309744999999999</v>
      </c>
      <c r="AX6" s="252">
        <v>26.649642064999998</v>
      </c>
      <c r="AY6" s="252">
        <v>26.821998580999999</v>
      </c>
      <c r="AZ6" s="252">
        <v>27.266513143000001</v>
      </c>
      <c r="BA6" s="252">
        <v>26.948691</v>
      </c>
      <c r="BB6" s="252">
        <v>26.652889362</v>
      </c>
      <c r="BC6" s="252">
        <v>26.907512109999999</v>
      </c>
      <c r="BD6" s="252">
        <v>27.838736648000001</v>
      </c>
      <c r="BE6" s="755">
        <v>27.520372263999999</v>
      </c>
      <c r="BF6" s="409">
        <v>27.476578573000001</v>
      </c>
      <c r="BG6" s="409">
        <v>27.271263658999999</v>
      </c>
      <c r="BH6" s="409">
        <v>27.987595875</v>
      </c>
      <c r="BI6" s="409">
        <v>28.290821991000001</v>
      </c>
      <c r="BJ6" s="409">
        <v>28.262115715</v>
      </c>
      <c r="BK6" s="409">
        <v>28.209112475000001</v>
      </c>
      <c r="BL6" s="409">
        <v>28.335417813999999</v>
      </c>
      <c r="BM6" s="409">
        <v>28.440438282999999</v>
      </c>
      <c r="BN6" s="409">
        <v>28.494236514000001</v>
      </c>
      <c r="BO6" s="409">
        <v>28.490189448999999</v>
      </c>
      <c r="BP6" s="409">
        <v>28.453051638000002</v>
      </c>
      <c r="BQ6" s="409">
        <v>28.577669379</v>
      </c>
      <c r="BR6" s="409">
        <v>28.389407637000001</v>
      </c>
      <c r="BS6" s="409">
        <v>28.229537461</v>
      </c>
      <c r="BT6" s="409">
        <v>28.812013584999999</v>
      </c>
      <c r="BU6" s="409">
        <v>29.114248254</v>
      </c>
      <c r="BV6" s="409">
        <v>29.121540487000001</v>
      </c>
    </row>
    <row r="7" spans="1:74" ht="11.1" customHeight="1" x14ac:dyDescent="0.2">
      <c r="A7" s="162" t="s">
        <v>308</v>
      </c>
      <c r="B7" s="173" t="s">
        <v>262</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14.748545387</v>
      </c>
      <c r="AB7" s="252">
        <v>14.968912143000001</v>
      </c>
      <c r="AC7" s="252">
        <v>15.060550419</v>
      </c>
      <c r="AD7" s="252">
        <v>15.327681999999999</v>
      </c>
      <c r="AE7" s="252">
        <v>15.17593729</v>
      </c>
      <c r="AF7" s="252">
        <v>15.033842667</v>
      </c>
      <c r="AG7" s="252">
        <v>15.199457677</v>
      </c>
      <c r="AH7" s="252">
        <v>15.199130418999999</v>
      </c>
      <c r="AI7" s="252">
        <v>15.195823667000001</v>
      </c>
      <c r="AJ7" s="252">
        <v>15.17021729</v>
      </c>
      <c r="AK7" s="252">
        <v>15.219932667</v>
      </c>
      <c r="AL7" s="252">
        <v>15.097070032</v>
      </c>
      <c r="AM7" s="252">
        <v>14.919037774</v>
      </c>
      <c r="AN7" s="252">
        <v>14.822243793</v>
      </c>
      <c r="AO7" s="252">
        <v>15.014781451999999</v>
      </c>
      <c r="AP7" s="252">
        <v>14.787093667000001</v>
      </c>
      <c r="AQ7" s="252">
        <v>14.957016515999999</v>
      </c>
      <c r="AR7" s="252">
        <v>14.793656667</v>
      </c>
      <c r="AS7" s="252">
        <v>14.825793935</v>
      </c>
      <c r="AT7" s="252">
        <v>14.646675</v>
      </c>
      <c r="AU7" s="252">
        <v>14.454065667</v>
      </c>
      <c r="AV7" s="252">
        <v>14.734218483999999</v>
      </c>
      <c r="AW7" s="252">
        <v>14.961345</v>
      </c>
      <c r="AX7" s="252">
        <v>14.693242065</v>
      </c>
      <c r="AY7" s="252">
        <v>14.698598581000001</v>
      </c>
      <c r="AZ7" s="252">
        <v>15.082113143000001</v>
      </c>
      <c r="BA7" s="252">
        <v>15.280291</v>
      </c>
      <c r="BB7" s="252">
        <v>15.209137332999999</v>
      </c>
      <c r="BC7" s="252">
        <v>15.399915999999999</v>
      </c>
      <c r="BD7" s="252">
        <v>15.62566545</v>
      </c>
      <c r="BE7" s="755">
        <v>15.779572636999999</v>
      </c>
      <c r="BF7" s="409">
        <v>15.770890899999999</v>
      </c>
      <c r="BG7" s="409">
        <v>15.8365296</v>
      </c>
      <c r="BH7" s="409">
        <v>16.100228399999999</v>
      </c>
      <c r="BI7" s="409">
        <v>16.396356900000001</v>
      </c>
      <c r="BJ7" s="409">
        <v>16.389694200000001</v>
      </c>
      <c r="BK7" s="409">
        <v>16.330470699999999</v>
      </c>
      <c r="BL7" s="409">
        <v>16.397257400000001</v>
      </c>
      <c r="BM7" s="409">
        <v>16.5388676</v>
      </c>
      <c r="BN7" s="409">
        <v>16.576651399999999</v>
      </c>
      <c r="BO7" s="409">
        <v>16.7041036</v>
      </c>
      <c r="BP7" s="409">
        <v>16.641183399999999</v>
      </c>
      <c r="BQ7" s="409">
        <v>16.691675400000001</v>
      </c>
      <c r="BR7" s="409">
        <v>16.5834294</v>
      </c>
      <c r="BS7" s="409">
        <v>16.524206800000002</v>
      </c>
      <c r="BT7" s="409">
        <v>16.720008100000001</v>
      </c>
      <c r="BU7" s="409">
        <v>16.9955988</v>
      </c>
      <c r="BV7" s="409">
        <v>17.023553100000001</v>
      </c>
    </row>
    <row r="8" spans="1:74" ht="11.1" customHeight="1" x14ac:dyDescent="0.2">
      <c r="A8" s="162" t="s">
        <v>309</v>
      </c>
      <c r="B8" s="173" t="s">
        <v>283</v>
      </c>
      <c r="C8" s="252">
        <v>4.1159999999999997</v>
      </c>
      <c r="D8" s="252">
        <v>4.0270000000000001</v>
      </c>
      <c r="E8" s="252">
        <v>4.1879999999999997</v>
      </c>
      <c r="F8" s="252">
        <v>3.9860000000000002</v>
      </c>
      <c r="G8" s="252">
        <v>3.7149999999999999</v>
      </c>
      <c r="H8" s="252">
        <v>3.875</v>
      </c>
      <c r="I8" s="252">
        <v>4.0350000000000001</v>
      </c>
      <c r="J8" s="252">
        <v>4.21</v>
      </c>
      <c r="K8" s="252">
        <v>4.0709999999999997</v>
      </c>
      <c r="L8" s="252">
        <v>4.0640000000000001</v>
      </c>
      <c r="M8" s="252">
        <v>4.2469999999999999</v>
      </c>
      <c r="N8" s="252">
        <v>4.3330000000000002</v>
      </c>
      <c r="O8" s="252">
        <v>4.3789999999999996</v>
      </c>
      <c r="P8" s="252">
        <v>4.41</v>
      </c>
      <c r="Q8" s="252">
        <v>4.468</v>
      </c>
      <c r="R8" s="252">
        <v>4.3410000000000002</v>
      </c>
      <c r="S8" s="252">
        <v>4.1820000000000004</v>
      </c>
      <c r="T8" s="252">
        <v>4.3040000000000003</v>
      </c>
      <c r="U8" s="252">
        <v>4.3559999999999999</v>
      </c>
      <c r="V8" s="252">
        <v>4.2949999999999999</v>
      </c>
      <c r="W8" s="252">
        <v>4.3330000000000002</v>
      </c>
      <c r="X8" s="252">
        <v>4.5149999999999997</v>
      </c>
      <c r="Y8" s="252">
        <v>4.5220000000000002</v>
      </c>
      <c r="Z8" s="252">
        <v>4.6280000000000001</v>
      </c>
      <c r="AA8" s="252">
        <v>4.702</v>
      </c>
      <c r="AB8" s="252">
        <v>4.7430000000000003</v>
      </c>
      <c r="AC8" s="252">
        <v>4.6319999999999997</v>
      </c>
      <c r="AD8" s="252">
        <v>4.3</v>
      </c>
      <c r="AE8" s="252">
        <v>3.9990000000000001</v>
      </c>
      <c r="AF8" s="252">
        <v>4.2039999999999997</v>
      </c>
      <c r="AG8" s="252">
        <v>4.6180000000000003</v>
      </c>
      <c r="AH8" s="252">
        <v>4.7590000000000003</v>
      </c>
      <c r="AI8" s="252">
        <v>4.2990000000000004</v>
      </c>
      <c r="AJ8" s="252">
        <v>4.4189999999999996</v>
      </c>
      <c r="AK8" s="252">
        <v>4.6859999999999999</v>
      </c>
      <c r="AL8" s="252">
        <v>4.7729999999999997</v>
      </c>
      <c r="AM8" s="252">
        <v>4.8140000000000001</v>
      </c>
      <c r="AN8" s="252">
        <v>4.734</v>
      </c>
      <c r="AO8" s="252">
        <v>4.6539999999999999</v>
      </c>
      <c r="AP8" s="252">
        <v>4.3159999999999998</v>
      </c>
      <c r="AQ8" s="252">
        <v>3.6779999999999999</v>
      </c>
      <c r="AR8" s="252">
        <v>3.9790000000000001</v>
      </c>
      <c r="AS8" s="252">
        <v>4.6040000000000001</v>
      </c>
      <c r="AT8" s="252">
        <v>4.742</v>
      </c>
      <c r="AU8" s="252">
        <v>4.7460000000000004</v>
      </c>
      <c r="AV8" s="252">
        <v>4.8099999999999996</v>
      </c>
      <c r="AW8" s="252">
        <v>5.1319999999999997</v>
      </c>
      <c r="AX8" s="252">
        <v>4.915</v>
      </c>
      <c r="AY8" s="252">
        <v>5.1139999999999999</v>
      </c>
      <c r="AZ8" s="252">
        <v>5.1349999999999998</v>
      </c>
      <c r="BA8" s="252">
        <v>4.5339999999999998</v>
      </c>
      <c r="BB8" s="252">
        <v>4.4124873520000003</v>
      </c>
      <c r="BC8" s="252">
        <v>4.5420547060000001</v>
      </c>
      <c r="BD8" s="252">
        <v>5.2614661922000003</v>
      </c>
      <c r="BE8" s="755">
        <v>4.7090081688999996</v>
      </c>
      <c r="BF8" s="409">
        <v>4.8583493086000002</v>
      </c>
      <c r="BG8" s="409">
        <v>4.8178867031000001</v>
      </c>
      <c r="BH8" s="409">
        <v>4.8281464507000003</v>
      </c>
      <c r="BI8" s="409">
        <v>4.8351914933</v>
      </c>
      <c r="BJ8" s="409">
        <v>4.8114873445999997</v>
      </c>
      <c r="BK8" s="409">
        <v>4.8262806172000001</v>
      </c>
      <c r="BL8" s="409">
        <v>4.8738787107999997</v>
      </c>
      <c r="BM8" s="409">
        <v>4.8390307293000001</v>
      </c>
      <c r="BN8" s="409">
        <v>4.8591307355</v>
      </c>
      <c r="BO8" s="409">
        <v>4.8570761938000002</v>
      </c>
      <c r="BP8" s="409">
        <v>4.8903375417000001</v>
      </c>
      <c r="BQ8" s="409">
        <v>4.8864878601999999</v>
      </c>
      <c r="BR8" s="409">
        <v>4.9430438427999999</v>
      </c>
      <c r="BS8" s="409">
        <v>4.9968997203000001</v>
      </c>
      <c r="BT8" s="409">
        <v>5.0088480162</v>
      </c>
      <c r="BU8" s="409">
        <v>5.0413594293999999</v>
      </c>
      <c r="BV8" s="409">
        <v>5.0161239133000004</v>
      </c>
    </row>
    <row r="9" spans="1:74" ht="11.1" customHeight="1" x14ac:dyDescent="0.2">
      <c r="A9" s="162" t="s">
        <v>310</v>
      </c>
      <c r="B9" s="173" t="s">
        <v>292</v>
      </c>
      <c r="C9" s="252">
        <v>2.9605000000000001</v>
      </c>
      <c r="D9" s="252">
        <v>2.9514999999999998</v>
      </c>
      <c r="E9" s="252">
        <v>2.9024999999999999</v>
      </c>
      <c r="F9" s="252">
        <v>2.9024999999999999</v>
      </c>
      <c r="G9" s="252">
        <v>2.8855</v>
      </c>
      <c r="H9" s="252">
        <v>2.9135</v>
      </c>
      <c r="I9" s="252">
        <v>2.8824999999999998</v>
      </c>
      <c r="J9" s="252">
        <v>2.9155000000000002</v>
      </c>
      <c r="K9" s="252">
        <v>2.9184999999999999</v>
      </c>
      <c r="L9" s="252">
        <v>2.9335</v>
      </c>
      <c r="M9" s="252">
        <v>2.9064999999999999</v>
      </c>
      <c r="N9" s="252">
        <v>2.9155000000000002</v>
      </c>
      <c r="O9" s="252">
        <v>2.8895</v>
      </c>
      <c r="P9" s="252">
        <v>2.8984999999999999</v>
      </c>
      <c r="Q9" s="252">
        <v>2.8795000000000002</v>
      </c>
      <c r="R9" s="252">
        <v>2.8725000000000001</v>
      </c>
      <c r="S9" s="252">
        <v>2.8885000000000001</v>
      </c>
      <c r="T9" s="252">
        <v>2.8285</v>
      </c>
      <c r="U9" s="252">
        <v>2.7745000000000002</v>
      </c>
      <c r="V9" s="252">
        <v>2.8085</v>
      </c>
      <c r="W9" s="252">
        <v>2.7825000000000002</v>
      </c>
      <c r="X9" s="252">
        <v>2.7515000000000001</v>
      </c>
      <c r="Y9" s="252">
        <v>2.7435</v>
      </c>
      <c r="Z9" s="252">
        <v>2.7374999999999998</v>
      </c>
      <c r="AA9" s="252">
        <v>2.6360000000000001</v>
      </c>
      <c r="AB9" s="252">
        <v>2.7120000000000002</v>
      </c>
      <c r="AC9" s="252">
        <v>2.6930000000000001</v>
      </c>
      <c r="AD9" s="252">
        <v>2.5459999999999998</v>
      </c>
      <c r="AE9" s="252">
        <v>2.5840000000000001</v>
      </c>
      <c r="AF9" s="252">
        <v>2.6059999999999999</v>
      </c>
      <c r="AG9" s="252">
        <v>2.6349999999999998</v>
      </c>
      <c r="AH9" s="252">
        <v>2.6179999999999999</v>
      </c>
      <c r="AI9" s="252">
        <v>2.6219999999999999</v>
      </c>
      <c r="AJ9" s="252">
        <v>2.629</v>
      </c>
      <c r="AK9" s="252">
        <v>2.6120000000000001</v>
      </c>
      <c r="AL9" s="252">
        <v>2.6120000000000001</v>
      </c>
      <c r="AM9" s="252">
        <v>2.609</v>
      </c>
      <c r="AN9" s="252">
        <v>2.5459999999999998</v>
      </c>
      <c r="AO9" s="252">
        <v>2.5379999999999998</v>
      </c>
      <c r="AP9" s="252">
        <v>2.5089999999999999</v>
      </c>
      <c r="AQ9" s="252">
        <v>2.5070000000000001</v>
      </c>
      <c r="AR9" s="252">
        <v>2.5310000000000001</v>
      </c>
      <c r="AS9" s="252">
        <v>2.5070000000000001</v>
      </c>
      <c r="AT9" s="252">
        <v>2.4950000000000001</v>
      </c>
      <c r="AU9" s="252">
        <v>2.4460000000000002</v>
      </c>
      <c r="AV9" s="252">
        <v>2.423</v>
      </c>
      <c r="AW9" s="252">
        <v>2.4</v>
      </c>
      <c r="AX9" s="252">
        <v>2.36</v>
      </c>
      <c r="AY9" s="252">
        <v>2.351</v>
      </c>
      <c r="AZ9" s="252">
        <v>2.3580000000000001</v>
      </c>
      <c r="BA9" s="252">
        <v>2.36</v>
      </c>
      <c r="BB9" s="252">
        <v>2.3421660857000002</v>
      </c>
      <c r="BC9" s="252">
        <v>2.3471534661</v>
      </c>
      <c r="BD9" s="252">
        <v>2.3265362702000001</v>
      </c>
      <c r="BE9" s="755">
        <v>2.2924392189999998</v>
      </c>
      <c r="BF9" s="409">
        <v>2.2876263492</v>
      </c>
      <c r="BG9" s="409">
        <v>2.2831680656</v>
      </c>
      <c r="BH9" s="409">
        <v>2.2725336026999998</v>
      </c>
      <c r="BI9" s="409">
        <v>2.268078799</v>
      </c>
      <c r="BJ9" s="409">
        <v>2.2636987581999999</v>
      </c>
      <c r="BK9" s="409">
        <v>2.2583059816</v>
      </c>
      <c r="BL9" s="409">
        <v>2.2544011684999998</v>
      </c>
      <c r="BM9" s="409">
        <v>2.2498030476999999</v>
      </c>
      <c r="BN9" s="409">
        <v>2.2452025538</v>
      </c>
      <c r="BO9" s="409">
        <v>2.2405195264</v>
      </c>
      <c r="BP9" s="409">
        <v>2.2366270952999998</v>
      </c>
      <c r="BQ9" s="409">
        <v>2.2322737368999999</v>
      </c>
      <c r="BR9" s="409">
        <v>2.3422376418000002</v>
      </c>
      <c r="BS9" s="409">
        <v>2.3381037440000001</v>
      </c>
      <c r="BT9" s="409">
        <v>2.3392081898999999</v>
      </c>
      <c r="BU9" s="409">
        <v>2.3350503420000002</v>
      </c>
      <c r="BV9" s="409">
        <v>2.3309581876999999</v>
      </c>
    </row>
    <row r="10" spans="1:74" ht="11.1" customHeight="1" x14ac:dyDescent="0.2">
      <c r="A10" s="162" t="s">
        <v>311</v>
      </c>
      <c r="B10" s="173" t="s">
        <v>286</v>
      </c>
      <c r="C10" s="252">
        <v>4.3997999999999999</v>
      </c>
      <c r="D10" s="252">
        <v>4.3987999999999996</v>
      </c>
      <c r="E10" s="252">
        <v>4.3757999999999999</v>
      </c>
      <c r="F10" s="252">
        <v>4.4878</v>
      </c>
      <c r="G10" s="252">
        <v>4.5237999999999996</v>
      </c>
      <c r="H10" s="252">
        <v>4.2698</v>
      </c>
      <c r="I10" s="252">
        <v>4.5717999999999996</v>
      </c>
      <c r="J10" s="252">
        <v>4.2367999999999997</v>
      </c>
      <c r="K10" s="252">
        <v>4.0339999999999998</v>
      </c>
      <c r="L10" s="252">
        <v>4.2077999999999998</v>
      </c>
      <c r="M10" s="252">
        <v>4.4458000000000002</v>
      </c>
      <c r="N10" s="252">
        <v>4.6147999999999998</v>
      </c>
      <c r="O10" s="252">
        <v>4.5393999999999997</v>
      </c>
      <c r="P10" s="252">
        <v>4.6794000000000002</v>
      </c>
      <c r="Q10" s="252">
        <v>4.6483999999999996</v>
      </c>
      <c r="R10" s="252">
        <v>4.5464000000000002</v>
      </c>
      <c r="S10" s="252">
        <v>4.3103999999999996</v>
      </c>
      <c r="T10" s="252">
        <v>4.2733999999999996</v>
      </c>
      <c r="U10" s="252">
        <v>4.4154</v>
      </c>
      <c r="V10" s="252">
        <v>4.1013999999999999</v>
      </c>
      <c r="W10" s="252">
        <v>4.3174000000000001</v>
      </c>
      <c r="X10" s="252">
        <v>4.5313999999999997</v>
      </c>
      <c r="Y10" s="252">
        <v>4.5533999999999999</v>
      </c>
      <c r="Z10" s="252">
        <v>4.6254</v>
      </c>
      <c r="AA10" s="252">
        <v>4.5461</v>
      </c>
      <c r="AB10" s="252">
        <v>4.4451000000000001</v>
      </c>
      <c r="AC10" s="252">
        <v>4.4570999999999996</v>
      </c>
      <c r="AD10" s="252">
        <v>4.6081000000000003</v>
      </c>
      <c r="AE10" s="252">
        <v>4.6051000000000002</v>
      </c>
      <c r="AF10" s="252">
        <v>4.5891000000000002</v>
      </c>
      <c r="AG10" s="252">
        <v>4.5891000000000002</v>
      </c>
      <c r="AH10" s="252">
        <v>4.4961000000000002</v>
      </c>
      <c r="AI10" s="252">
        <v>4.4679000000000002</v>
      </c>
      <c r="AJ10" s="252">
        <v>4.6750999999999996</v>
      </c>
      <c r="AK10" s="252">
        <v>4.7381000000000002</v>
      </c>
      <c r="AL10" s="252">
        <v>4.7850999999999999</v>
      </c>
      <c r="AM10" s="252">
        <v>4.7633999999999999</v>
      </c>
      <c r="AN10" s="252">
        <v>4.7464000000000004</v>
      </c>
      <c r="AO10" s="252">
        <v>4.6984000000000004</v>
      </c>
      <c r="AP10" s="252">
        <v>4.6563999999999997</v>
      </c>
      <c r="AQ10" s="252">
        <v>4.5633999999999997</v>
      </c>
      <c r="AR10" s="252">
        <v>4.3384</v>
      </c>
      <c r="AS10" s="252">
        <v>4.7633999999999999</v>
      </c>
      <c r="AT10" s="252">
        <v>4.4683999999999999</v>
      </c>
      <c r="AU10" s="252">
        <v>4.1154000000000002</v>
      </c>
      <c r="AV10" s="252">
        <v>4.6013999999999999</v>
      </c>
      <c r="AW10" s="252">
        <v>4.8163999999999998</v>
      </c>
      <c r="AX10" s="252">
        <v>4.6814</v>
      </c>
      <c r="AY10" s="252">
        <v>4.6584000000000003</v>
      </c>
      <c r="AZ10" s="252">
        <v>4.6913999999999998</v>
      </c>
      <c r="BA10" s="252">
        <v>4.7744</v>
      </c>
      <c r="BB10" s="252">
        <v>4.6890985909999996</v>
      </c>
      <c r="BC10" s="252">
        <v>4.6183879378999997</v>
      </c>
      <c r="BD10" s="252">
        <v>4.6250687354000002</v>
      </c>
      <c r="BE10" s="755">
        <v>4.7393522388999996</v>
      </c>
      <c r="BF10" s="409">
        <v>4.5597120155999997</v>
      </c>
      <c r="BG10" s="409">
        <v>4.3336792907000001</v>
      </c>
      <c r="BH10" s="409">
        <v>4.7866874218</v>
      </c>
      <c r="BI10" s="409">
        <v>4.7911947986000003</v>
      </c>
      <c r="BJ10" s="409">
        <v>4.7972354126000001</v>
      </c>
      <c r="BK10" s="409">
        <v>4.7940551757999996</v>
      </c>
      <c r="BL10" s="409">
        <v>4.8098805349999996</v>
      </c>
      <c r="BM10" s="409">
        <v>4.8127369060999996</v>
      </c>
      <c r="BN10" s="409">
        <v>4.8132518246</v>
      </c>
      <c r="BO10" s="409">
        <v>4.6884901284999998</v>
      </c>
      <c r="BP10" s="409">
        <v>4.6849036015000003</v>
      </c>
      <c r="BQ10" s="409">
        <v>4.7672323816000004</v>
      </c>
      <c r="BR10" s="409">
        <v>4.5206967526000001</v>
      </c>
      <c r="BS10" s="409">
        <v>4.3703271965999999</v>
      </c>
      <c r="BT10" s="409">
        <v>4.7439492792999998</v>
      </c>
      <c r="BU10" s="409">
        <v>4.7422396831000002</v>
      </c>
      <c r="BV10" s="409">
        <v>4.7509052860000001</v>
      </c>
    </row>
    <row r="11" spans="1:74" ht="11.1" customHeight="1" x14ac:dyDescent="0.2">
      <c r="A11" s="162" t="s">
        <v>318</v>
      </c>
      <c r="B11" s="173" t="s">
        <v>287</v>
      </c>
      <c r="C11" s="252">
        <v>67.123791624999996</v>
      </c>
      <c r="D11" s="252">
        <v>66.893416488</v>
      </c>
      <c r="E11" s="252">
        <v>66.897415960999993</v>
      </c>
      <c r="F11" s="252">
        <v>67.539964639999994</v>
      </c>
      <c r="G11" s="252">
        <v>67.980046379000001</v>
      </c>
      <c r="H11" s="252">
        <v>68.153771254000006</v>
      </c>
      <c r="I11" s="252">
        <v>68.221764458999999</v>
      </c>
      <c r="J11" s="252">
        <v>68.090476468000006</v>
      </c>
      <c r="K11" s="252">
        <v>67.430099607000002</v>
      </c>
      <c r="L11" s="252">
        <v>67.632935579999995</v>
      </c>
      <c r="M11" s="252">
        <v>67.356850718999993</v>
      </c>
      <c r="N11" s="252">
        <v>67.166843026999999</v>
      </c>
      <c r="O11" s="252">
        <v>67.215630227000005</v>
      </c>
      <c r="P11" s="252">
        <v>67.525439362</v>
      </c>
      <c r="Q11" s="252">
        <v>66.801171975000003</v>
      </c>
      <c r="R11" s="252">
        <v>66.810804210000001</v>
      </c>
      <c r="S11" s="252">
        <v>67.542350193999994</v>
      </c>
      <c r="T11" s="252">
        <v>67.914245054000006</v>
      </c>
      <c r="U11" s="252">
        <v>67.826503439000007</v>
      </c>
      <c r="V11" s="252">
        <v>68.484675163000006</v>
      </c>
      <c r="W11" s="252">
        <v>68.724860566000004</v>
      </c>
      <c r="X11" s="252">
        <v>69.369601720000006</v>
      </c>
      <c r="Y11" s="252">
        <v>68.667010008999995</v>
      </c>
      <c r="Z11" s="252">
        <v>68.954507316000004</v>
      </c>
      <c r="AA11" s="252">
        <v>68.503818139000003</v>
      </c>
      <c r="AB11" s="252">
        <v>68.216919218000001</v>
      </c>
      <c r="AC11" s="252">
        <v>69.212892140999998</v>
      </c>
      <c r="AD11" s="252">
        <v>69.309209186000004</v>
      </c>
      <c r="AE11" s="252">
        <v>69.929416302999996</v>
      </c>
      <c r="AF11" s="252">
        <v>70.510735655000005</v>
      </c>
      <c r="AG11" s="252">
        <v>70.443579205000006</v>
      </c>
      <c r="AH11" s="252">
        <v>70.456574873999998</v>
      </c>
      <c r="AI11" s="252">
        <v>70.547339105999995</v>
      </c>
      <c r="AJ11" s="252">
        <v>70.444961144999994</v>
      </c>
      <c r="AK11" s="252">
        <v>70.431679217999999</v>
      </c>
      <c r="AL11" s="252">
        <v>70.430247034999994</v>
      </c>
      <c r="AM11" s="252">
        <v>70.208558749999995</v>
      </c>
      <c r="AN11" s="252">
        <v>69.866314355</v>
      </c>
      <c r="AO11" s="252">
        <v>69.862912731999998</v>
      </c>
      <c r="AP11" s="252">
        <v>70.161844751000004</v>
      </c>
      <c r="AQ11" s="252">
        <v>70.291214117999999</v>
      </c>
      <c r="AR11" s="252">
        <v>70.936062386000003</v>
      </c>
      <c r="AS11" s="252">
        <v>70.879494297999997</v>
      </c>
      <c r="AT11" s="252">
        <v>70.251588091000002</v>
      </c>
      <c r="AU11" s="252">
        <v>71.005781303000006</v>
      </c>
      <c r="AV11" s="252">
        <v>71.391926318000003</v>
      </c>
      <c r="AW11" s="252">
        <v>71.787145275</v>
      </c>
      <c r="AX11" s="252">
        <v>71.312010071000003</v>
      </c>
      <c r="AY11" s="252">
        <v>70.189777288000002</v>
      </c>
      <c r="AZ11" s="252">
        <v>70.076591539999995</v>
      </c>
      <c r="BA11" s="252">
        <v>69.383349444999993</v>
      </c>
      <c r="BB11" s="252">
        <v>70.308655127999998</v>
      </c>
      <c r="BC11" s="252">
        <v>70.983441132999999</v>
      </c>
      <c r="BD11" s="252">
        <v>71.330336020000004</v>
      </c>
      <c r="BE11" s="755">
        <v>71.747643392000001</v>
      </c>
      <c r="BF11" s="409">
        <v>71.653269417999994</v>
      </c>
      <c r="BG11" s="409">
        <v>71.726259708000001</v>
      </c>
      <c r="BH11" s="409">
        <v>71.578026897000001</v>
      </c>
      <c r="BI11" s="409">
        <v>71.493635069000007</v>
      </c>
      <c r="BJ11" s="409">
        <v>71.301515538000004</v>
      </c>
      <c r="BK11" s="409">
        <v>70.837436249999996</v>
      </c>
      <c r="BL11" s="409">
        <v>71.035677710000002</v>
      </c>
      <c r="BM11" s="409">
        <v>70.815670076999993</v>
      </c>
      <c r="BN11" s="409">
        <v>71.422779938999994</v>
      </c>
      <c r="BO11" s="409">
        <v>71.802629107000001</v>
      </c>
      <c r="BP11" s="409">
        <v>71.776509266999994</v>
      </c>
      <c r="BQ11" s="409">
        <v>72.200144847000004</v>
      </c>
      <c r="BR11" s="409">
        <v>71.946721827999994</v>
      </c>
      <c r="BS11" s="409">
        <v>72.214592214000007</v>
      </c>
      <c r="BT11" s="409">
        <v>72.104551947000004</v>
      </c>
      <c r="BU11" s="409">
        <v>71.990963088000001</v>
      </c>
      <c r="BV11" s="409">
        <v>71.611730191999996</v>
      </c>
    </row>
    <row r="12" spans="1:74" ht="11.1" customHeight="1" x14ac:dyDescent="0.2">
      <c r="A12" s="162" t="s">
        <v>313</v>
      </c>
      <c r="B12" s="173" t="s">
        <v>1102</v>
      </c>
      <c r="C12" s="252">
        <v>36.831141934999998</v>
      </c>
      <c r="D12" s="252">
        <v>36.762612500000003</v>
      </c>
      <c r="E12" s="252">
        <v>36.926982258000002</v>
      </c>
      <c r="F12" s="252">
        <v>37.374445000000001</v>
      </c>
      <c r="G12" s="252">
        <v>37.340545161000001</v>
      </c>
      <c r="H12" s="252">
        <v>37.211575000000003</v>
      </c>
      <c r="I12" s="252">
        <v>37.385653226000002</v>
      </c>
      <c r="J12" s="252">
        <v>37.320251613000003</v>
      </c>
      <c r="K12" s="252">
        <v>36.562444999999997</v>
      </c>
      <c r="L12" s="252">
        <v>36.617822580999999</v>
      </c>
      <c r="M12" s="252">
        <v>36.125444999999999</v>
      </c>
      <c r="N12" s="252">
        <v>36.296822581000001</v>
      </c>
      <c r="O12" s="252">
        <v>36.763822580999999</v>
      </c>
      <c r="P12" s="252">
        <v>36.909612500000001</v>
      </c>
      <c r="Q12" s="252">
        <v>36.451141935000003</v>
      </c>
      <c r="R12" s="252">
        <v>36.238779999999998</v>
      </c>
      <c r="S12" s="252">
        <v>36.537100000000002</v>
      </c>
      <c r="T12" s="252">
        <v>36.4892775</v>
      </c>
      <c r="U12" s="252">
        <v>36.733545161000002</v>
      </c>
      <c r="V12" s="252">
        <v>37.037864515999999</v>
      </c>
      <c r="W12" s="252">
        <v>37.351460000000003</v>
      </c>
      <c r="X12" s="252">
        <v>37.695099999999996</v>
      </c>
      <c r="Y12" s="252">
        <v>37.122120000000002</v>
      </c>
      <c r="Z12" s="252">
        <v>37.389982258000003</v>
      </c>
      <c r="AA12" s="252">
        <v>37.113100000000003</v>
      </c>
      <c r="AB12" s="252">
        <v>36.990277419000002</v>
      </c>
      <c r="AC12" s="252">
        <v>37.743945160999999</v>
      </c>
      <c r="AD12" s="252">
        <v>37.947729031999998</v>
      </c>
      <c r="AE12" s="252">
        <v>38.205454838999998</v>
      </c>
      <c r="AF12" s="252">
        <v>38.645680644999999</v>
      </c>
      <c r="AG12" s="252">
        <v>38.755661289999999</v>
      </c>
      <c r="AH12" s="252">
        <v>38.542258064999999</v>
      </c>
      <c r="AI12" s="252">
        <v>38.827636452</v>
      </c>
      <c r="AJ12" s="252">
        <v>38.563567741999996</v>
      </c>
      <c r="AK12" s="252">
        <v>38.704897097</v>
      </c>
      <c r="AL12" s="252">
        <v>38.692946773999999</v>
      </c>
      <c r="AM12" s="252">
        <v>38.920567742000003</v>
      </c>
      <c r="AN12" s="252">
        <v>38.600537653000004</v>
      </c>
      <c r="AO12" s="252">
        <v>38.762609677</v>
      </c>
      <c r="AP12" s="252">
        <v>38.891315968000001</v>
      </c>
      <c r="AQ12" s="252">
        <v>38.838054839000002</v>
      </c>
      <c r="AR12" s="252">
        <v>39.283710968000001</v>
      </c>
      <c r="AS12" s="252">
        <v>39.426227419</v>
      </c>
      <c r="AT12" s="252">
        <v>39.335261289999998</v>
      </c>
      <c r="AU12" s="252">
        <v>39.333982581000001</v>
      </c>
      <c r="AV12" s="252">
        <v>39.674033870999999</v>
      </c>
      <c r="AW12" s="252">
        <v>40.082241774000003</v>
      </c>
      <c r="AX12" s="252">
        <v>39.749393548</v>
      </c>
      <c r="AY12" s="252">
        <v>38.942822581000001</v>
      </c>
      <c r="AZ12" s="252">
        <v>38.800396429000003</v>
      </c>
      <c r="BA12" s="252">
        <v>38.321822580999999</v>
      </c>
      <c r="BB12" s="252">
        <v>38.871682761000002</v>
      </c>
      <c r="BC12" s="252">
        <v>39.342616602</v>
      </c>
      <c r="BD12" s="252">
        <v>39.596203971000001</v>
      </c>
      <c r="BE12" s="755">
        <v>39.911578831999996</v>
      </c>
      <c r="BF12" s="409">
        <v>39.912628816999998</v>
      </c>
      <c r="BG12" s="409">
        <v>39.857833917000001</v>
      </c>
      <c r="BH12" s="409">
        <v>39.900443142999997</v>
      </c>
      <c r="BI12" s="409">
        <v>39.908999731999998</v>
      </c>
      <c r="BJ12" s="409">
        <v>39.917602142</v>
      </c>
      <c r="BK12" s="409">
        <v>39.692523592000001</v>
      </c>
      <c r="BL12" s="409">
        <v>39.907377867000001</v>
      </c>
      <c r="BM12" s="409">
        <v>39.852300925999998</v>
      </c>
      <c r="BN12" s="409">
        <v>40.000248368000001</v>
      </c>
      <c r="BO12" s="409">
        <v>40.048084561000003</v>
      </c>
      <c r="BP12" s="409">
        <v>40.046695114999999</v>
      </c>
      <c r="BQ12" s="409">
        <v>40.400989504000002</v>
      </c>
      <c r="BR12" s="409">
        <v>40.229156303000003</v>
      </c>
      <c r="BS12" s="409">
        <v>40.251646031999996</v>
      </c>
      <c r="BT12" s="409">
        <v>40.318236988000002</v>
      </c>
      <c r="BU12" s="409">
        <v>40.340783680000001</v>
      </c>
      <c r="BV12" s="409">
        <v>40.200544471999997</v>
      </c>
    </row>
    <row r="13" spans="1:74" ht="11.1" customHeight="1" x14ac:dyDescent="0.2">
      <c r="A13" s="162" t="s">
        <v>314</v>
      </c>
      <c r="B13" s="173" t="s">
        <v>293</v>
      </c>
      <c r="C13" s="252">
        <v>30.403041935000001</v>
      </c>
      <c r="D13" s="252">
        <v>30.2775125</v>
      </c>
      <c r="E13" s="252">
        <v>30.436882258000001</v>
      </c>
      <c r="F13" s="252">
        <v>30.894345000000001</v>
      </c>
      <c r="G13" s="252">
        <v>30.892445161000001</v>
      </c>
      <c r="H13" s="252">
        <v>30.775475</v>
      </c>
      <c r="I13" s="252">
        <v>30.912553226</v>
      </c>
      <c r="J13" s="252">
        <v>30.95</v>
      </c>
      <c r="K13" s="252">
        <v>30.148344999999999</v>
      </c>
      <c r="L13" s="252">
        <v>30.121722581</v>
      </c>
      <c r="M13" s="252">
        <v>29.628344999999999</v>
      </c>
      <c r="N13" s="252">
        <v>29.799722581000001</v>
      </c>
      <c r="O13" s="252">
        <v>30.346722581000002</v>
      </c>
      <c r="P13" s="252">
        <v>30.491512499999999</v>
      </c>
      <c r="Q13" s="252">
        <v>30.034041935000001</v>
      </c>
      <c r="R13" s="252">
        <v>29.84768</v>
      </c>
      <c r="S13" s="252">
        <v>30.152000000000001</v>
      </c>
      <c r="T13" s="252">
        <v>30.136177499999999</v>
      </c>
      <c r="U13" s="252">
        <v>30.368445161</v>
      </c>
      <c r="V13" s="252">
        <v>30.653764515999999</v>
      </c>
      <c r="W13" s="252">
        <v>30.873360000000002</v>
      </c>
      <c r="X13" s="252">
        <v>31.18</v>
      </c>
      <c r="Y13" s="252">
        <v>30.628019999999999</v>
      </c>
      <c r="Z13" s="252">
        <v>30.912882258</v>
      </c>
      <c r="AA13" s="252">
        <v>30.492000000000001</v>
      </c>
      <c r="AB13" s="252">
        <v>30.376999999999999</v>
      </c>
      <c r="AC13" s="252">
        <v>31.199764515999998</v>
      </c>
      <c r="AD13" s="252">
        <v>31.387</v>
      </c>
      <c r="AE13" s="252">
        <v>31.641999999999999</v>
      </c>
      <c r="AF13" s="252">
        <v>32.085000000000001</v>
      </c>
      <c r="AG13" s="252">
        <v>32.262</v>
      </c>
      <c r="AH13" s="252">
        <v>32.044722581000002</v>
      </c>
      <c r="AI13" s="252">
        <v>32.207999999999998</v>
      </c>
      <c r="AJ13" s="252">
        <v>32.010722581000003</v>
      </c>
      <c r="AK13" s="252">
        <v>32.137009999999997</v>
      </c>
      <c r="AL13" s="252">
        <v>32.110882257999997</v>
      </c>
      <c r="AM13" s="252">
        <v>32.454000000000001</v>
      </c>
      <c r="AN13" s="252">
        <v>32.06</v>
      </c>
      <c r="AO13" s="252">
        <v>32.200722581000001</v>
      </c>
      <c r="AP13" s="252">
        <v>32.320345000000003</v>
      </c>
      <c r="AQ13" s="252">
        <v>32.339722580999997</v>
      </c>
      <c r="AR13" s="252">
        <v>32.759680000000003</v>
      </c>
      <c r="AS13" s="252">
        <v>32.839882258000003</v>
      </c>
      <c r="AT13" s="252">
        <v>32.706445160999998</v>
      </c>
      <c r="AU13" s="252">
        <v>32.744999999999997</v>
      </c>
      <c r="AV13" s="252">
        <v>33.090882258000001</v>
      </c>
      <c r="AW13" s="252">
        <v>33.444344999999998</v>
      </c>
      <c r="AX13" s="252">
        <v>33.274000000000001</v>
      </c>
      <c r="AY13" s="252">
        <v>32.288722581000002</v>
      </c>
      <c r="AZ13" s="252">
        <v>32.163296428999999</v>
      </c>
      <c r="BA13" s="252">
        <v>32.059722581000003</v>
      </c>
      <c r="BB13" s="252">
        <v>31.86</v>
      </c>
      <c r="BC13" s="252">
        <v>32.325000000000003</v>
      </c>
      <c r="BD13" s="252">
        <v>32.61</v>
      </c>
      <c r="BE13" s="755">
        <v>32.92</v>
      </c>
      <c r="BF13" s="409">
        <v>32.875</v>
      </c>
      <c r="BG13" s="409">
        <v>32.795000000000002</v>
      </c>
      <c r="BH13" s="409">
        <v>32.825000000000003</v>
      </c>
      <c r="BI13" s="409">
        <v>32.82</v>
      </c>
      <c r="BJ13" s="409">
        <v>32.814999999999998</v>
      </c>
      <c r="BK13" s="409">
        <v>32.616999999999997</v>
      </c>
      <c r="BL13" s="409">
        <v>32.822000000000003</v>
      </c>
      <c r="BM13" s="409">
        <v>32.753999999999998</v>
      </c>
      <c r="BN13" s="409">
        <v>32.889000000000003</v>
      </c>
      <c r="BO13" s="409">
        <v>32.923999999999999</v>
      </c>
      <c r="BP13" s="409">
        <v>32.908999999999999</v>
      </c>
      <c r="BQ13" s="409">
        <v>33.249955</v>
      </c>
      <c r="BR13" s="409">
        <v>33.065044999999998</v>
      </c>
      <c r="BS13" s="409">
        <v>33.074306999999997</v>
      </c>
      <c r="BT13" s="409">
        <v>33.128286000000003</v>
      </c>
      <c r="BU13" s="409">
        <v>33.137273</v>
      </c>
      <c r="BV13" s="409">
        <v>32.983435</v>
      </c>
    </row>
    <row r="14" spans="1:74" ht="11.1" customHeight="1" x14ac:dyDescent="0.2">
      <c r="A14" s="162" t="s">
        <v>511</v>
      </c>
      <c r="B14" s="173" t="s">
        <v>1272</v>
      </c>
      <c r="C14" s="252">
        <v>6.4280999999999997</v>
      </c>
      <c r="D14" s="252">
        <v>6.4851000000000001</v>
      </c>
      <c r="E14" s="252">
        <v>6.4901</v>
      </c>
      <c r="F14" s="252">
        <v>6.4801000000000002</v>
      </c>
      <c r="G14" s="252">
        <v>6.4481000000000002</v>
      </c>
      <c r="H14" s="252">
        <v>6.4360999999999997</v>
      </c>
      <c r="I14" s="252">
        <v>6.4730999999999996</v>
      </c>
      <c r="J14" s="252">
        <v>6.3702516128999997</v>
      </c>
      <c r="K14" s="252">
        <v>6.4141000000000004</v>
      </c>
      <c r="L14" s="252">
        <v>6.4961000000000002</v>
      </c>
      <c r="M14" s="252">
        <v>6.4970999999999997</v>
      </c>
      <c r="N14" s="252">
        <v>6.4970999999999997</v>
      </c>
      <c r="O14" s="252">
        <v>6.4170999999999996</v>
      </c>
      <c r="P14" s="252">
        <v>6.4180999999999999</v>
      </c>
      <c r="Q14" s="252">
        <v>6.4170999999999996</v>
      </c>
      <c r="R14" s="252">
        <v>6.3910999999999998</v>
      </c>
      <c r="S14" s="252">
        <v>6.3851000000000004</v>
      </c>
      <c r="T14" s="252">
        <v>6.3531000000000004</v>
      </c>
      <c r="U14" s="252">
        <v>6.3651</v>
      </c>
      <c r="V14" s="252">
        <v>6.3841000000000001</v>
      </c>
      <c r="W14" s="252">
        <v>6.4781000000000004</v>
      </c>
      <c r="X14" s="252">
        <v>6.5151000000000003</v>
      </c>
      <c r="Y14" s="252">
        <v>6.4941000000000004</v>
      </c>
      <c r="Z14" s="252">
        <v>6.4771000000000001</v>
      </c>
      <c r="AA14" s="252">
        <v>6.6211000000000002</v>
      </c>
      <c r="AB14" s="252">
        <v>6.6132774194000001</v>
      </c>
      <c r="AC14" s="252">
        <v>6.5441806452</v>
      </c>
      <c r="AD14" s="252">
        <v>6.5607290323000003</v>
      </c>
      <c r="AE14" s="252">
        <v>6.5634548387000002</v>
      </c>
      <c r="AF14" s="252">
        <v>6.5606806451999997</v>
      </c>
      <c r="AG14" s="252">
        <v>6.4936612903000004</v>
      </c>
      <c r="AH14" s="252">
        <v>6.4975354839000001</v>
      </c>
      <c r="AI14" s="252">
        <v>6.6196364515999999</v>
      </c>
      <c r="AJ14" s="252">
        <v>6.5528451612999996</v>
      </c>
      <c r="AK14" s="252">
        <v>6.5678870967999998</v>
      </c>
      <c r="AL14" s="252">
        <v>6.5820645161</v>
      </c>
      <c r="AM14" s="252">
        <v>6.4665677418999996</v>
      </c>
      <c r="AN14" s="252">
        <v>6.5405376529000003</v>
      </c>
      <c r="AO14" s="252">
        <v>6.5618870967999996</v>
      </c>
      <c r="AP14" s="252">
        <v>6.5709709677000001</v>
      </c>
      <c r="AQ14" s="252">
        <v>6.4983322580999996</v>
      </c>
      <c r="AR14" s="252">
        <v>6.5240309676999999</v>
      </c>
      <c r="AS14" s="252">
        <v>6.5863451612999997</v>
      </c>
      <c r="AT14" s="252">
        <v>6.6288161289999996</v>
      </c>
      <c r="AU14" s="252">
        <v>6.5889825805999997</v>
      </c>
      <c r="AV14" s="252">
        <v>6.5831516129000001</v>
      </c>
      <c r="AW14" s="252">
        <v>6.6378967741999997</v>
      </c>
      <c r="AX14" s="252">
        <v>6.4753935483999996</v>
      </c>
      <c r="AY14" s="252">
        <v>6.6540999999999997</v>
      </c>
      <c r="AZ14" s="252">
        <v>6.6371000000000002</v>
      </c>
      <c r="BA14" s="252">
        <v>6.2621000000000002</v>
      </c>
      <c r="BB14" s="252">
        <v>7.0116827609000003</v>
      </c>
      <c r="BC14" s="252">
        <v>7.0176166017000003</v>
      </c>
      <c r="BD14" s="252">
        <v>6.9862039712000001</v>
      </c>
      <c r="BE14" s="755">
        <v>6.9915788317000001</v>
      </c>
      <c r="BF14" s="409">
        <v>7.0376288166999998</v>
      </c>
      <c r="BG14" s="409">
        <v>7.0628339172999999</v>
      </c>
      <c r="BH14" s="409">
        <v>7.0754431426000002</v>
      </c>
      <c r="BI14" s="409">
        <v>7.0889997323999996</v>
      </c>
      <c r="BJ14" s="409">
        <v>7.1026021423000003</v>
      </c>
      <c r="BK14" s="409">
        <v>7.0755235920999997</v>
      </c>
      <c r="BL14" s="409">
        <v>7.0853778670000001</v>
      </c>
      <c r="BM14" s="409">
        <v>7.0983009264000003</v>
      </c>
      <c r="BN14" s="409">
        <v>7.1112483685000001</v>
      </c>
      <c r="BO14" s="409">
        <v>7.1240845612000001</v>
      </c>
      <c r="BP14" s="409">
        <v>7.1376951146999996</v>
      </c>
      <c r="BQ14" s="409">
        <v>7.1510345038000001</v>
      </c>
      <c r="BR14" s="409">
        <v>7.1641113029000003</v>
      </c>
      <c r="BS14" s="409">
        <v>7.1773390322999999</v>
      </c>
      <c r="BT14" s="409">
        <v>7.1899509877999996</v>
      </c>
      <c r="BU14" s="409">
        <v>7.2035106795999999</v>
      </c>
      <c r="BV14" s="409">
        <v>7.2171094723999998</v>
      </c>
    </row>
    <row r="15" spans="1:74" ht="11.1" customHeight="1" x14ac:dyDescent="0.2">
      <c r="A15" s="162" t="s">
        <v>315</v>
      </c>
      <c r="B15" s="173" t="s">
        <v>288</v>
      </c>
      <c r="C15" s="252">
        <v>13.7376</v>
      </c>
      <c r="D15" s="252">
        <v>13.7485</v>
      </c>
      <c r="E15" s="252">
        <v>13.7315</v>
      </c>
      <c r="F15" s="252">
        <v>13.714499999999999</v>
      </c>
      <c r="G15" s="252">
        <v>13.618499999999999</v>
      </c>
      <c r="H15" s="252">
        <v>13.685499999999999</v>
      </c>
      <c r="I15" s="252">
        <v>13.798500000000001</v>
      </c>
      <c r="J15" s="252">
        <v>13.599500000000001</v>
      </c>
      <c r="K15" s="252">
        <v>13.756500000000001</v>
      </c>
      <c r="L15" s="252">
        <v>13.8695</v>
      </c>
      <c r="M15" s="252">
        <v>13.974500000000001</v>
      </c>
      <c r="N15" s="252">
        <v>13.9825</v>
      </c>
      <c r="O15" s="252">
        <v>13.9208</v>
      </c>
      <c r="P15" s="252">
        <v>13.941800000000001</v>
      </c>
      <c r="Q15" s="252">
        <v>13.813800000000001</v>
      </c>
      <c r="R15" s="252">
        <v>13.8378</v>
      </c>
      <c r="S15" s="252">
        <v>13.7988</v>
      </c>
      <c r="T15" s="252">
        <v>13.848800000000001</v>
      </c>
      <c r="U15" s="252">
        <v>13.826700000000001</v>
      </c>
      <c r="V15" s="252">
        <v>13.915699999999999</v>
      </c>
      <c r="W15" s="252">
        <v>13.794700000000001</v>
      </c>
      <c r="X15" s="252">
        <v>13.8687</v>
      </c>
      <c r="Y15" s="252">
        <v>13.963699999999999</v>
      </c>
      <c r="Z15" s="252">
        <v>14.124700000000001</v>
      </c>
      <c r="AA15" s="252">
        <v>14.1737</v>
      </c>
      <c r="AB15" s="252">
        <v>14.091699999999999</v>
      </c>
      <c r="AC15" s="252">
        <v>14.275700000000001</v>
      </c>
      <c r="AD15" s="252">
        <v>13.9657</v>
      </c>
      <c r="AE15" s="252">
        <v>14.1317</v>
      </c>
      <c r="AF15" s="252">
        <v>13.941700000000001</v>
      </c>
      <c r="AG15" s="252">
        <v>14.0647</v>
      </c>
      <c r="AH15" s="252">
        <v>14.0297</v>
      </c>
      <c r="AI15" s="252">
        <v>13.940099999999999</v>
      </c>
      <c r="AJ15" s="252">
        <v>14.059100000000001</v>
      </c>
      <c r="AK15" s="252">
        <v>14.1981</v>
      </c>
      <c r="AL15" s="252">
        <v>14.2521</v>
      </c>
      <c r="AM15" s="252">
        <v>14.305400000000001</v>
      </c>
      <c r="AN15" s="252">
        <v>14.3224</v>
      </c>
      <c r="AO15" s="252">
        <v>14.365399999999999</v>
      </c>
      <c r="AP15" s="252">
        <v>14.118399999999999</v>
      </c>
      <c r="AQ15" s="252">
        <v>14.0114</v>
      </c>
      <c r="AR15" s="252">
        <v>14.1534</v>
      </c>
      <c r="AS15" s="252">
        <v>13.926399999999999</v>
      </c>
      <c r="AT15" s="252">
        <v>13.603400000000001</v>
      </c>
      <c r="AU15" s="252">
        <v>14.2104</v>
      </c>
      <c r="AV15" s="252">
        <v>14.5054</v>
      </c>
      <c r="AW15" s="252">
        <v>14.484400000000001</v>
      </c>
      <c r="AX15" s="252">
        <v>14.5534</v>
      </c>
      <c r="AY15" s="252">
        <v>14.452400000000001</v>
      </c>
      <c r="AZ15" s="252">
        <v>14.4414</v>
      </c>
      <c r="BA15" s="252">
        <v>14.375400000000001</v>
      </c>
      <c r="BB15" s="252">
        <v>14.377376177</v>
      </c>
      <c r="BC15" s="252">
        <v>14.29029978</v>
      </c>
      <c r="BD15" s="252">
        <v>14.323215599999999</v>
      </c>
      <c r="BE15" s="755">
        <v>14.315767564</v>
      </c>
      <c r="BF15" s="409">
        <v>14.242353362999999</v>
      </c>
      <c r="BG15" s="409">
        <v>14.254261096</v>
      </c>
      <c r="BH15" s="409">
        <v>14.239509856</v>
      </c>
      <c r="BI15" s="409">
        <v>14.274027532</v>
      </c>
      <c r="BJ15" s="409">
        <v>14.360791654</v>
      </c>
      <c r="BK15" s="409">
        <v>14.375979149000001</v>
      </c>
      <c r="BL15" s="409">
        <v>14.398949181000001</v>
      </c>
      <c r="BM15" s="409">
        <v>14.377075698000001</v>
      </c>
      <c r="BN15" s="409">
        <v>14.374556951000001</v>
      </c>
      <c r="BO15" s="409">
        <v>14.371764004999999</v>
      </c>
      <c r="BP15" s="409">
        <v>14.428769514000001</v>
      </c>
      <c r="BQ15" s="409">
        <v>14.355502424999999</v>
      </c>
      <c r="BR15" s="409">
        <v>14.304400734</v>
      </c>
      <c r="BS15" s="409">
        <v>14.441838200999999</v>
      </c>
      <c r="BT15" s="409">
        <v>14.476589552</v>
      </c>
      <c r="BU15" s="409">
        <v>14.466910016</v>
      </c>
      <c r="BV15" s="409">
        <v>14.501763051999999</v>
      </c>
    </row>
    <row r="16" spans="1:74" ht="11.1" customHeight="1" x14ac:dyDescent="0.2">
      <c r="A16" s="162" t="s">
        <v>316</v>
      </c>
      <c r="B16" s="173" t="s">
        <v>289</v>
      </c>
      <c r="C16" s="252">
        <v>4.8920000000000003</v>
      </c>
      <c r="D16" s="252">
        <v>4.8460000000000001</v>
      </c>
      <c r="E16" s="252">
        <v>4.8819999999999997</v>
      </c>
      <c r="F16" s="252">
        <v>4.8730000000000002</v>
      </c>
      <c r="G16" s="252">
        <v>4.8970000000000002</v>
      </c>
      <c r="H16" s="252">
        <v>4.9790000000000001</v>
      </c>
      <c r="I16" s="252">
        <v>4.7640000000000002</v>
      </c>
      <c r="J16" s="252">
        <v>4.806</v>
      </c>
      <c r="K16" s="252">
        <v>4.8600000000000003</v>
      </c>
      <c r="L16" s="252">
        <v>4.9459999999999997</v>
      </c>
      <c r="M16" s="252">
        <v>4.9560000000000004</v>
      </c>
      <c r="N16" s="252">
        <v>4.952</v>
      </c>
      <c r="O16" s="252">
        <v>4.9880000000000004</v>
      </c>
      <c r="P16" s="252">
        <v>5.0209999999999999</v>
      </c>
      <c r="Q16" s="252">
        <v>4.9729999999999999</v>
      </c>
      <c r="R16" s="252">
        <v>4.9480000000000004</v>
      </c>
      <c r="S16" s="252">
        <v>4.9950000000000001</v>
      </c>
      <c r="T16" s="252">
        <v>5.0780000000000003</v>
      </c>
      <c r="U16" s="252">
        <v>4.8970000000000002</v>
      </c>
      <c r="V16" s="252">
        <v>4.9349999999999996</v>
      </c>
      <c r="W16" s="252">
        <v>5.008</v>
      </c>
      <c r="X16" s="252">
        <v>5.0579999999999998</v>
      </c>
      <c r="Y16" s="252">
        <v>5.125</v>
      </c>
      <c r="Z16" s="252">
        <v>5.15</v>
      </c>
      <c r="AA16" s="252">
        <v>5.1050000000000004</v>
      </c>
      <c r="AB16" s="252">
        <v>5.0910000000000002</v>
      </c>
      <c r="AC16" s="252">
        <v>5.1289999999999996</v>
      </c>
      <c r="AD16" s="252">
        <v>5.1310000000000002</v>
      </c>
      <c r="AE16" s="252">
        <v>5.1440000000000001</v>
      </c>
      <c r="AF16" s="252">
        <v>5.2809999999999997</v>
      </c>
      <c r="AG16" s="252">
        <v>5.1360000000000001</v>
      </c>
      <c r="AH16" s="252">
        <v>5.1509999999999998</v>
      </c>
      <c r="AI16" s="252">
        <v>5.19</v>
      </c>
      <c r="AJ16" s="252">
        <v>5.1319999999999997</v>
      </c>
      <c r="AK16" s="252">
        <v>5.17</v>
      </c>
      <c r="AL16" s="252">
        <v>5.1479999999999997</v>
      </c>
      <c r="AM16" s="252">
        <v>5.0529999999999999</v>
      </c>
      <c r="AN16" s="252">
        <v>5.0199999999999996</v>
      </c>
      <c r="AO16" s="252">
        <v>4.9779999999999998</v>
      </c>
      <c r="AP16" s="252">
        <v>4.923</v>
      </c>
      <c r="AQ16" s="252">
        <v>4.8600000000000003</v>
      </c>
      <c r="AR16" s="252">
        <v>4.9210000000000003</v>
      </c>
      <c r="AS16" s="252">
        <v>4.8250000000000002</v>
      </c>
      <c r="AT16" s="252">
        <v>4.7610000000000001</v>
      </c>
      <c r="AU16" s="252">
        <v>4.774</v>
      </c>
      <c r="AV16" s="252">
        <v>4.6669999999999998</v>
      </c>
      <c r="AW16" s="252">
        <v>4.8019999999999996</v>
      </c>
      <c r="AX16" s="252">
        <v>4.8360000000000003</v>
      </c>
      <c r="AY16" s="252">
        <v>4.7930000000000001</v>
      </c>
      <c r="AZ16" s="252">
        <v>4.867</v>
      </c>
      <c r="BA16" s="252">
        <v>4.8410000000000002</v>
      </c>
      <c r="BB16" s="252">
        <v>4.8164590129000002</v>
      </c>
      <c r="BC16" s="252">
        <v>4.7583366404999996</v>
      </c>
      <c r="BD16" s="252">
        <v>4.8826645793000001</v>
      </c>
      <c r="BE16" s="755">
        <v>4.7444490292000001</v>
      </c>
      <c r="BF16" s="409">
        <v>4.7804999566999999</v>
      </c>
      <c r="BG16" s="409">
        <v>4.8050141226000003</v>
      </c>
      <c r="BH16" s="409">
        <v>4.8259407623000001</v>
      </c>
      <c r="BI16" s="409">
        <v>4.8363781030000004</v>
      </c>
      <c r="BJ16" s="409">
        <v>4.7931278946000004</v>
      </c>
      <c r="BK16" s="409">
        <v>4.7174439896000004</v>
      </c>
      <c r="BL16" s="409">
        <v>4.7099841804000002</v>
      </c>
      <c r="BM16" s="409">
        <v>4.7084859394</v>
      </c>
      <c r="BN16" s="409">
        <v>4.7160290381000003</v>
      </c>
      <c r="BO16" s="409">
        <v>4.7354100423999999</v>
      </c>
      <c r="BP16" s="409">
        <v>4.770052884</v>
      </c>
      <c r="BQ16" s="409">
        <v>4.7111227834999996</v>
      </c>
      <c r="BR16" s="409">
        <v>4.7448495475000003</v>
      </c>
      <c r="BS16" s="409">
        <v>4.7673236323000001</v>
      </c>
      <c r="BT16" s="409">
        <v>4.7849098122999996</v>
      </c>
      <c r="BU16" s="409">
        <v>4.8021688938000002</v>
      </c>
      <c r="BV16" s="409">
        <v>4.7619055059999997</v>
      </c>
    </row>
    <row r="17" spans="1:74" ht="11.1" customHeight="1" x14ac:dyDescent="0.2">
      <c r="A17" s="162" t="s">
        <v>317</v>
      </c>
      <c r="B17" s="173" t="s">
        <v>291</v>
      </c>
      <c r="C17" s="252">
        <v>11.663049688999999</v>
      </c>
      <c r="D17" s="252">
        <v>11.536303988</v>
      </c>
      <c r="E17" s="252">
        <v>11.356933702999999</v>
      </c>
      <c r="F17" s="252">
        <v>11.578019640000001</v>
      </c>
      <c r="G17" s="252">
        <v>12.124001217</v>
      </c>
      <c r="H17" s="252">
        <v>12.277696254</v>
      </c>
      <c r="I17" s="252">
        <v>12.273611233</v>
      </c>
      <c r="J17" s="252">
        <v>12.364724855</v>
      </c>
      <c r="K17" s="252">
        <v>12.251154607</v>
      </c>
      <c r="L17" s="252">
        <v>12.199612998999999</v>
      </c>
      <c r="M17" s="252">
        <v>12.300905718999999</v>
      </c>
      <c r="N17" s="252">
        <v>11.935520446</v>
      </c>
      <c r="O17" s="252">
        <v>11.543007647</v>
      </c>
      <c r="P17" s="252">
        <v>11.653026862000001</v>
      </c>
      <c r="Q17" s="252">
        <v>11.563230040000001</v>
      </c>
      <c r="R17" s="252">
        <v>11.78622421</v>
      </c>
      <c r="S17" s="252">
        <v>12.211450193999999</v>
      </c>
      <c r="T17" s="252">
        <v>12.498167554</v>
      </c>
      <c r="U17" s="252">
        <v>12.369258278</v>
      </c>
      <c r="V17" s="252">
        <v>12.596110647</v>
      </c>
      <c r="W17" s="252">
        <v>12.570700565999999</v>
      </c>
      <c r="X17" s="252">
        <v>12.74780172</v>
      </c>
      <c r="Y17" s="252">
        <v>12.456190009</v>
      </c>
      <c r="Z17" s="252">
        <v>12.289825058</v>
      </c>
      <c r="AA17" s="252">
        <v>12.112018139</v>
      </c>
      <c r="AB17" s="252">
        <v>12.043941799000001</v>
      </c>
      <c r="AC17" s="252">
        <v>12.06424698</v>
      </c>
      <c r="AD17" s="252">
        <v>12.264780154</v>
      </c>
      <c r="AE17" s="252">
        <v>12.448261464</v>
      </c>
      <c r="AF17" s="252">
        <v>12.642355009999999</v>
      </c>
      <c r="AG17" s="252">
        <v>12.487217915</v>
      </c>
      <c r="AH17" s="252">
        <v>12.733616809000001</v>
      </c>
      <c r="AI17" s="252">
        <v>12.589602655</v>
      </c>
      <c r="AJ17" s="252">
        <v>12.690293403</v>
      </c>
      <c r="AK17" s="252">
        <v>12.358682121999999</v>
      </c>
      <c r="AL17" s="252">
        <v>12.337200261</v>
      </c>
      <c r="AM17" s="252">
        <v>11.929591007999999</v>
      </c>
      <c r="AN17" s="252">
        <v>11.923376702000001</v>
      </c>
      <c r="AO17" s="252">
        <v>11.756903055</v>
      </c>
      <c r="AP17" s="252">
        <v>12.229128783</v>
      </c>
      <c r="AQ17" s="252">
        <v>12.58175928</v>
      </c>
      <c r="AR17" s="252">
        <v>12.577951419</v>
      </c>
      <c r="AS17" s="252">
        <v>12.701866878000001</v>
      </c>
      <c r="AT17" s="252">
        <v>12.5519268</v>
      </c>
      <c r="AU17" s="252">
        <v>12.687398721999999</v>
      </c>
      <c r="AV17" s="252">
        <v>12.545492447000001</v>
      </c>
      <c r="AW17" s="252">
        <v>12.418503501</v>
      </c>
      <c r="AX17" s="252">
        <v>12.173216523000001</v>
      </c>
      <c r="AY17" s="252">
        <v>12.001554708</v>
      </c>
      <c r="AZ17" s="252">
        <v>11.967795110999999</v>
      </c>
      <c r="BA17" s="252">
        <v>11.845126864999999</v>
      </c>
      <c r="BB17" s="252">
        <v>12.243137178</v>
      </c>
      <c r="BC17" s="252">
        <v>12.592188111</v>
      </c>
      <c r="BD17" s="252">
        <v>12.52825187</v>
      </c>
      <c r="BE17" s="755">
        <v>12.775847967000001</v>
      </c>
      <c r="BF17" s="409">
        <v>12.717787282</v>
      </c>
      <c r="BG17" s="409">
        <v>12.809150572</v>
      </c>
      <c r="BH17" s="409">
        <v>12.612133137000001</v>
      </c>
      <c r="BI17" s="409">
        <v>12.474229702000001</v>
      </c>
      <c r="BJ17" s="409">
        <v>12.229993846999999</v>
      </c>
      <c r="BK17" s="409">
        <v>12.051489519</v>
      </c>
      <c r="BL17" s="409">
        <v>12.019366481</v>
      </c>
      <c r="BM17" s="409">
        <v>11.877807514000001</v>
      </c>
      <c r="BN17" s="409">
        <v>12.331945580999999</v>
      </c>
      <c r="BO17" s="409">
        <v>12.647370499000001</v>
      </c>
      <c r="BP17" s="409">
        <v>12.530991755000001</v>
      </c>
      <c r="BQ17" s="409">
        <v>12.732530133999999</v>
      </c>
      <c r="BR17" s="409">
        <v>12.668315244</v>
      </c>
      <c r="BS17" s="409">
        <v>12.753784349</v>
      </c>
      <c r="BT17" s="409">
        <v>12.524815596</v>
      </c>
      <c r="BU17" s="409">
        <v>12.381100499</v>
      </c>
      <c r="BV17" s="409">
        <v>12.147517162</v>
      </c>
    </row>
    <row r="18" spans="1:74" ht="11.1" customHeight="1" x14ac:dyDescent="0.2">
      <c r="A18" s="162" t="s">
        <v>319</v>
      </c>
      <c r="B18" s="173" t="s">
        <v>629</v>
      </c>
      <c r="C18" s="252">
        <v>90.188098011999998</v>
      </c>
      <c r="D18" s="252">
        <v>89.943285201999998</v>
      </c>
      <c r="E18" s="252">
        <v>90.192522057999994</v>
      </c>
      <c r="F18" s="252">
        <v>91.084469972999997</v>
      </c>
      <c r="G18" s="252">
        <v>91.218453604000004</v>
      </c>
      <c r="H18" s="252">
        <v>91.326224921000005</v>
      </c>
      <c r="I18" s="252">
        <v>92.169279266000004</v>
      </c>
      <c r="J18" s="252">
        <v>92.041139016000002</v>
      </c>
      <c r="K18" s="252">
        <v>91.337546606999993</v>
      </c>
      <c r="L18" s="252">
        <v>91.660918709000001</v>
      </c>
      <c r="M18" s="252">
        <v>92.015815051999994</v>
      </c>
      <c r="N18" s="252">
        <v>92.116305542999996</v>
      </c>
      <c r="O18" s="252">
        <v>92.065403356999994</v>
      </c>
      <c r="P18" s="252">
        <v>92.607044505000005</v>
      </c>
      <c r="Q18" s="252">
        <v>92.108203490999998</v>
      </c>
      <c r="R18" s="252">
        <v>92.465888210000003</v>
      </c>
      <c r="S18" s="252">
        <v>92.771506742</v>
      </c>
      <c r="T18" s="252">
        <v>93.580008054000004</v>
      </c>
      <c r="U18" s="252">
        <v>93.720199825999998</v>
      </c>
      <c r="V18" s="252">
        <v>94.133295195000002</v>
      </c>
      <c r="W18" s="252">
        <v>94.683252565999993</v>
      </c>
      <c r="X18" s="252">
        <v>95.892809494999995</v>
      </c>
      <c r="Y18" s="252">
        <v>95.385209341999996</v>
      </c>
      <c r="Z18" s="252">
        <v>96.071269541999996</v>
      </c>
      <c r="AA18" s="252">
        <v>95.136463526</v>
      </c>
      <c r="AB18" s="252">
        <v>95.085931360999993</v>
      </c>
      <c r="AC18" s="252">
        <v>96.055542560999996</v>
      </c>
      <c r="AD18" s="252">
        <v>96.090991185999997</v>
      </c>
      <c r="AE18" s="252">
        <v>96.293453592999995</v>
      </c>
      <c r="AF18" s="252">
        <v>96.943678320999993</v>
      </c>
      <c r="AG18" s="252">
        <v>97.485136882999996</v>
      </c>
      <c r="AH18" s="252">
        <v>97.528805293000005</v>
      </c>
      <c r="AI18" s="252">
        <v>97.132062773000001</v>
      </c>
      <c r="AJ18" s="252">
        <v>97.338278435999996</v>
      </c>
      <c r="AK18" s="252">
        <v>97.687711884999999</v>
      </c>
      <c r="AL18" s="252">
        <v>97.697417067000003</v>
      </c>
      <c r="AM18" s="252">
        <v>97.313996524000004</v>
      </c>
      <c r="AN18" s="252">
        <v>96.714958147999994</v>
      </c>
      <c r="AO18" s="252">
        <v>96.768094184000006</v>
      </c>
      <c r="AP18" s="252">
        <v>96.430338417000002</v>
      </c>
      <c r="AQ18" s="252">
        <v>95.996630633999999</v>
      </c>
      <c r="AR18" s="252">
        <v>96.578119052999995</v>
      </c>
      <c r="AS18" s="252">
        <v>97.579688232999999</v>
      </c>
      <c r="AT18" s="252">
        <v>96.603663091000001</v>
      </c>
      <c r="AU18" s="252">
        <v>96.767246970000002</v>
      </c>
      <c r="AV18" s="252">
        <v>97.960544802000001</v>
      </c>
      <c r="AW18" s="252">
        <v>99.096890275000007</v>
      </c>
      <c r="AX18" s="252">
        <v>97.961652134999994</v>
      </c>
      <c r="AY18" s="252">
        <v>97.011775869000004</v>
      </c>
      <c r="AZ18" s="252">
        <v>97.343104683000007</v>
      </c>
      <c r="BA18" s="252">
        <v>96.332040445000004</v>
      </c>
      <c r="BB18" s="252">
        <v>96.961544489999994</v>
      </c>
      <c r="BC18" s="252">
        <v>97.890953242999998</v>
      </c>
      <c r="BD18" s="252">
        <v>99.169072667999998</v>
      </c>
      <c r="BE18" s="755">
        <v>99.268015657000007</v>
      </c>
      <c r="BF18" s="409">
        <v>99.129847991999995</v>
      </c>
      <c r="BG18" s="409">
        <v>98.997523366999999</v>
      </c>
      <c r="BH18" s="409">
        <v>99.565622771999998</v>
      </c>
      <c r="BI18" s="409">
        <v>99.784457059999994</v>
      </c>
      <c r="BJ18" s="409">
        <v>99.563631252999997</v>
      </c>
      <c r="BK18" s="409">
        <v>99.046548724000004</v>
      </c>
      <c r="BL18" s="409">
        <v>99.371095523999998</v>
      </c>
      <c r="BM18" s="409">
        <v>99.256108359999999</v>
      </c>
      <c r="BN18" s="409">
        <v>99.917016451999999</v>
      </c>
      <c r="BO18" s="409">
        <v>100.29281856</v>
      </c>
      <c r="BP18" s="409">
        <v>100.22956091</v>
      </c>
      <c r="BQ18" s="409">
        <v>100.77781423</v>
      </c>
      <c r="BR18" s="409">
        <v>100.33612947</v>
      </c>
      <c r="BS18" s="409">
        <v>100.44412968</v>
      </c>
      <c r="BT18" s="409">
        <v>100.91656553</v>
      </c>
      <c r="BU18" s="409">
        <v>101.10521134</v>
      </c>
      <c r="BV18" s="409">
        <v>100.73327068</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755"/>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512</v>
      </c>
      <c r="B20" s="173" t="s">
        <v>630</v>
      </c>
      <c r="C20" s="252">
        <v>53.356956076000003</v>
      </c>
      <c r="D20" s="252">
        <v>53.180672702000003</v>
      </c>
      <c r="E20" s="252">
        <v>53.265539799999999</v>
      </c>
      <c r="F20" s="252">
        <v>53.710024973000003</v>
      </c>
      <c r="G20" s="252">
        <v>53.877908443000003</v>
      </c>
      <c r="H20" s="252">
        <v>54.114649921000002</v>
      </c>
      <c r="I20" s="252">
        <v>54.783626040000001</v>
      </c>
      <c r="J20" s="252">
        <v>54.720887402999999</v>
      </c>
      <c r="K20" s="252">
        <v>54.775101607000003</v>
      </c>
      <c r="L20" s="252">
        <v>55.043096128000002</v>
      </c>
      <c r="M20" s="252">
        <v>55.890370052000002</v>
      </c>
      <c r="N20" s="252">
        <v>55.819482962000002</v>
      </c>
      <c r="O20" s="252">
        <v>55.301580776000002</v>
      </c>
      <c r="P20" s="252">
        <v>55.697432005000003</v>
      </c>
      <c r="Q20" s="252">
        <v>55.657061556000002</v>
      </c>
      <c r="R20" s="252">
        <v>56.227108209999997</v>
      </c>
      <c r="S20" s="252">
        <v>56.234406741999997</v>
      </c>
      <c r="T20" s="252">
        <v>57.090730553999997</v>
      </c>
      <c r="U20" s="252">
        <v>56.986654665000003</v>
      </c>
      <c r="V20" s="252">
        <v>57.095430679000003</v>
      </c>
      <c r="W20" s="252">
        <v>57.331792565999997</v>
      </c>
      <c r="X20" s="252">
        <v>58.197709494999998</v>
      </c>
      <c r="Y20" s="252">
        <v>58.263089342000001</v>
      </c>
      <c r="Z20" s="252">
        <v>58.681287284</v>
      </c>
      <c r="AA20" s="252">
        <v>58.023363525999997</v>
      </c>
      <c r="AB20" s="252">
        <v>58.095653941000002</v>
      </c>
      <c r="AC20" s="252">
        <v>58.311597399</v>
      </c>
      <c r="AD20" s="252">
        <v>58.143262153999999</v>
      </c>
      <c r="AE20" s="252">
        <v>58.087998753999997</v>
      </c>
      <c r="AF20" s="252">
        <v>58.297997676000001</v>
      </c>
      <c r="AG20" s="252">
        <v>58.729475592</v>
      </c>
      <c r="AH20" s="252">
        <v>58.986547229000003</v>
      </c>
      <c r="AI20" s="252">
        <v>58.304426321999998</v>
      </c>
      <c r="AJ20" s="252">
        <v>58.774710693999999</v>
      </c>
      <c r="AK20" s="252">
        <v>58.982814787999999</v>
      </c>
      <c r="AL20" s="252">
        <v>59.004470292999997</v>
      </c>
      <c r="AM20" s="252">
        <v>58.393428782000001</v>
      </c>
      <c r="AN20" s="252">
        <v>58.114420494999997</v>
      </c>
      <c r="AO20" s="252">
        <v>58.005484506999998</v>
      </c>
      <c r="AP20" s="252">
        <v>57.539022449999997</v>
      </c>
      <c r="AQ20" s="252">
        <v>57.158575796000001</v>
      </c>
      <c r="AR20" s="252">
        <v>57.294408085000001</v>
      </c>
      <c r="AS20" s="252">
        <v>58.153460813999999</v>
      </c>
      <c r="AT20" s="252">
        <v>57.268401799999999</v>
      </c>
      <c r="AU20" s="252">
        <v>57.433264389000001</v>
      </c>
      <c r="AV20" s="252">
        <v>58.286510931000002</v>
      </c>
      <c r="AW20" s="252">
        <v>59.014648501000003</v>
      </c>
      <c r="AX20" s="252">
        <v>58.212258587000001</v>
      </c>
      <c r="AY20" s="252">
        <v>58.068953288000003</v>
      </c>
      <c r="AZ20" s="252">
        <v>58.542708253999997</v>
      </c>
      <c r="BA20" s="252">
        <v>58.010217865000001</v>
      </c>
      <c r="BB20" s="252">
        <v>58.089861728999999</v>
      </c>
      <c r="BC20" s="252">
        <v>58.548336640999999</v>
      </c>
      <c r="BD20" s="252">
        <v>59.572868696999997</v>
      </c>
      <c r="BE20" s="755">
        <v>59.356436825000003</v>
      </c>
      <c r="BF20" s="409">
        <v>59.217219174999997</v>
      </c>
      <c r="BG20" s="409">
        <v>59.139689449999999</v>
      </c>
      <c r="BH20" s="409">
        <v>59.665179629999997</v>
      </c>
      <c r="BI20" s="409">
        <v>59.875457326999999</v>
      </c>
      <c r="BJ20" s="409">
        <v>59.646029110999997</v>
      </c>
      <c r="BK20" s="409">
        <v>59.354025131999997</v>
      </c>
      <c r="BL20" s="409">
        <v>59.463717656999997</v>
      </c>
      <c r="BM20" s="409">
        <v>59.403807434000001</v>
      </c>
      <c r="BN20" s="409">
        <v>59.916768083999997</v>
      </c>
      <c r="BO20" s="409">
        <v>60.244733994999997</v>
      </c>
      <c r="BP20" s="409">
        <v>60.182865790999998</v>
      </c>
      <c r="BQ20" s="409">
        <v>60.376824722000002</v>
      </c>
      <c r="BR20" s="409">
        <v>60.106973162000003</v>
      </c>
      <c r="BS20" s="409">
        <v>60.192483643000003</v>
      </c>
      <c r="BT20" s="409">
        <v>60.598328545000001</v>
      </c>
      <c r="BU20" s="409">
        <v>60.764427662999999</v>
      </c>
      <c r="BV20" s="409">
        <v>60.532726207000003</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4"/>
      <c r="AZ21" s="754"/>
      <c r="BA21" s="754"/>
      <c r="BB21" s="754"/>
      <c r="BC21" s="754"/>
      <c r="BD21" s="754"/>
      <c r="BE21" s="807"/>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B22" s="254" t="s">
        <v>1273</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755"/>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300</v>
      </c>
      <c r="B23" s="173" t="s">
        <v>261</v>
      </c>
      <c r="C23" s="252">
        <v>45.827354999999997</v>
      </c>
      <c r="D23" s="252">
        <v>46.516337</v>
      </c>
      <c r="E23" s="252">
        <v>45.075761999999997</v>
      </c>
      <c r="F23" s="252">
        <v>45.922091000000002</v>
      </c>
      <c r="G23" s="252">
        <v>45.641156000000002</v>
      </c>
      <c r="H23" s="252">
        <v>45.398884000000002</v>
      </c>
      <c r="I23" s="252">
        <v>46.834404999999997</v>
      </c>
      <c r="J23" s="252">
        <v>46.333601000000002</v>
      </c>
      <c r="K23" s="252">
        <v>45.924970000000002</v>
      </c>
      <c r="L23" s="252">
        <v>46.424891000000002</v>
      </c>
      <c r="M23" s="252">
        <v>46.976717999999998</v>
      </c>
      <c r="N23" s="252">
        <v>46.308824999999999</v>
      </c>
      <c r="O23" s="252">
        <v>45.529169000000003</v>
      </c>
      <c r="P23" s="252">
        <v>46.580204000000002</v>
      </c>
      <c r="Q23" s="252">
        <v>45.387132000000001</v>
      </c>
      <c r="R23" s="252">
        <v>45.059556999999998</v>
      </c>
      <c r="S23" s="252">
        <v>44.294277999999998</v>
      </c>
      <c r="T23" s="252">
        <v>45.101717000000001</v>
      </c>
      <c r="U23" s="252">
        <v>46.160094999999998</v>
      </c>
      <c r="V23" s="252">
        <v>45.627853999999999</v>
      </c>
      <c r="W23" s="252">
        <v>45.896451999999996</v>
      </c>
      <c r="X23" s="252">
        <v>46.358905</v>
      </c>
      <c r="Y23" s="252">
        <v>45.516339000000002</v>
      </c>
      <c r="Z23" s="252">
        <v>47.010288000000003</v>
      </c>
      <c r="AA23" s="252">
        <v>45.739643000000001</v>
      </c>
      <c r="AB23" s="252">
        <v>47.907207999999997</v>
      </c>
      <c r="AC23" s="252">
        <v>46.267144999999999</v>
      </c>
      <c r="AD23" s="252">
        <v>45.926799000000003</v>
      </c>
      <c r="AE23" s="252">
        <v>44.644542999999999</v>
      </c>
      <c r="AF23" s="252">
        <v>46.425651000000002</v>
      </c>
      <c r="AG23" s="252">
        <v>47.181170999999999</v>
      </c>
      <c r="AH23" s="252">
        <v>46.915821999999999</v>
      </c>
      <c r="AI23" s="252">
        <v>46.809435000000001</v>
      </c>
      <c r="AJ23" s="252">
        <v>46.305146000000001</v>
      </c>
      <c r="AK23" s="252">
        <v>45.742234000000003</v>
      </c>
      <c r="AL23" s="252">
        <v>47.437514</v>
      </c>
      <c r="AM23" s="252">
        <v>45.451437175000002</v>
      </c>
      <c r="AN23" s="252">
        <v>47.601819259000003</v>
      </c>
      <c r="AO23" s="252">
        <v>46.941172217000002</v>
      </c>
      <c r="AP23" s="252">
        <v>46.131005483000003</v>
      </c>
      <c r="AQ23" s="252">
        <v>45.417828862</v>
      </c>
      <c r="AR23" s="252">
        <v>46.484830805000001</v>
      </c>
      <c r="AS23" s="252">
        <v>46.543862662000002</v>
      </c>
      <c r="AT23" s="252">
        <v>47.963006165000003</v>
      </c>
      <c r="AU23" s="252">
        <v>47.324811775000001</v>
      </c>
      <c r="AV23" s="252">
        <v>46.620578144</v>
      </c>
      <c r="AW23" s="252">
        <v>47.231002824999997</v>
      </c>
      <c r="AX23" s="252">
        <v>48.254356440999999</v>
      </c>
      <c r="AY23" s="252">
        <v>45.828105186000002</v>
      </c>
      <c r="AZ23" s="252">
        <v>46.918998305000002</v>
      </c>
      <c r="BA23" s="252">
        <v>47.660814227000003</v>
      </c>
      <c r="BB23" s="252">
        <v>45.966108405</v>
      </c>
      <c r="BC23" s="252">
        <v>46.263776485999998</v>
      </c>
      <c r="BD23" s="252">
        <v>47.297678142999999</v>
      </c>
      <c r="BE23" s="755">
        <v>47.747816725</v>
      </c>
      <c r="BF23" s="409">
        <v>47.560988686999998</v>
      </c>
      <c r="BG23" s="409">
        <v>47.552669237000003</v>
      </c>
      <c r="BH23" s="409">
        <v>47.245596804999998</v>
      </c>
      <c r="BI23" s="409">
        <v>47.401649767000002</v>
      </c>
      <c r="BJ23" s="409">
        <v>48.007027673000003</v>
      </c>
      <c r="BK23" s="409">
        <v>46.670768056999997</v>
      </c>
      <c r="BL23" s="409">
        <v>48.058146317999999</v>
      </c>
      <c r="BM23" s="409">
        <v>47.382099977999999</v>
      </c>
      <c r="BN23" s="409">
        <v>46.550615319000002</v>
      </c>
      <c r="BO23" s="409">
        <v>46.325313297000001</v>
      </c>
      <c r="BP23" s="409">
        <v>47.419694561999997</v>
      </c>
      <c r="BQ23" s="409">
        <v>47.903514792000003</v>
      </c>
      <c r="BR23" s="409">
        <v>47.838639278999999</v>
      </c>
      <c r="BS23" s="409">
        <v>47.917612509000001</v>
      </c>
      <c r="BT23" s="409">
        <v>47.64612889</v>
      </c>
      <c r="BU23" s="409">
        <v>47.816589035</v>
      </c>
      <c r="BV23" s="409">
        <v>48.423328392000002</v>
      </c>
    </row>
    <row r="24" spans="1:74" ht="11.1" customHeight="1" x14ac:dyDescent="0.2">
      <c r="A24" s="162" t="s">
        <v>294</v>
      </c>
      <c r="B24" s="173" t="s">
        <v>262</v>
      </c>
      <c r="C24" s="252">
        <v>18.749355000000001</v>
      </c>
      <c r="D24" s="252">
        <v>18.643336999999999</v>
      </c>
      <c r="E24" s="252">
        <v>18.530761999999999</v>
      </c>
      <c r="F24" s="252">
        <v>18.584091000000001</v>
      </c>
      <c r="G24" s="252">
        <v>18.779156</v>
      </c>
      <c r="H24" s="252">
        <v>18.805883999999999</v>
      </c>
      <c r="I24" s="252">
        <v>19.257404999999999</v>
      </c>
      <c r="J24" s="252">
        <v>19.124600999999998</v>
      </c>
      <c r="K24" s="252">
        <v>19.25197</v>
      </c>
      <c r="L24" s="252">
        <v>19.311890999999999</v>
      </c>
      <c r="M24" s="252">
        <v>19.490718000000001</v>
      </c>
      <c r="N24" s="252">
        <v>18.982824999999998</v>
      </c>
      <c r="O24" s="252">
        <v>19.102169</v>
      </c>
      <c r="P24" s="252">
        <v>18.908204000000001</v>
      </c>
      <c r="Q24" s="252">
        <v>18.464131999999999</v>
      </c>
      <c r="R24" s="252">
        <v>18.848557</v>
      </c>
      <c r="S24" s="252">
        <v>18.585277999999999</v>
      </c>
      <c r="T24" s="252">
        <v>18.889717000000001</v>
      </c>
      <c r="U24" s="252">
        <v>19.283094999999999</v>
      </c>
      <c r="V24" s="252">
        <v>19.399854000000001</v>
      </c>
      <c r="W24" s="252">
        <v>19.246452000000001</v>
      </c>
      <c r="X24" s="252">
        <v>19.690905000000001</v>
      </c>
      <c r="Y24" s="252">
        <v>19.370339000000001</v>
      </c>
      <c r="Z24" s="252">
        <v>19.457287999999998</v>
      </c>
      <c r="AA24" s="252">
        <v>19.218243000000001</v>
      </c>
      <c r="AB24" s="252">
        <v>19.676808000000001</v>
      </c>
      <c r="AC24" s="252">
        <v>19.350745</v>
      </c>
      <c r="AD24" s="252">
        <v>19.263399</v>
      </c>
      <c r="AE24" s="252">
        <v>19.301143</v>
      </c>
      <c r="AF24" s="252">
        <v>19.840250999999999</v>
      </c>
      <c r="AG24" s="252">
        <v>20.125771</v>
      </c>
      <c r="AH24" s="252">
        <v>19.929421999999999</v>
      </c>
      <c r="AI24" s="252">
        <v>19.418035</v>
      </c>
      <c r="AJ24" s="252">
        <v>19.500745999999999</v>
      </c>
      <c r="AK24" s="252">
        <v>19.142834000000001</v>
      </c>
      <c r="AL24" s="252">
        <v>19.600114000000001</v>
      </c>
      <c r="AM24" s="252">
        <v>19.055408</v>
      </c>
      <c r="AN24" s="252">
        <v>19.680026000000002</v>
      </c>
      <c r="AO24" s="252">
        <v>19.616477</v>
      </c>
      <c r="AP24" s="252">
        <v>19.264118</v>
      </c>
      <c r="AQ24" s="252">
        <v>19.202012</v>
      </c>
      <c r="AR24" s="252">
        <v>19.79928</v>
      </c>
      <c r="AS24" s="252">
        <v>19.712032000000001</v>
      </c>
      <c r="AT24" s="252">
        <v>20.130901000000001</v>
      </c>
      <c r="AU24" s="252">
        <v>19.863565999999999</v>
      </c>
      <c r="AV24" s="252">
        <v>19.621790000000001</v>
      </c>
      <c r="AW24" s="252">
        <v>19.654798</v>
      </c>
      <c r="AX24" s="252">
        <v>19.979392000000001</v>
      </c>
      <c r="AY24" s="252">
        <v>19.234027000000001</v>
      </c>
      <c r="AZ24" s="252">
        <v>19.188123999999998</v>
      </c>
      <c r="BA24" s="252">
        <v>20.033083999999999</v>
      </c>
      <c r="BB24" s="252">
        <v>19.527094000000002</v>
      </c>
      <c r="BC24" s="252">
        <v>20.021222999999999</v>
      </c>
      <c r="BD24" s="252">
        <v>20.368509932999999</v>
      </c>
      <c r="BE24" s="755">
        <v>20.503245942</v>
      </c>
      <c r="BF24" s="409">
        <v>20.345089999999999</v>
      </c>
      <c r="BG24" s="409">
        <v>20.107410000000002</v>
      </c>
      <c r="BH24" s="409">
        <v>20.067160000000001</v>
      </c>
      <c r="BI24" s="409">
        <v>20.011209999999998</v>
      </c>
      <c r="BJ24" s="409">
        <v>20.232389999999999</v>
      </c>
      <c r="BK24" s="409">
        <v>19.722629999999999</v>
      </c>
      <c r="BL24" s="409">
        <v>19.847200000000001</v>
      </c>
      <c r="BM24" s="409">
        <v>20.04993</v>
      </c>
      <c r="BN24" s="409">
        <v>19.936340000000001</v>
      </c>
      <c r="BO24" s="409">
        <v>20.109500000000001</v>
      </c>
      <c r="BP24" s="409">
        <v>20.51127</v>
      </c>
      <c r="BQ24" s="409">
        <v>20.729610000000001</v>
      </c>
      <c r="BR24" s="409">
        <v>20.742319999999999</v>
      </c>
      <c r="BS24" s="409">
        <v>20.450469999999999</v>
      </c>
      <c r="BT24" s="409">
        <v>20.44772</v>
      </c>
      <c r="BU24" s="409">
        <v>20.384139999999999</v>
      </c>
      <c r="BV24" s="409">
        <v>20.58297</v>
      </c>
    </row>
    <row r="25" spans="1:74" ht="11.1" customHeight="1" x14ac:dyDescent="0.2">
      <c r="A25" s="162" t="s">
        <v>295</v>
      </c>
      <c r="B25" s="173" t="s">
        <v>282</v>
      </c>
      <c r="C25" s="252">
        <v>0.27600000000000002</v>
      </c>
      <c r="D25" s="252">
        <v>0.27600000000000002</v>
      </c>
      <c r="E25" s="252">
        <v>0.27600000000000002</v>
      </c>
      <c r="F25" s="252">
        <v>0.27600000000000002</v>
      </c>
      <c r="G25" s="252">
        <v>0.27600000000000002</v>
      </c>
      <c r="H25" s="252">
        <v>0.27600000000000002</v>
      </c>
      <c r="I25" s="252">
        <v>0.27600000000000002</v>
      </c>
      <c r="J25" s="252">
        <v>0.27600000000000002</v>
      </c>
      <c r="K25" s="252">
        <v>0.27600000000000002</v>
      </c>
      <c r="L25" s="252">
        <v>0.27600000000000002</v>
      </c>
      <c r="M25" s="252">
        <v>0.27600000000000002</v>
      </c>
      <c r="N25" s="252">
        <v>0.27600000000000002</v>
      </c>
      <c r="O25" s="252">
        <v>0.25900000000000001</v>
      </c>
      <c r="P25" s="252">
        <v>0.25900000000000001</v>
      </c>
      <c r="Q25" s="252">
        <v>0.25900000000000001</v>
      </c>
      <c r="R25" s="252">
        <v>0.25900000000000001</v>
      </c>
      <c r="S25" s="252">
        <v>0.25900000000000001</v>
      </c>
      <c r="T25" s="252">
        <v>0.25900000000000001</v>
      </c>
      <c r="U25" s="252">
        <v>0.25900000000000001</v>
      </c>
      <c r="V25" s="252">
        <v>0.25900000000000001</v>
      </c>
      <c r="W25" s="252">
        <v>0.25900000000000001</v>
      </c>
      <c r="X25" s="252">
        <v>0.25900000000000001</v>
      </c>
      <c r="Y25" s="252">
        <v>0.25900000000000001</v>
      </c>
      <c r="Z25" s="252">
        <v>0.25900000000000001</v>
      </c>
      <c r="AA25" s="252">
        <v>0.3024</v>
      </c>
      <c r="AB25" s="252">
        <v>0.3024</v>
      </c>
      <c r="AC25" s="252">
        <v>0.3024</v>
      </c>
      <c r="AD25" s="252">
        <v>0.3024</v>
      </c>
      <c r="AE25" s="252">
        <v>0.3024</v>
      </c>
      <c r="AF25" s="252">
        <v>0.3024</v>
      </c>
      <c r="AG25" s="252">
        <v>0.3024</v>
      </c>
      <c r="AH25" s="252">
        <v>0.3024</v>
      </c>
      <c r="AI25" s="252">
        <v>0.3024</v>
      </c>
      <c r="AJ25" s="252">
        <v>0.3024</v>
      </c>
      <c r="AK25" s="252">
        <v>0.3024</v>
      </c>
      <c r="AL25" s="252">
        <v>0.3024</v>
      </c>
      <c r="AM25" s="252">
        <v>0.27691392399999998</v>
      </c>
      <c r="AN25" s="252">
        <v>0.27691392399999998</v>
      </c>
      <c r="AO25" s="252">
        <v>0.27691392399999998</v>
      </c>
      <c r="AP25" s="252">
        <v>0.27691392399999998</v>
      </c>
      <c r="AQ25" s="252">
        <v>0.27691392399999998</v>
      </c>
      <c r="AR25" s="252">
        <v>0.27691392399999998</v>
      </c>
      <c r="AS25" s="252">
        <v>0.27691392399999998</v>
      </c>
      <c r="AT25" s="252">
        <v>0.27691392399999998</v>
      </c>
      <c r="AU25" s="252">
        <v>0.27691392399999998</v>
      </c>
      <c r="AV25" s="252">
        <v>0.27691392399999998</v>
      </c>
      <c r="AW25" s="252">
        <v>0.27691392399999998</v>
      </c>
      <c r="AX25" s="252">
        <v>0.27691392399999998</v>
      </c>
      <c r="AY25" s="252">
        <v>0.29149069300000002</v>
      </c>
      <c r="AZ25" s="252">
        <v>0.29149069300000002</v>
      </c>
      <c r="BA25" s="252">
        <v>0.29149069300000002</v>
      </c>
      <c r="BB25" s="252">
        <v>0.29149069300000002</v>
      </c>
      <c r="BC25" s="252">
        <v>0.29149069300000002</v>
      </c>
      <c r="BD25" s="252">
        <v>0.29149069300000002</v>
      </c>
      <c r="BE25" s="755">
        <v>0.29149069300000002</v>
      </c>
      <c r="BF25" s="409">
        <v>0.29149069300000002</v>
      </c>
      <c r="BG25" s="409">
        <v>0.29149069300000002</v>
      </c>
      <c r="BH25" s="409">
        <v>0.29149069300000002</v>
      </c>
      <c r="BI25" s="409">
        <v>0.29149069300000002</v>
      </c>
      <c r="BJ25" s="409">
        <v>0.29149069300000002</v>
      </c>
      <c r="BK25" s="409">
        <v>0.30752290700000001</v>
      </c>
      <c r="BL25" s="409">
        <v>0.30752290700000001</v>
      </c>
      <c r="BM25" s="409">
        <v>0.30752290700000001</v>
      </c>
      <c r="BN25" s="409">
        <v>0.30752290700000001</v>
      </c>
      <c r="BO25" s="409">
        <v>0.30752290700000001</v>
      </c>
      <c r="BP25" s="409">
        <v>0.30752290700000001</v>
      </c>
      <c r="BQ25" s="409">
        <v>0.30752290700000001</v>
      </c>
      <c r="BR25" s="409">
        <v>0.30752290700000001</v>
      </c>
      <c r="BS25" s="409">
        <v>0.30752290700000001</v>
      </c>
      <c r="BT25" s="409">
        <v>0.30752290700000001</v>
      </c>
      <c r="BU25" s="409">
        <v>0.30752290700000001</v>
      </c>
      <c r="BV25" s="409">
        <v>0.30752290700000001</v>
      </c>
    </row>
    <row r="26" spans="1:74" ht="11.1" customHeight="1" x14ac:dyDescent="0.2">
      <c r="A26" s="162" t="s">
        <v>296</v>
      </c>
      <c r="B26" s="173" t="s">
        <v>283</v>
      </c>
      <c r="C26" s="252">
        <v>2.5169999999999999</v>
      </c>
      <c r="D26" s="252">
        <v>2.484</v>
      </c>
      <c r="E26" s="252">
        <v>2.41</v>
      </c>
      <c r="F26" s="252">
        <v>2.4020000000000001</v>
      </c>
      <c r="G26" s="252">
        <v>2.4929999999999999</v>
      </c>
      <c r="H26" s="252">
        <v>2.4260000000000002</v>
      </c>
      <c r="I26" s="252">
        <v>2.4809999999999999</v>
      </c>
      <c r="J26" s="252">
        <v>2.4550000000000001</v>
      </c>
      <c r="K26" s="252">
        <v>2.4689999999999999</v>
      </c>
      <c r="L26" s="252">
        <v>2.407</v>
      </c>
      <c r="M26" s="252">
        <v>2.5209999999999999</v>
      </c>
      <c r="N26" s="252">
        <v>2.4159999999999999</v>
      </c>
      <c r="O26" s="252">
        <v>2.383</v>
      </c>
      <c r="P26" s="252">
        <v>2.4929999999999999</v>
      </c>
      <c r="Q26" s="252">
        <v>2.3079999999999998</v>
      </c>
      <c r="R26" s="252">
        <v>2.2269999999999999</v>
      </c>
      <c r="S26" s="252">
        <v>2.298</v>
      </c>
      <c r="T26" s="252">
        <v>2.3769999999999998</v>
      </c>
      <c r="U26" s="252">
        <v>2.4489999999999998</v>
      </c>
      <c r="V26" s="252">
        <v>2.363</v>
      </c>
      <c r="W26" s="252">
        <v>2.4569999999999999</v>
      </c>
      <c r="X26" s="252">
        <v>2.4060000000000001</v>
      </c>
      <c r="Y26" s="252">
        <v>2.3460000000000001</v>
      </c>
      <c r="Z26" s="252">
        <v>2.4039999999999999</v>
      </c>
      <c r="AA26" s="252">
        <v>2.41</v>
      </c>
      <c r="AB26" s="252">
        <v>2.492</v>
      </c>
      <c r="AC26" s="252">
        <v>2.306</v>
      </c>
      <c r="AD26" s="252">
        <v>2.2480000000000002</v>
      </c>
      <c r="AE26" s="252">
        <v>2.2890000000000001</v>
      </c>
      <c r="AF26" s="252">
        <v>2.359</v>
      </c>
      <c r="AG26" s="252">
        <v>2.4079999999999999</v>
      </c>
      <c r="AH26" s="252">
        <v>2.4239999999999999</v>
      </c>
      <c r="AI26" s="252">
        <v>2.4260000000000002</v>
      </c>
      <c r="AJ26" s="252">
        <v>2.4089999999999998</v>
      </c>
      <c r="AK26" s="252">
        <v>2.371</v>
      </c>
      <c r="AL26" s="252">
        <v>2.335</v>
      </c>
      <c r="AM26" s="252">
        <v>2.371</v>
      </c>
      <c r="AN26" s="252">
        <v>2.3279999999999998</v>
      </c>
      <c r="AO26" s="252">
        <v>2.3039999999999998</v>
      </c>
      <c r="AP26" s="252">
        <v>2.258</v>
      </c>
      <c r="AQ26" s="252">
        <v>2.3039999999999998</v>
      </c>
      <c r="AR26" s="252">
        <v>2.3889999999999998</v>
      </c>
      <c r="AS26" s="252">
        <v>2.4009999999999998</v>
      </c>
      <c r="AT26" s="252">
        <v>2.532</v>
      </c>
      <c r="AU26" s="252">
        <v>2.4550000000000001</v>
      </c>
      <c r="AV26" s="252">
        <v>2.347</v>
      </c>
      <c r="AW26" s="252">
        <v>2.3860000000000001</v>
      </c>
      <c r="AX26" s="252">
        <v>2.4670000000000001</v>
      </c>
      <c r="AY26" s="252">
        <v>2.35</v>
      </c>
      <c r="AZ26" s="252">
        <v>2.3250000000000002</v>
      </c>
      <c r="BA26" s="252">
        <v>2.3759999999999999</v>
      </c>
      <c r="BB26" s="252">
        <v>2.1890000000000001</v>
      </c>
      <c r="BC26" s="252">
        <v>2.3670688960000001</v>
      </c>
      <c r="BD26" s="252">
        <v>2.4593589470000001</v>
      </c>
      <c r="BE26" s="755">
        <v>2.4719925119999999</v>
      </c>
      <c r="BF26" s="409">
        <v>2.512653706</v>
      </c>
      <c r="BG26" s="409">
        <v>2.473210634</v>
      </c>
      <c r="BH26" s="409">
        <v>2.449726987</v>
      </c>
      <c r="BI26" s="409">
        <v>2.490060384</v>
      </c>
      <c r="BJ26" s="409">
        <v>2.4597331979999999</v>
      </c>
      <c r="BK26" s="409">
        <v>2.3968678209999998</v>
      </c>
      <c r="BL26" s="409">
        <v>2.5048737980000002</v>
      </c>
      <c r="BM26" s="409">
        <v>2.4229251970000001</v>
      </c>
      <c r="BN26" s="409">
        <v>2.2911922539999998</v>
      </c>
      <c r="BO26" s="409">
        <v>2.3719194469999998</v>
      </c>
      <c r="BP26" s="409">
        <v>2.4643986170000001</v>
      </c>
      <c r="BQ26" s="409">
        <v>2.47705807</v>
      </c>
      <c r="BR26" s="409">
        <v>2.5178025869999998</v>
      </c>
      <c r="BS26" s="409">
        <v>2.4782786880000001</v>
      </c>
      <c r="BT26" s="409">
        <v>2.4547469190000002</v>
      </c>
      <c r="BU26" s="409">
        <v>2.4951629660000001</v>
      </c>
      <c r="BV26" s="409">
        <v>2.4647736340000002</v>
      </c>
    </row>
    <row r="27" spans="1:74" ht="11.1" customHeight="1" x14ac:dyDescent="0.2">
      <c r="A27" s="162" t="s">
        <v>297</v>
      </c>
      <c r="B27" s="173" t="s">
        <v>284</v>
      </c>
      <c r="C27" s="252">
        <v>12.840999999999999</v>
      </c>
      <c r="D27" s="252">
        <v>13.433999999999999</v>
      </c>
      <c r="E27" s="252">
        <v>13.144</v>
      </c>
      <c r="F27" s="252">
        <v>14.044</v>
      </c>
      <c r="G27" s="252">
        <v>13.804</v>
      </c>
      <c r="H27" s="252">
        <v>13.698</v>
      </c>
      <c r="I27" s="252">
        <v>14.231999999999999</v>
      </c>
      <c r="J27" s="252">
        <v>13.791</v>
      </c>
      <c r="K27" s="252">
        <v>13.882</v>
      </c>
      <c r="L27" s="252">
        <v>14.08</v>
      </c>
      <c r="M27" s="252">
        <v>13.573</v>
      </c>
      <c r="N27" s="252">
        <v>13.028</v>
      </c>
      <c r="O27" s="252">
        <v>12.676</v>
      </c>
      <c r="P27" s="252">
        <v>13.385999999999999</v>
      </c>
      <c r="Q27" s="252">
        <v>13.335000000000001</v>
      </c>
      <c r="R27" s="252">
        <v>13.569000000000001</v>
      </c>
      <c r="S27" s="252">
        <v>13.244</v>
      </c>
      <c r="T27" s="252">
        <v>13.727</v>
      </c>
      <c r="U27" s="252">
        <v>14.092000000000001</v>
      </c>
      <c r="V27" s="252">
        <v>13.663</v>
      </c>
      <c r="W27" s="252">
        <v>14.135</v>
      </c>
      <c r="X27" s="252">
        <v>14.031000000000001</v>
      </c>
      <c r="Y27" s="252">
        <v>13.145</v>
      </c>
      <c r="Z27" s="252">
        <v>13.48</v>
      </c>
      <c r="AA27" s="252">
        <v>13.089</v>
      </c>
      <c r="AB27" s="252">
        <v>13.976000000000001</v>
      </c>
      <c r="AC27" s="252">
        <v>13.574</v>
      </c>
      <c r="AD27" s="252">
        <v>13.781000000000001</v>
      </c>
      <c r="AE27" s="252">
        <v>13.162000000000001</v>
      </c>
      <c r="AF27" s="252">
        <v>14.076000000000001</v>
      </c>
      <c r="AG27" s="252">
        <v>14.275</v>
      </c>
      <c r="AH27" s="252">
        <v>14.045</v>
      </c>
      <c r="AI27" s="252">
        <v>14.55</v>
      </c>
      <c r="AJ27" s="252">
        <v>13.978</v>
      </c>
      <c r="AK27" s="252">
        <v>13.548</v>
      </c>
      <c r="AL27" s="252">
        <v>13.954000000000001</v>
      </c>
      <c r="AM27" s="252">
        <v>12.947115251</v>
      </c>
      <c r="AN27" s="252">
        <v>13.980879334999999</v>
      </c>
      <c r="AO27" s="252">
        <v>13.974781292999999</v>
      </c>
      <c r="AP27" s="252">
        <v>14.042973559</v>
      </c>
      <c r="AQ27" s="252">
        <v>13.705902937999999</v>
      </c>
      <c r="AR27" s="252">
        <v>14.042636881</v>
      </c>
      <c r="AS27" s="252">
        <v>14.128916737999999</v>
      </c>
      <c r="AT27" s="252">
        <v>14.617191241</v>
      </c>
      <c r="AU27" s="252">
        <v>14.596331851</v>
      </c>
      <c r="AV27" s="252">
        <v>14.33987422</v>
      </c>
      <c r="AW27" s="252">
        <v>14.123290901000001</v>
      </c>
      <c r="AX27" s="252">
        <v>14.127050517000001</v>
      </c>
      <c r="AY27" s="252">
        <v>13.447587493</v>
      </c>
      <c r="AZ27" s="252">
        <v>13.869383612</v>
      </c>
      <c r="BA27" s="252">
        <v>14.117239533999999</v>
      </c>
      <c r="BB27" s="252">
        <v>13.846523712</v>
      </c>
      <c r="BC27" s="252">
        <v>13.920344405</v>
      </c>
      <c r="BD27" s="252">
        <v>14.431649570999999</v>
      </c>
      <c r="BE27" s="755">
        <v>14.60303049</v>
      </c>
      <c r="BF27" s="409">
        <v>14.351002304</v>
      </c>
      <c r="BG27" s="409">
        <v>14.852272155</v>
      </c>
      <c r="BH27" s="409">
        <v>14.569155402</v>
      </c>
      <c r="BI27" s="409">
        <v>14.237306061</v>
      </c>
      <c r="BJ27" s="409">
        <v>13.908000846</v>
      </c>
      <c r="BK27" s="409">
        <v>13.680143602999999</v>
      </c>
      <c r="BL27" s="409">
        <v>14.417360376</v>
      </c>
      <c r="BM27" s="409">
        <v>14.170355832</v>
      </c>
      <c r="BN27" s="409">
        <v>14.12610443</v>
      </c>
      <c r="BO27" s="409">
        <v>13.886933378</v>
      </c>
      <c r="BP27" s="409">
        <v>14.403121670000001</v>
      </c>
      <c r="BQ27" s="409">
        <v>14.533174519999999</v>
      </c>
      <c r="BR27" s="409">
        <v>14.23314594</v>
      </c>
      <c r="BS27" s="409">
        <v>14.873778806000001</v>
      </c>
      <c r="BT27" s="409">
        <v>14.598695490000001</v>
      </c>
      <c r="BU27" s="409">
        <v>14.278932605</v>
      </c>
      <c r="BV27" s="409">
        <v>13.958863646999999</v>
      </c>
    </row>
    <row r="28" spans="1:74" ht="11.1" customHeight="1" x14ac:dyDescent="0.2">
      <c r="A28" s="162" t="s">
        <v>298</v>
      </c>
      <c r="B28" s="173" t="s">
        <v>285</v>
      </c>
      <c r="C28" s="252">
        <v>5.0810000000000004</v>
      </c>
      <c r="D28" s="252">
        <v>5.194</v>
      </c>
      <c r="E28" s="252">
        <v>4.6840000000000002</v>
      </c>
      <c r="F28" s="252">
        <v>4.3239999999999998</v>
      </c>
      <c r="G28" s="252">
        <v>4.0590000000000002</v>
      </c>
      <c r="H28" s="252">
        <v>3.8570000000000002</v>
      </c>
      <c r="I28" s="252">
        <v>4.335</v>
      </c>
      <c r="J28" s="252">
        <v>4.3499999999999996</v>
      </c>
      <c r="K28" s="252">
        <v>4.0810000000000004</v>
      </c>
      <c r="L28" s="252">
        <v>4.1429999999999998</v>
      </c>
      <c r="M28" s="252">
        <v>4.782</v>
      </c>
      <c r="N28" s="252">
        <v>5.1929999999999996</v>
      </c>
      <c r="O28" s="252">
        <v>4.9960000000000004</v>
      </c>
      <c r="P28" s="252">
        <v>5.242</v>
      </c>
      <c r="Q28" s="252">
        <v>4.8319999999999999</v>
      </c>
      <c r="R28" s="252">
        <v>3.9940000000000002</v>
      </c>
      <c r="S28" s="252">
        <v>3.726</v>
      </c>
      <c r="T28" s="252">
        <v>3.7120000000000002</v>
      </c>
      <c r="U28" s="252">
        <v>3.8639999999999999</v>
      </c>
      <c r="V28" s="252">
        <v>3.8359999999999999</v>
      </c>
      <c r="W28" s="252">
        <v>3.7309999999999999</v>
      </c>
      <c r="X28" s="252">
        <v>3.8860000000000001</v>
      </c>
      <c r="Y28" s="252">
        <v>4.234</v>
      </c>
      <c r="Z28" s="252">
        <v>4.976</v>
      </c>
      <c r="AA28" s="252">
        <v>4.5220000000000002</v>
      </c>
      <c r="AB28" s="252">
        <v>5.0339999999999998</v>
      </c>
      <c r="AC28" s="252">
        <v>4.5049999999999999</v>
      </c>
      <c r="AD28" s="252">
        <v>4.1630000000000003</v>
      </c>
      <c r="AE28" s="252">
        <v>3.5979999999999999</v>
      </c>
      <c r="AF28" s="252">
        <v>3.677</v>
      </c>
      <c r="AG28" s="252">
        <v>3.8</v>
      </c>
      <c r="AH28" s="252">
        <v>3.9180000000000001</v>
      </c>
      <c r="AI28" s="252">
        <v>3.859</v>
      </c>
      <c r="AJ28" s="252">
        <v>3.8359999999999999</v>
      </c>
      <c r="AK28" s="252">
        <v>3.9780000000000002</v>
      </c>
      <c r="AL28" s="252">
        <v>4.6159999999999997</v>
      </c>
      <c r="AM28" s="252">
        <v>4.3449999999999998</v>
      </c>
      <c r="AN28" s="252">
        <v>4.6289999999999996</v>
      </c>
      <c r="AO28" s="252">
        <v>4.3559999999999999</v>
      </c>
      <c r="AP28" s="252">
        <v>3.9729999999999999</v>
      </c>
      <c r="AQ28" s="252">
        <v>3.5790000000000002</v>
      </c>
      <c r="AR28" s="252">
        <v>3.5609999999999999</v>
      </c>
      <c r="AS28" s="252">
        <v>3.7789999999999999</v>
      </c>
      <c r="AT28" s="252">
        <v>3.86</v>
      </c>
      <c r="AU28" s="252">
        <v>3.7229999999999999</v>
      </c>
      <c r="AV28" s="252">
        <v>3.7770000000000001</v>
      </c>
      <c r="AW28" s="252">
        <v>4.1580000000000004</v>
      </c>
      <c r="AX28" s="252">
        <v>4.5960000000000001</v>
      </c>
      <c r="AY28" s="252">
        <v>4.1760000000000002</v>
      </c>
      <c r="AZ28" s="252">
        <v>4.5650000000000004</v>
      </c>
      <c r="BA28" s="252">
        <v>4.2789999999999999</v>
      </c>
      <c r="BB28" s="252">
        <v>3.8220000000000001</v>
      </c>
      <c r="BC28" s="252">
        <v>3.4073242079999999</v>
      </c>
      <c r="BD28" s="252">
        <v>3.3903136279999999</v>
      </c>
      <c r="BE28" s="755">
        <v>3.5692161210000002</v>
      </c>
      <c r="BF28" s="409">
        <v>3.6797176490000001</v>
      </c>
      <c r="BG28" s="409">
        <v>3.5762316119999999</v>
      </c>
      <c r="BH28" s="409">
        <v>3.594767107</v>
      </c>
      <c r="BI28" s="409">
        <v>3.8959314850000002</v>
      </c>
      <c r="BJ28" s="409">
        <v>4.4635763949999996</v>
      </c>
      <c r="BK28" s="409">
        <v>4.1603605449999996</v>
      </c>
      <c r="BL28" s="409">
        <v>4.395626129</v>
      </c>
      <c r="BM28" s="409">
        <v>4.0319052080000004</v>
      </c>
      <c r="BN28" s="409">
        <v>3.6155301789999998</v>
      </c>
      <c r="BO28" s="409">
        <v>3.3371452189999999</v>
      </c>
      <c r="BP28" s="409">
        <v>3.319930753</v>
      </c>
      <c r="BQ28" s="409">
        <v>3.490820802</v>
      </c>
      <c r="BR28" s="409">
        <v>3.5991223219999999</v>
      </c>
      <c r="BS28" s="409">
        <v>3.4993290419999998</v>
      </c>
      <c r="BT28" s="409">
        <v>3.5083723689999999</v>
      </c>
      <c r="BU28" s="409">
        <v>3.8167358390000001</v>
      </c>
      <c r="BV28" s="409">
        <v>4.396527088</v>
      </c>
    </row>
    <row r="29" spans="1:74" ht="11.1" customHeight="1" x14ac:dyDescent="0.2">
      <c r="A29" s="162" t="s">
        <v>299</v>
      </c>
      <c r="B29" s="173" t="s">
        <v>286</v>
      </c>
      <c r="C29" s="252">
        <v>6.3630000000000004</v>
      </c>
      <c r="D29" s="252">
        <v>6.4850000000000003</v>
      </c>
      <c r="E29" s="252">
        <v>6.0309999999999997</v>
      </c>
      <c r="F29" s="252">
        <v>6.2919999999999998</v>
      </c>
      <c r="G29" s="252">
        <v>6.23</v>
      </c>
      <c r="H29" s="252">
        <v>6.3360000000000003</v>
      </c>
      <c r="I29" s="252">
        <v>6.2530000000000001</v>
      </c>
      <c r="J29" s="252">
        <v>6.3369999999999997</v>
      </c>
      <c r="K29" s="252">
        <v>5.9649999999999999</v>
      </c>
      <c r="L29" s="252">
        <v>6.2069999999999999</v>
      </c>
      <c r="M29" s="252">
        <v>6.3339999999999996</v>
      </c>
      <c r="N29" s="252">
        <v>6.4130000000000003</v>
      </c>
      <c r="O29" s="252">
        <v>6.1130000000000004</v>
      </c>
      <c r="P29" s="252">
        <v>6.2919999999999998</v>
      </c>
      <c r="Q29" s="252">
        <v>6.1890000000000001</v>
      </c>
      <c r="R29" s="252">
        <v>6.1619999999999999</v>
      </c>
      <c r="S29" s="252">
        <v>6.1820000000000004</v>
      </c>
      <c r="T29" s="252">
        <v>6.1369999999999996</v>
      </c>
      <c r="U29" s="252">
        <v>6.2130000000000001</v>
      </c>
      <c r="V29" s="252">
        <v>6.1070000000000002</v>
      </c>
      <c r="W29" s="252">
        <v>6.0679999999999996</v>
      </c>
      <c r="X29" s="252">
        <v>6.0860000000000003</v>
      </c>
      <c r="Y29" s="252">
        <v>6.1619999999999999</v>
      </c>
      <c r="Z29" s="252">
        <v>6.4340000000000002</v>
      </c>
      <c r="AA29" s="252">
        <v>6.1980000000000004</v>
      </c>
      <c r="AB29" s="252">
        <v>6.4260000000000002</v>
      </c>
      <c r="AC29" s="252">
        <v>6.2290000000000001</v>
      </c>
      <c r="AD29" s="252">
        <v>6.1689999999999996</v>
      </c>
      <c r="AE29" s="252">
        <v>5.992</v>
      </c>
      <c r="AF29" s="252">
        <v>6.1710000000000003</v>
      </c>
      <c r="AG29" s="252">
        <v>6.27</v>
      </c>
      <c r="AH29" s="252">
        <v>6.2969999999999997</v>
      </c>
      <c r="AI29" s="252">
        <v>6.2539999999999996</v>
      </c>
      <c r="AJ29" s="252">
        <v>6.2789999999999999</v>
      </c>
      <c r="AK29" s="252">
        <v>6.4</v>
      </c>
      <c r="AL29" s="252">
        <v>6.63</v>
      </c>
      <c r="AM29" s="252">
        <v>6.4560000000000004</v>
      </c>
      <c r="AN29" s="252">
        <v>6.7069999999999999</v>
      </c>
      <c r="AO29" s="252">
        <v>6.4130000000000003</v>
      </c>
      <c r="AP29" s="252">
        <v>6.3159999999999998</v>
      </c>
      <c r="AQ29" s="252">
        <v>6.35</v>
      </c>
      <c r="AR29" s="252">
        <v>6.4160000000000004</v>
      </c>
      <c r="AS29" s="252">
        <v>6.2460000000000004</v>
      </c>
      <c r="AT29" s="252">
        <v>6.5460000000000003</v>
      </c>
      <c r="AU29" s="252">
        <v>6.41</v>
      </c>
      <c r="AV29" s="252">
        <v>6.258</v>
      </c>
      <c r="AW29" s="252">
        <v>6.6319999999999997</v>
      </c>
      <c r="AX29" s="252">
        <v>6.8079999999999998</v>
      </c>
      <c r="AY29" s="252">
        <v>6.3289999999999997</v>
      </c>
      <c r="AZ29" s="252">
        <v>6.68</v>
      </c>
      <c r="BA29" s="252">
        <v>6.5640000000000001</v>
      </c>
      <c r="BB29" s="252">
        <v>6.29</v>
      </c>
      <c r="BC29" s="252">
        <v>6.2563252839999999</v>
      </c>
      <c r="BD29" s="252">
        <v>6.3563553710000003</v>
      </c>
      <c r="BE29" s="755">
        <v>6.3088409670000001</v>
      </c>
      <c r="BF29" s="409">
        <v>6.3810343349999998</v>
      </c>
      <c r="BG29" s="409">
        <v>6.2520541429999996</v>
      </c>
      <c r="BH29" s="409">
        <v>6.2732966159999997</v>
      </c>
      <c r="BI29" s="409">
        <v>6.4756511440000004</v>
      </c>
      <c r="BJ29" s="409">
        <v>6.6518365409999998</v>
      </c>
      <c r="BK29" s="409">
        <v>6.4032431809999997</v>
      </c>
      <c r="BL29" s="409">
        <v>6.5855631079999997</v>
      </c>
      <c r="BM29" s="409">
        <v>6.3994608340000001</v>
      </c>
      <c r="BN29" s="409">
        <v>6.2739255490000003</v>
      </c>
      <c r="BO29" s="409">
        <v>6.3122923460000004</v>
      </c>
      <c r="BP29" s="409">
        <v>6.4134506150000004</v>
      </c>
      <c r="BQ29" s="409">
        <v>6.3653284929999998</v>
      </c>
      <c r="BR29" s="409">
        <v>6.4387255229999996</v>
      </c>
      <c r="BS29" s="409">
        <v>6.3082330659999997</v>
      </c>
      <c r="BT29" s="409">
        <v>6.329071205</v>
      </c>
      <c r="BU29" s="409">
        <v>6.5340947180000004</v>
      </c>
      <c r="BV29" s="409">
        <v>6.7126711160000001</v>
      </c>
    </row>
    <row r="30" spans="1:74" ht="11.1" customHeight="1" x14ac:dyDescent="0.2">
      <c r="A30" s="162" t="s">
        <v>306</v>
      </c>
      <c r="B30" s="173" t="s">
        <v>287</v>
      </c>
      <c r="C30" s="252">
        <v>45.154245938000003</v>
      </c>
      <c r="D30" s="252">
        <v>44.730195180000003</v>
      </c>
      <c r="E30" s="252">
        <v>46.199054050000001</v>
      </c>
      <c r="F30" s="252">
        <v>45.370209092000003</v>
      </c>
      <c r="G30" s="252">
        <v>45.971109368</v>
      </c>
      <c r="H30" s="252">
        <v>47.138083254000001</v>
      </c>
      <c r="I30" s="252">
        <v>47.260135165000001</v>
      </c>
      <c r="J30" s="252">
        <v>45.984528296000001</v>
      </c>
      <c r="K30" s="252">
        <v>46.664661617</v>
      </c>
      <c r="L30" s="252">
        <v>45.904949520999999</v>
      </c>
      <c r="M30" s="252">
        <v>46.889667318999997</v>
      </c>
      <c r="N30" s="252">
        <v>47.197737025000002</v>
      </c>
      <c r="O30" s="252">
        <v>46.456187327999999</v>
      </c>
      <c r="P30" s="252">
        <v>47.415045130000003</v>
      </c>
      <c r="Q30" s="252">
        <v>47.233369562</v>
      </c>
      <c r="R30" s="252">
        <v>48.023448064999997</v>
      </c>
      <c r="S30" s="252">
        <v>47.930683954000003</v>
      </c>
      <c r="T30" s="252">
        <v>48.159477273999997</v>
      </c>
      <c r="U30" s="252">
        <v>47.217627770999997</v>
      </c>
      <c r="V30" s="252">
        <v>47.689016666999997</v>
      </c>
      <c r="W30" s="252">
        <v>49.005531032999997</v>
      </c>
      <c r="X30" s="252">
        <v>47.324448855999997</v>
      </c>
      <c r="Y30" s="252">
        <v>48.053261235000001</v>
      </c>
      <c r="Z30" s="252">
        <v>49.082906446999999</v>
      </c>
      <c r="AA30" s="252">
        <v>47.319015620999998</v>
      </c>
      <c r="AB30" s="252">
        <v>48.348668343999996</v>
      </c>
      <c r="AC30" s="252">
        <v>47.642777465000002</v>
      </c>
      <c r="AD30" s="252">
        <v>49.270193888000001</v>
      </c>
      <c r="AE30" s="252">
        <v>48.439511945</v>
      </c>
      <c r="AF30" s="252">
        <v>49.921562743999999</v>
      </c>
      <c r="AG30" s="252">
        <v>49.565614920000002</v>
      </c>
      <c r="AH30" s="252">
        <v>48.841566135999997</v>
      </c>
      <c r="AI30" s="252">
        <v>50.11494313</v>
      </c>
      <c r="AJ30" s="252">
        <v>49.567704251000002</v>
      </c>
      <c r="AK30" s="252">
        <v>49.015081758000001</v>
      </c>
      <c r="AL30" s="252">
        <v>49.820704237000001</v>
      </c>
      <c r="AM30" s="252">
        <v>48.789331978</v>
      </c>
      <c r="AN30" s="252">
        <v>49.112527206000003</v>
      </c>
      <c r="AO30" s="252">
        <v>50.160390477999997</v>
      </c>
      <c r="AP30" s="252">
        <v>50.647056106999997</v>
      </c>
      <c r="AQ30" s="252">
        <v>50.413610536999997</v>
      </c>
      <c r="AR30" s="252">
        <v>50.309308633999997</v>
      </c>
      <c r="AS30" s="252">
        <v>49.374682763999999</v>
      </c>
      <c r="AT30" s="252">
        <v>51.195538214000003</v>
      </c>
      <c r="AU30" s="252">
        <v>50.322923181999997</v>
      </c>
      <c r="AV30" s="252">
        <v>50.113212511999997</v>
      </c>
      <c r="AW30" s="252">
        <v>50.512697134</v>
      </c>
      <c r="AX30" s="252">
        <v>50.969674531999999</v>
      </c>
      <c r="AY30" s="252">
        <v>49.638756798000003</v>
      </c>
      <c r="AZ30" s="252">
        <v>50.153731098000002</v>
      </c>
      <c r="BA30" s="252">
        <v>50.647077299000003</v>
      </c>
      <c r="BB30" s="252">
        <v>51.359909058</v>
      </c>
      <c r="BC30" s="252">
        <v>51.025758570000001</v>
      </c>
      <c r="BD30" s="252">
        <v>51.580255577000003</v>
      </c>
      <c r="BE30" s="755">
        <v>51.582882130000002</v>
      </c>
      <c r="BF30" s="409">
        <v>51.464999059999997</v>
      </c>
      <c r="BG30" s="409">
        <v>52.121517435999998</v>
      </c>
      <c r="BH30" s="409">
        <v>51.693222781000003</v>
      </c>
      <c r="BI30" s="409">
        <v>52.052293765000002</v>
      </c>
      <c r="BJ30" s="409">
        <v>52.107204834000001</v>
      </c>
      <c r="BK30" s="409">
        <v>51.105439992000001</v>
      </c>
      <c r="BL30" s="409">
        <v>51.611442007999997</v>
      </c>
      <c r="BM30" s="409">
        <v>52.106778822000003</v>
      </c>
      <c r="BN30" s="409">
        <v>52.681289583999998</v>
      </c>
      <c r="BO30" s="409">
        <v>52.341999987999998</v>
      </c>
      <c r="BP30" s="409">
        <v>52.899941263000002</v>
      </c>
      <c r="BQ30" s="409">
        <v>52.667679726999999</v>
      </c>
      <c r="BR30" s="409">
        <v>52.537435107</v>
      </c>
      <c r="BS30" s="409">
        <v>53.209073398999998</v>
      </c>
      <c r="BT30" s="409">
        <v>52.764620137000001</v>
      </c>
      <c r="BU30" s="409">
        <v>53.141627993</v>
      </c>
      <c r="BV30" s="409">
        <v>53.205869687000003</v>
      </c>
    </row>
    <row r="31" spans="1:74" ht="11.1" customHeight="1" x14ac:dyDescent="0.2">
      <c r="A31" s="162" t="s">
        <v>301</v>
      </c>
      <c r="B31" s="173" t="s">
        <v>1152</v>
      </c>
      <c r="C31" s="252">
        <v>4.3573169199999997</v>
      </c>
      <c r="D31" s="252">
        <v>4.3718404234000001</v>
      </c>
      <c r="E31" s="252">
        <v>4.3530802213999999</v>
      </c>
      <c r="F31" s="252">
        <v>4.4488073751000003</v>
      </c>
      <c r="G31" s="252">
        <v>4.4488604937999998</v>
      </c>
      <c r="H31" s="252">
        <v>4.4615829719000004</v>
      </c>
      <c r="I31" s="252">
        <v>4.8033138060000002</v>
      </c>
      <c r="J31" s="252">
        <v>4.7997865708000003</v>
      </c>
      <c r="K31" s="252">
        <v>4.8182991927999996</v>
      </c>
      <c r="L31" s="252">
        <v>4.7869916847000002</v>
      </c>
      <c r="M31" s="252">
        <v>4.7741261042999996</v>
      </c>
      <c r="N31" s="252">
        <v>4.7548760717</v>
      </c>
      <c r="O31" s="252">
        <v>4.6359153623999996</v>
      </c>
      <c r="P31" s="252">
        <v>4.6314991525</v>
      </c>
      <c r="Q31" s="252">
        <v>4.6420724393999997</v>
      </c>
      <c r="R31" s="252">
        <v>4.8010091495999996</v>
      </c>
      <c r="S31" s="252">
        <v>4.8024128645999999</v>
      </c>
      <c r="T31" s="252">
        <v>4.8108596720000003</v>
      </c>
      <c r="U31" s="252">
        <v>5.0535149642999997</v>
      </c>
      <c r="V31" s="252">
        <v>5.0564922399999999</v>
      </c>
      <c r="W31" s="252">
        <v>5.0585038012999997</v>
      </c>
      <c r="X31" s="252">
        <v>4.9055405914000003</v>
      </c>
      <c r="Y31" s="252">
        <v>4.8975251692999997</v>
      </c>
      <c r="Z31" s="252">
        <v>4.8889254077000004</v>
      </c>
      <c r="AA31" s="252">
        <v>4.4552448494999997</v>
      </c>
      <c r="AB31" s="252">
        <v>4.4711501129000002</v>
      </c>
      <c r="AC31" s="252">
        <v>4.4838679694000003</v>
      </c>
      <c r="AD31" s="252">
        <v>4.7044812297999998</v>
      </c>
      <c r="AE31" s="252">
        <v>4.6937856402999998</v>
      </c>
      <c r="AF31" s="252">
        <v>4.6865949562999996</v>
      </c>
      <c r="AG31" s="252">
        <v>4.8382034324000003</v>
      </c>
      <c r="AH31" s="252">
        <v>4.8316312984999996</v>
      </c>
      <c r="AI31" s="252">
        <v>4.8271770529999998</v>
      </c>
      <c r="AJ31" s="252">
        <v>4.7261254773000001</v>
      </c>
      <c r="AK31" s="252">
        <v>4.6943333711999999</v>
      </c>
      <c r="AL31" s="252">
        <v>4.6980832207000001</v>
      </c>
      <c r="AM31" s="252">
        <v>4.7555820889999998</v>
      </c>
      <c r="AN31" s="252">
        <v>4.6369534750000003</v>
      </c>
      <c r="AO31" s="252">
        <v>4.6535210659999997</v>
      </c>
      <c r="AP31" s="252">
        <v>4.6458962000000001</v>
      </c>
      <c r="AQ31" s="252">
        <v>4.5948392580000004</v>
      </c>
      <c r="AR31" s="252">
        <v>4.5868663859999996</v>
      </c>
      <c r="AS31" s="252">
        <v>4.9323314030000001</v>
      </c>
      <c r="AT31" s="252">
        <v>4.825574241</v>
      </c>
      <c r="AU31" s="252">
        <v>4.8826926759999996</v>
      </c>
      <c r="AV31" s="252">
        <v>4.863580153</v>
      </c>
      <c r="AW31" s="252">
        <v>4.8572298419999997</v>
      </c>
      <c r="AX31" s="252">
        <v>4.8812628949999999</v>
      </c>
      <c r="AY31" s="252">
        <v>4.8152143650000001</v>
      </c>
      <c r="AZ31" s="252">
        <v>4.6948036460000004</v>
      </c>
      <c r="BA31" s="252">
        <v>4.7120940649999996</v>
      </c>
      <c r="BB31" s="252">
        <v>4.7044062950000001</v>
      </c>
      <c r="BC31" s="252">
        <v>4.6527867279999997</v>
      </c>
      <c r="BD31" s="252">
        <v>4.6448061980000004</v>
      </c>
      <c r="BE31" s="755">
        <v>4.9944899300000003</v>
      </c>
      <c r="BF31" s="409">
        <v>4.8865035880000001</v>
      </c>
      <c r="BG31" s="409">
        <v>4.9442706510000001</v>
      </c>
      <c r="BH31" s="409">
        <v>4.9246717440000003</v>
      </c>
      <c r="BI31" s="409">
        <v>4.9182395139999997</v>
      </c>
      <c r="BJ31" s="409">
        <v>4.9425076719999996</v>
      </c>
      <c r="BK31" s="409">
        <v>4.9058657849999996</v>
      </c>
      <c r="BL31" s="409">
        <v>4.7827041360000004</v>
      </c>
      <c r="BM31" s="409">
        <v>4.801099872</v>
      </c>
      <c r="BN31" s="409">
        <v>4.7932595779999998</v>
      </c>
      <c r="BO31" s="409">
        <v>4.7407465130000004</v>
      </c>
      <c r="BP31" s="409">
        <v>4.7327066550000003</v>
      </c>
      <c r="BQ31" s="409">
        <v>5.0889086250000002</v>
      </c>
      <c r="BR31" s="409">
        <v>4.9789349280000001</v>
      </c>
      <c r="BS31" s="409">
        <v>5.0377425059999998</v>
      </c>
      <c r="BT31" s="409">
        <v>5.0175028360000002</v>
      </c>
      <c r="BU31" s="409">
        <v>5.0109297939999999</v>
      </c>
      <c r="BV31" s="409">
        <v>5.035544657</v>
      </c>
    </row>
    <row r="32" spans="1:74" ht="11.1" customHeight="1" x14ac:dyDescent="0.2">
      <c r="A32" s="162" t="s">
        <v>302</v>
      </c>
      <c r="B32" s="173" t="s">
        <v>284</v>
      </c>
      <c r="C32" s="252">
        <v>0.62099874908999997</v>
      </c>
      <c r="D32" s="252">
        <v>0.63637773611000004</v>
      </c>
      <c r="E32" s="252">
        <v>0.61501786182999996</v>
      </c>
      <c r="F32" s="252">
        <v>0.68021647780000005</v>
      </c>
      <c r="G32" s="252">
        <v>0.68233749698000001</v>
      </c>
      <c r="H32" s="252">
        <v>0.68007012010000001</v>
      </c>
      <c r="I32" s="252">
        <v>0.70013729392000001</v>
      </c>
      <c r="J32" s="252">
        <v>0.69598819278000001</v>
      </c>
      <c r="K32" s="252">
        <v>0.69443991735999999</v>
      </c>
      <c r="L32" s="252">
        <v>0.69556581739000001</v>
      </c>
      <c r="M32" s="252">
        <v>0.68647371921</v>
      </c>
      <c r="N32" s="252">
        <v>0.67464543816</v>
      </c>
      <c r="O32" s="252">
        <v>0.65693483883000003</v>
      </c>
      <c r="P32" s="252">
        <v>0.67002073942999996</v>
      </c>
      <c r="Q32" s="252">
        <v>0.66827159010000003</v>
      </c>
      <c r="R32" s="252">
        <v>0.68140228669000003</v>
      </c>
      <c r="S32" s="252">
        <v>0.69942990425999996</v>
      </c>
      <c r="T32" s="252">
        <v>0.69050989552999997</v>
      </c>
      <c r="U32" s="252">
        <v>0.70151853941999998</v>
      </c>
      <c r="V32" s="252">
        <v>0.70287901997000002</v>
      </c>
      <c r="W32" s="252">
        <v>0.70435688746000003</v>
      </c>
      <c r="X32" s="252">
        <v>0.69729527613999998</v>
      </c>
      <c r="Y32" s="252">
        <v>0.68092374658999999</v>
      </c>
      <c r="Z32" s="252">
        <v>0.68204614767000005</v>
      </c>
      <c r="AA32" s="252">
        <v>0.62036523927999998</v>
      </c>
      <c r="AB32" s="252">
        <v>0.63183394767000001</v>
      </c>
      <c r="AC32" s="252">
        <v>0.66241142907999995</v>
      </c>
      <c r="AD32" s="252">
        <v>0.66344428578000003</v>
      </c>
      <c r="AE32" s="252">
        <v>0.68256860824999999</v>
      </c>
      <c r="AF32" s="252">
        <v>0.68443893998000005</v>
      </c>
      <c r="AG32" s="252">
        <v>0.69832165753999997</v>
      </c>
      <c r="AH32" s="252">
        <v>0.70899625730000004</v>
      </c>
      <c r="AI32" s="252">
        <v>0.69489252565000004</v>
      </c>
      <c r="AJ32" s="252">
        <v>0.68505044629</v>
      </c>
      <c r="AK32" s="252">
        <v>0.68026223246999995</v>
      </c>
      <c r="AL32" s="252">
        <v>0.66694226509999999</v>
      </c>
      <c r="AM32" s="252">
        <v>0.68984560051999999</v>
      </c>
      <c r="AN32" s="252">
        <v>0.69535840096000001</v>
      </c>
      <c r="AO32" s="252">
        <v>0.69556254094000003</v>
      </c>
      <c r="AP32" s="252">
        <v>0.69078620899999998</v>
      </c>
      <c r="AQ32" s="252">
        <v>0.69050606280000004</v>
      </c>
      <c r="AR32" s="252">
        <v>0.70856104668999997</v>
      </c>
      <c r="AS32" s="252">
        <v>0.71343060898999999</v>
      </c>
      <c r="AT32" s="252">
        <v>0.71734111674000001</v>
      </c>
      <c r="AU32" s="252">
        <v>0.72360171812999996</v>
      </c>
      <c r="AV32" s="252">
        <v>0.72568136528000005</v>
      </c>
      <c r="AW32" s="252">
        <v>0.71312667993000001</v>
      </c>
      <c r="AX32" s="252">
        <v>0.71115093801999996</v>
      </c>
      <c r="AY32" s="252">
        <v>0.69888982512999998</v>
      </c>
      <c r="AZ32" s="252">
        <v>0.70454948129999995</v>
      </c>
      <c r="BA32" s="252">
        <v>0.70470716364999997</v>
      </c>
      <c r="BB32" s="252">
        <v>0.69982595274000003</v>
      </c>
      <c r="BC32" s="252">
        <v>0.69934243922999995</v>
      </c>
      <c r="BD32" s="252">
        <v>0.71764858750000005</v>
      </c>
      <c r="BE32" s="755">
        <v>0.72249420889000004</v>
      </c>
      <c r="BF32" s="409">
        <v>0.72618746341999996</v>
      </c>
      <c r="BG32" s="409">
        <v>0.73243863133999998</v>
      </c>
      <c r="BH32" s="409">
        <v>0.73478475975000002</v>
      </c>
      <c r="BI32" s="409">
        <v>0.72209871441999995</v>
      </c>
      <c r="BJ32" s="409">
        <v>0.72046147729999999</v>
      </c>
      <c r="BK32" s="409">
        <v>0.70869239198</v>
      </c>
      <c r="BL32" s="409">
        <v>0.71450332252000004</v>
      </c>
      <c r="BM32" s="409">
        <v>0.71461261103999996</v>
      </c>
      <c r="BN32" s="409">
        <v>0.70959115513000004</v>
      </c>
      <c r="BO32" s="409">
        <v>0.70890019044999997</v>
      </c>
      <c r="BP32" s="409">
        <v>0.72746500839999995</v>
      </c>
      <c r="BQ32" s="409">
        <v>0.73225623932999995</v>
      </c>
      <c r="BR32" s="409">
        <v>0.73572666926999997</v>
      </c>
      <c r="BS32" s="409">
        <v>0.74196815148999995</v>
      </c>
      <c r="BT32" s="409">
        <v>0.74461926809000001</v>
      </c>
      <c r="BU32" s="409">
        <v>0.73179781385999998</v>
      </c>
      <c r="BV32" s="409">
        <v>0.73050725175999998</v>
      </c>
    </row>
    <row r="33" spans="1:74" ht="11.1" customHeight="1" x14ac:dyDescent="0.2">
      <c r="A33" s="162" t="s">
        <v>303</v>
      </c>
      <c r="B33" s="173" t="s">
        <v>289</v>
      </c>
      <c r="C33" s="252">
        <v>10.937257215000001</v>
      </c>
      <c r="D33" s="252">
        <v>10.51179269</v>
      </c>
      <c r="E33" s="252">
        <v>11.367648735</v>
      </c>
      <c r="F33" s="252">
        <v>10.512906537999999</v>
      </c>
      <c r="G33" s="252">
        <v>10.994949187</v>
      </c>
      <c r="H33" s="252">
        <v>11.568461504</v>
      </c>
      <c r="I33" s="252">
        <v>11.444103545000001</v>
      </c>
      <c r="J33" s="252">
        <v>10.145767124000001</v>
      </c>
      <c r="K33" s="252">
        <v>11.596512083</v>
      </c>
      <c r="L33" s="252">
        <v>10.354483002</v>
      </c>
      <c r="M33" s="252">
        <v>11.556081846</v>
      </c>
      <c r="N33" s="252">
        <v>11.992825093</v>
      </c>
      <c r="O33" s="252">
        <v>11.135595244999999</v>
      </c>
      <c r="P33" s="252">
        <v>11.347253567999999</v>
      </c>
      <c r="Q33" s="252">
        <v>11.524015283000001</v>
      </c>
      <c r="R33" s="252">
        <v>11.874252779000001</v>
      </c>
      <c r="S33" s="252">
        <v>11.331969645999999</v>
      </c>
      <c r="T33" s="252">
        <v>11.120454111999999</v>
      </c>
      <c r="U33" s="252">
        <v>10.652465672</v>
      </c>
      <c r="V33" s="252">
        <v>10.962735614</v>
      </c>
      <c r="W33" s="252">
        <v>12.293187014000001</v>
      </c>
      <c r="X33" s="252">
        <v>11.045826311000001</v>
      </c>
      <c r="Y33" s="252">
        <v>11.910254746</v>
      </c>
      <c r="Z33" s="252">
        <v>12.740282819000001</v>
      </c>
      <c r="AA33" s="252">
        <v>11.892986925000001</v>
      </c>
      <c r="AB33" s="252">
        <v>11.894426696</v>
      </c>
      <c r="AC33" s="252">
        <v>11.628325139999999</v>
      </c>
      <c r="AD33" s="252">
        <v>12.651823444</v>
      </c>
      <c r="AE33" s="252">
        <v>11.401311341</v>
      </c>
      <c r="AF33" s="252">
        <v>12.161053118</v>
      </c>
      <c r="AG33" s="252">
        <v>12.340468144999999</v>
      </c>
      <c r="AH33" s="252">
        <v>11.604521331000001</v>
      </c>
      <c r="AI33" s="252">
        <v>12.225456723000001</v>
      </c>
      <c r="AJ33" s="252">
        <v>12.142326164</v>
      </c>
      <c r="AK33" s="252">
        <v>11.950777624000001</v>
      </c>
      <c r="AL33" s="252">
        <v>12.364324396000001</v>
      </c>
      <c r="AM33" s="252">
        <v>12.025150397000001</v>
      </c>
      <c r="AN33" s="252">
        <v>12.025001693</v>
      </c>
      <c r="AO33" s="252">
        <v>13.036425442000001</v>
      </c>
      <c r="AP33" s="252">
        <v>13.236112369000001</v>
      </c>
      <c r="AQ33" s="252">
        <v>12.630880737</v>
      </c>
      <c r="AR33" s="252">
        <v>12.314032178</v>
      </c>
      <c r="AS33" s="252">
        <v>11.614617759</v>
      </c>
      <c r="AT33" s="252">
        <v>13.136154552000001</v>
      </c>
      <c r="AU33" s="252">
        <v>12.419689849999999</v>
      </c>
      <c r="AV33" s="252">
        <v>11.842154215000001</v>
      </c>
      <c r="AW33" s="252">
        <v>12.763363634999999</v>
      </c>
      <c r="AX33" s="252">
        <v>13.299500876</v>
      </c>
      <c r="AY33" s="252">
        <v>12.515171348999999</v>
      </c>
      <c r="AZ33" s="252">
        <v>12.594887043</v>
      </c>
      <c r="BA33" s="252">
        <v>13.085420838999999</v>
      </c>
      <c r="BB33" s="252">
        <v>13.267070281000001</v>
      </c>
      <c r="BC33" s="252">
        <v>12.63201973</v>
      </c>
      <c r="BD33" s="252">
        <v>12.849519909</v>
      </c>
      <c r="BE33" s="755">
        <v>12.642355441999999</v>
      </c>
      <c r="BF33" s="409">
        <v>12.511292507</v>
      </c>
      <c r="BG33" s="409">
        <v>13.16256561</v>
      </c>
      <c r="BH33" s="409">
        <v>12.487598539</v>
      </c>
      <c r="BI33" s="409">
        <v>13.244920686</v>
      </c>
      <c r="BJ33" s="409">
        <v>13.487947588999999</v>
      </c>
      <c r="BK33" s="409">
        <v>12.846487027</v>
      </c>
      <c r="BL33" s="409">
        <v>12.927548846000001</v>
      </c>
      <c r="BM33" s="409">
        <v>13.430203341</v>
      </c>
      <c r="BN33" s="409">
        <v>13.615908045999999</v>
      </c>
      <c r="BO33" s="409">
        <v>12.963553976</v>
      </c>
      <c r="BP33" s="409">
        <v>13.186088666</v>
      </c>
      <c r="BQ33" s="409">
        <v>12.972862434</v>
      </c>
      <c r="BR33" s="409">
        <v>12.837750265</v>
      </c>
      <c r="BS33" s="409">
        <v>13.505474119</v>
      </c>
      <c r="BT33" s="409">
        <v>12.81226053</v>
      </c>
      <c r="BU33" s="409">
        <v>13.588850292</v>
      </c>
      <c r="BV33" s="409">
        <v>13.837702229</v>
      </c>
    </row>
    <row r="34" spans="1:74" ht="11.1" customHeight="1" x14ac:dyDescent="0.2">
      <c r="A34" s="162" t="s">
        <v>304</v>
      </c>
      <c r="B34" s="173" t="s">
        <v>290</v>
      </c>
      <c r="C34" s="252">
        <v>11.462962191000001</v>
      </c>
      <c r="D34" s="252">
        <v>11.627957584000001</v>
      </c>
      <c r="E34" s="252">
        <v>11.728706066999999</v>
      </c>
      <c r="F34" s="252">
        <v>11.558210663000001</v>
      </c>
      <c r="G34" s="252">
        <v>11.626475876000001</v>
      </c>
      <c r="H34" s="252">
        <v>11.525400203</v>
      </c>
      <c r="I34" s="252">
        <v>11.342064804</v>
      </c>
      <c r="J34" s="252">
        <v>11.377041197</v>
      </c>
      <c r="K34" s="252">
        <v>11.348394071</v>
      </c>
      <c r="L34" s="252">
        <v>11.621975225</v>
      </c>
      <c r="M34" s="252">
        <v>11.786806537</v>
      </c>
      <c r="N34" s="252">
        <v>11.711581526</v>
      </c>
      <c r="O34" s="252">
        <v>11.549147404999999</v>
      </c>
      <c r="P34" s="252">
        <v>11.941344144</v>
      </c>
      <c r="Q34" s="252">
        <v>11.914949018</v>
      </c>
      <c r="R34" s="252">
        <v>11.826958477</v>
      </c>
      <c r="S34" s="252">
        <v>12.141424269</v>
      </c>
      <c r="T34" s="252">
        <v>11.944744456</v>
      </c>
      <c r="U34" s="252">
        <v>11.613971466000001</v>
      </c>
      <c r="V34" s="252">
        <v>11.485676348</v>
      </c>
      <c r="W34" s="252">
        <v>11.625731476</v>
      </c>
      <c r="X34" s="252">
        <v>11.609461086</v>
      </c>
      <c r="Y34" s="252">
        <v>12.028393311</v>
      </c>
      <c r="Z34" s="252">
        <v>11.892814034000001</v>
      </c>
      <c r="AA34" s="252">
        <v>12.107176934</v>
      </c>
      <c r="AB34" s="252">
        <v>12.828632168</v>
      </c>
      <c r="AC34" s="252">
        <v>12.369492344999999</v>
      </c>
      <c r="AD34" s="252">
        <v>12.56576948</v>
      </c>
      <c r="AE34" s="252">
        <v>12.498332736</v>
      </c>
      <c r="AF34" s="252">
        <v>12.585378515</v>
      </c>
      <c r="AG34" s="252">
        <v>12.306141571</v>
      </c>
      <c r="AH34" s="252">
        <v>12.248343542000001</v>
      </c>
      <c r="AI34" s="252">
        <v>12.511476121999999</v>
      </c>
      <c r="AJ34" s="252">
        <v>12.603926511999999</v>
      </c>
      <c r="AK34" s="252">
        <v>12.66572217</v>
      </c>
      <c r="AL34" s="252">
        <v>13.122894101</v>
      </c>
      <c r="AM34" s="252">
        <v>12.769794914</v>
      </c>
      <c r="AN34" s="252">
        <v>12.992370576000001</v>
      </c>
      <c r="AO34" s="252">
        <v>12.937784002000001</v>
      </c>
      <c r="AP34" s="252">
        <v>13.170482859</v>
      </c>
      <c r="AQ34" s="252">
        <v>13.162907226</v>
      </c>
      <c r="AR34" s="252">
        <v>12.993964448</v>
      </c>
      <c r="AS34" s="252">
        <v>12.585813241</v>
      </c>
      <c r="AT34" s="252">
        <v>12.607957801</v>
      </c>
      <c r="AU34" s="252">
        <v>12.649529758</v>
      </c>
      <c r="AV34" s="252">
        <v>12.883947987999999</v>
      </c>
      <c r="AW34" s="252">
        <v>13.063401241999999</v>
      </c>
      <c r="AX34" s="252">
        <v>13.061669539</v>
      </c>
      <c r="AY34" s="252">
        <v>12.882127031</v>
      </c>
      <c r="AZ34" s="252">
        <v>13.116112528</v>
      </c>
      <c r="BA34" s="252">
        <v>13.058129031</v>
      </c>
      <c r="BB34" s="252">
        <v>13.470847544</v>
      </c>
      <c r="BC34" s="252">
        <v>13.464622347000001</v>
      </c>
      <c r="BD34" s="252">
        <v>13.338404497999999</v>
      </c>
      <c r="BE34" s="755">
        <v>13.124724069999999</v>
      </c>
      <c r="BF34" s="409">
        <v>13.092244743</v>
      </c>
      <c r="BG34" s="409">
        <v>13.136131754999999</v>
      </c>
      <c r="BH34" s="409">
        <v>13.381302553999999</v>
      </c>
      <c r="BI34" s="409">
        <v>13.572102191999999</v>
      </c>
      <c r="BJ34" s="409">
        <v>13.568694000000001</v>
      </c>
      <c r="BK34" s="409">
        <v>13.584946086</v>
      </c>
      <c r="BL34" s="409">
        <v>13.825554908000001</v>
      </c>
      <c r="BM34" s="409">
        <v>13.765466978999999</v>
      </c>
      <c r="BN34" s="409">
        <v>14.004822089999999</v>
      </c>
      <c r="BO34" s="409">
        <v>13.998458742</v>
      </c>
      <c r="BP34" s="409">
        <v>13.868375416999999</v>
      </c>
      <c r="BQ34" s="409">
        <v>13.42896616</v>
      </c>
      <c r="BR34" s="409">
        <v>13.394000469</v>
      </c>
      <c r="BS34" s="409">
        <v>13.437730315</v>
      </c>
      <c r="BT34" s="409">
        <v>13.688936719999999</v>
      </c>
      <c r="BU34" s="409">
        <v>13.886420112</v>
      </c>
      <c r="BV34" s="409">
        <v>13.88396564</v>
      </c>
    </row>
    <row r="35" spans="1:74" ht="11.1" customHeight="1" x14ac:dyDescent="0.2">
      <c r="A35" s="162" t="s">
        <v>305</v>
      </c>
      <c r="B35" s="173" t="s">
        <v>291</v>
      </c>
      <c r="C35" s="252">
        <v>17.775710863</v>
      </c>
      <c r="D35" s="252">
        <v>17.582226746</v>
      </c>
      <c r="E35" s="252">
        <v>18.134601164999999</v>
      </c>
      <c r="F35" s="252">
        <v>18.170068039</v>
      </c>
      <c r="G35" s="252">
        <v>18.218486314</v>
      </c>
      <c r="H35" s="252">
        <v>18.902568455000001</v>
      </c>
      <c r="I35" s="252">
        <v>18.970515717000001</v>
      </c>
      <c r="J35" s="252">
        <v>18.965945211000001</v>
      </c>
      <c r="K35" s="252">
        <v>18.207016353</v>
      </c>
      <c r="L35" s="252">
        <v>18.445933792000002</v>
      </c>
      <c r="M35" s="252">
        <v>18.086179113</v>
      </c>
      <c r="N35" s="252">
        <v>18.063808896000001</v>
      </c>
      <c r="O35" s="252">
        <v>18.478594476000001</v>
      </c>
      <c r="P35" s="252">
        <v>18.824927526</v>
      </c>
      <c r="Q35" s="252">
        <v>18.484061231999998</v>
      </c>
      <c r="R35" s="252">
        <v>18.839825373</v>
      </c>
      <c r="S35" s="252">
        <v>18.955447270000001</v>
      </c>
      <c r="T35" s="252">
        <v>19.592909139</v>
      </c>
      <c r="U35" s="252">
        <v>19.19615713</v>
      </c>
      <c r="V35" s="252">
        <v>19.481233445000001</v>
      </c>
      <c r="W35" s="252">
        <v>19.323751855000001</v>
      </c>
      <c r="X35" s="252">
        <v>19.066325590999998</v>
      </c>
      <c r="Y35" s="252">
        <v>18.536164261</v>
      </c>
      <c r="Z35" s="252">
        <v>18.878838038000001</v>
      </c>
      <c r="AA35" s="252">
        <v>18.243241673</v>
      </c>
      <c r="AB35" s="252">
        <v>18.522625420000001</v>
      </c>
      <c r="AC35" s="252">
        <v>18.498680581999999</v>
      </c>
      <c r="AD35" s="252">
        <v>18.684675448</v>
      </c>
      <c r="AE35" s="252">
        <v>19.163513619</v>
      </c>
      <c r="AF35" s="252">
        <v>19.804097214999999</v>
      </c>
      <c r="AG35" s="252">
        <v>19.382480114</v>
      </c>
      <c r="AH35" s="252">
        <v>19.448073706999999</v>
      </c>
      <c r="AI35" s="252">
        <v>19.855940705999998</v>
      </c>
      <c r="AJ35" s="252">
        <v>19.410275651999999</v>
      </c>
      <c r="AK35" s="252">
        <v>19.023986360999999</v>
      </c>
      <c r="AL35" s="252">
        <v>18.968460254</v>
      </c>
      <c r="AM35" s="252">
        <v>18.548958977000002</v>
      </c>
      <c r="AN35" s="252">
        <v>18.762843062000002</v>
      </c>
      <c r="AO35" s="252">
        <v>18.837097428</v>
      </c>
      <c r="AP35" s="252">
        <v>18.903778469999999</v>
      </c>
      <c r="AQ35" s="252">
        <v>19.334477252999999</v>
      </c>
      <c r="AR35" s="252">
        <v>19.705884574999999</v>
      </c>
      <c r="AS35" s="252">
        <v>19.528489751999999</v>
      </c>
      <c r="AT35" s="252">
        <v>19.908510502999999</v>
      </c>
      <c r="AU35" s="252">
        <v>19.64740918</v>
      </c>
      <c r="AV35" s="252">
        <v>19.797848791</v>
      </c>
      <c r="AW35" s="252">
        <v>19.115575735</v>
      </c>
      <c r="AX35" s="252">
        <v>19.016090284000001</v>
      </c>
      <c r="AY35" s="252">
        <v>18.727354227999999</v>
      </c>
      <c r="AZ35" s="252">
        <v>19.043378399000002</v>
      </c>
      <c r="BA35" s="252">
        <v>19.086726201000001</v>
      </c>
      <c r="BB35" s="252">
        <v>19.217758986</v>
      </c>
      <c r="BC35" s="252">
        <v>19.576987326000001</v>
      </c>
      <c r="BD35" s="252">
        <v>20.029876385000001</v>
      </c>
      <c r="BE35" s="755">
        <v>20.098818478999998</v>
      </c>
      <c r="BF35" s="409">
        <v>20.248770757999999</v>
      </c>
      <c r="BG35" s="409">
        <v>20.146110788000001</v>
      </c>
      <c r="BH35" s="409">
        <v>20.164865184</v>
      </c>
      <c r="BI35" s="409">
        <v>19.594932659000001</v>
      </c>
      <c r="BJ35" s="409">
        <v>19.387594096000001</v>
      </c>
      <c r="BK35" s="409">
        <v>19.059448702000001</v>
      </c>
      <c r="BL35" s="409">
        <v>19.361130795000001</v>
      </c>
      <c r="BM35" s="409">
        <v>19.395396018</v>
      </c>
      <c r="BN35" s="409">
        <v>19.557708715</v>
      </c>
      <c r="BO35" s="409">
        <v>19.930340566999998</v>
      </c>
      <c r="BP35" s="409">
        <v>20.385305515999999</v>
      </c>
      <c r="BQ35" s="409">
        <v>20.444686269000002</v>
      </c>
      <c r="BR35" s="409">
        <v>20.591022774999999</v>
      </c>
      <c r="BS35" s="409">
        <v>20.486158307</v>
      </c>
      <c r="BT35" s="409">
        <v>20.501300783000001</v>
      </c>
      <c r="BU35" s="409">
        <v>19.923629981000001</v>
      </c>
      <c r="BV35" s="409">
        <v>19.718149909000001</v>
      </c>
    </row>
    <row r="36" spans="1:74" ht="11.1" customHeight="1" x14ac:dyDescent="0.2">
      <c r="A36" s="162" t="s">
        <v>307</v>
      </c>
      <c r="B36" s="173" t="s">
        <v>237</v>
      </c>
      <c r="C36" s="252">
        <v>90.981600938</v>
      </c>
      <c r="D36" s="252">
        <v>91.246532180000003</v>
      </c>
      <c r="E36" s="252">
        <v>91.274816049999998</v>
      </c>
      <c r="F36" s="252">
        <v>91.292300092000005</v>
      </c>
      <c r="G36" s="252">
        <v>91.612265367999996</v>
      </c>
      <c r="H36" s="252">
        <v>92.536967254000004</v>
      </c>
      <c r="I36" s="252">
        <v>94.094540164999998</v>
      </c>
      <c r="J36" s="252">
        <v>92.318129295999995</v>
      </c>
      <c r="K36" s="252">
        <v>92.589631616999995</v>
      </c>
      <c r="L36" s="252">
        <v>92.329840520999994</v>
      </c>
      <c r="M36" s="252">
        <v>93.866385319000003</v>
      </c>
      <c r="N36" s="252">
        <v>93.506562024999994</v>
      </c>
      <c r="O36" s="252">
        <v>91.985356327999995</v>
      </c>
      <c r="P36" s="252">
        <v>93.995249130000005</v>
      </c>
      <c r="Q36" s="252">
        <v>92.620501562000001</v>
      </c>
      <c r="R36" s="252">
        <v>93.083005064999995</v>
      </c>
      <c r="S36" s="252">
        <v>92.224961953999994</v>
      </c>
      <c r="T36" s="252">
        <v>93.261194274000005</v>
      </c>
      <c r="U36" s="252">
        <v>93.377722770999995</v>
      </c>
      <c r="V36" s="252">
        <v>93.316870667000003</v>
      </c>
      <c r="W36" s="252">
        <v>94.901983032999993</v>
      </c>
      <c r="X36" s="252">
        <v>93.683353855999997</v>
      </c>
      <c r="Y36" s="252">
        <v>93.569600234999996</v>
      </c>
      <c r="Z36" s="252">
        <v>96.093194447000002</v>
      </c>
      <c r="AA36" s="252">
        <v>93.058658621000006</v>
      </c>
      <c r="AB36" s="252">
        <v>96.255876344000001</v>
      </c>
      <c r="AC36" s="252">
        <v>93.909922464999994</v>
      </c>
      <c r="AD36" s="252">
        <v>95.196992887999997</v>
      </c>
      <c r="AE36" s="252">
        <v>93.084054945000005</v>
      </c>
      <c r="AF36" s="252">
        <v>96.347213744000001</v>
      </c>
      <c r="AG36" s="252">
        <v>96.746785919999994</v>
      </c>
      <c r="AH36" s="252">
        <v>95.757388136000003</v>
      </c>
      <c r="AI36" s="252">
        <v>96.924378129999994</v>
      </c>
      <c r="AJ36" s="252">
        <v>95.872850251000003</v>
      </c>
      <c r="AK36" s="252">
        <v>94.757315758000004</v>
      </c>
      <c r="AL36" s="252">
        <v>97.258218236999994</v>
      </c>
      <c r="AM36" s="252">
        <v>94.240769153000002</v>
      </c>
      <c r="AN36" s="252">
        <v>96.714346465000006</v>
      </c>
      <c r="AO36" s="252">
        <v>97.101562694999998</v>
      </c>
      <c r="AP36" s="252">
        <v>96.778061589999993</v>
      </c>
      <c r="AQ36" s="252">
        <v>95.831439399000004</v>
      </c>
      <c r="AR36" s="252">
        <v>96.794139439000006</v>
      </c>
      <c r="AS36" s="252">
        <v>95.918545425999994</v>
      </c>
      <c r="AT36" s="252">
        <v>99.158544379000006</v>
      </c>
      <c r="AU36" s="252">
        <v>97.647734956999997</v>
      </c>
      <c r="AV36" s="252">
        <v>96.733790655999996</v>
      </c>
      <c r="AW36" s="252">
        <v>97.743699958999997</v>
      </c>
      <c r="AX36" s="252">
        <v>99.224030972999998</v>
      </c>
      <c r="AY36" s="252">
        <v>95.466861984000005</v>
      </c>
      <c r="AZ36" s="252">
        <v>97.072729402999997</v>
      </c>
      <c r="BA36" s="252">
        <v>98.307891526000006</v>
      </c>
      <c r="BB36" s="252">
        <v>97.326017462999999</v>
      </c>
      <c r="BC36" s="252">
        <v>97.289535056000005</v>
      </c>
      <c r="BD36" s="252">
        <v>98.877933721000005</v>
      </c>
      <c r="BE36" s="755">
        <v>99.330698854999994</v>
      </c>
      <c r="BF36" s="409">
        <v>99.025987747000002</v>
      </c>
      <c r="BG36" s="409">
        <v>99.674186672999994</v>
      </c>
      <c r="BH36" s="409">
        <v>98.938819585999994</v>
      </c>
      <c r="BI36" s="409">
        <v>99.453943531999997</v>
      </c>
      <c r="BJ36" s="409">
        <v>100.11423250999999</v>
      </c>
      <c r="BK36" s="409">
        <v>97.776208049000005</v>
      </c>
      <c r="BL36" s="409">
        <v>99.669588325999996</v>
      </c>
      <c r="BM36" s="409">
        <v>99.488878799999995</v>
      </c>
      <c r="BN36" s="409">
        <v>99.231904903</v>
      </c>
      <c r="BO36" s="409">
        <v>98.667313285000006</v>
      </c>
      <c r="BP36" s="409">
        <v>100.31963582</v>
      </c>
      <c r="BQ36" s="409">
        <v>100.57119452000001</v>
      </c>
      <c r="BR36" s="409">
        <v>100.37607439</v>
      </c>
      <c r="BS36" s="409">
        <v>101.12668591000001</v>
      </c>
      <c r="BT36" s="409">
        <v>100.41074903000001</v>
      </c>
      <c r="BU36" s="409">
        <v>100.95821703</v>
      </c>
      <c r="BV36" s="409">
        <v>101.62919807999999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755"/>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1225</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755"/>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325</v>
      </c>
      <c r="B39" s="173" t="s">
        <v>706</v>
      </c>
      <c r="C39" s="252">
        <v>-8.4855290323000002E-2</v>
      </c>
      <c r="D39" s="252">
        <v>0.74860928570999996</v>
      </c>
      <c r="E39" s="252">
        <v>-8.8872451613000003E-2</v>
      </c>
      <c r="F39" s="252">
        <v>-0.47903736667000002</v>
      </c>
      <c r="G39" s="252">
        <v>-0.29531370967999998</v>
      </c>
      <c r="H39" s="252">
        <v>-7.5238799999999995E-2</v>
      </c>
      <c r="I39" s="252">
        <v>3.2806225805999997E-2</v>
      </c>
      <c r="J39" s="252">
        <v>-0.15887851613000001</v>
      </c>
      <c r="K39" s="252">
        <v>-0.33926283333000001</v>
      </c>
      <c r="L39" s="252">
        <v>0.75590838709999997</v>
      </c>
      <c r="M39" s="252">
        <v>0.70083523332999997</v>
      </c>
      <c r="N39" s="252">
        <v>0.91651822580999998</v>
      </c>
      <c r="O39" s="252">
        <v>0.43730319355000002</v>
      </c>
      <c r="P39" s="252">
        <v>-5.3969892856999997E-2</v>
      </c>
      <c r="Q39" s="252">
        <v>-0.25373293547999998</v>
      </c>
      <c r="R39" s="252">
        <v>-0.91648913333000004</v>
      </c>
      <c r="S39" s="252">
        <v>-0.94842103225999996</v>
      </c>
      <c r="T39" s="252">
        <v>-0.10624649999999999</v>
      </c>
      <c r="U39" s="252">
        <v>-0.10454245161</v>
      </c>
      <c r="V39" s="252">
        <v>-0.16165929032000001</v>
      </c>
      <c r="W39" s="252">
        <v>-0.42992406666999999</v>
      </c>
      <c r="X39" s="252">
        <v>0.18902467742000001</v>
      </c>
      <c r="Y39" s="252">
        <v>-0.31419003333000001</v>
      </c>
      <c r="Z39" s="252">
        <v>-0.48120741935</v>
      </c>
      <c r="AA39" s="252">
        <v>-0.75231596773999998</v>
      </c>
      <c r="AB39" s="252">
        <v>-2.7523928571000001E-3</v>
      </c>
      <c r="AC39" s="252">
        <v>-1.0600163870999999</v>
      </c>
      <c r="AD39" s="252">
        <v>-0.85572043333000003</v>
      </c>
      <c r="AE39" s="252">
        <v>-0.70382658065000003</v>
      </c>
      <c r="AF39" s="252">
        <v>-0.34968443332999999</v>
      </c>
      <c r="AG39" s="252">
        <v>6.342383871E-2</v>
      </c>
      <c r="AH39" s="252">
        <v>-0.71962522580999999</v>
      </c>
      <c r="AI39" s="252">
        <v>-0.32564823332999998</v>
      </c>
      <c r="AJ39" s="252">
        <v>-0.23378077419000001</v>
      </c>
      <c r="AK39" s="252">
        <v>-0.44944283333000001</v>
      </c>
      <c r="AL39" s="252">
        <v>0.24350554838999999</v>
      </c>
      <c r="AM39" s="252">
        <v>-0.79411970968000001</v>
      </c>
      <c r="AN39" s="252">
        <v>-0.14136334482999999</v>
      </c>
      <c r="AO39" s="252">
        <v>-0.26362109677000001</v>
      </c>
      <c r="AP39" s="252">
        <v>-0.35268539999999998</v>
      </c>
      <c r="AQ39" s="252">
        <v>-0.50522303225999998</v>
      </c>
      <c r="AR39" s="252">
        <v>2.7924000000000001E-2</v>
      </c>
      <c r="AS39" s="252">
        <v>-0.50323180644999999</v>
      </c>
      <c r="AT39" s="252">
        <v>-1.0909516128999999E-2</v>
      </c>
      <c r="AU39" s="252">
        <v>0.50584836666999999</v>
      </c>
      <c r="AV39" s="252">
        <v>-8.472216129E-2</v>
      </c>
      <c r="AW39" s="252">
        <v>-0.11446386667</v>
      </c>
      <c r="AX39" s="252">
        <v>0.74297725806000003</v>
      </c>
      <c r="AY39" s="252">
        <v>-0.70984890323000005</v>
      </c>
      <c r="AZ39" s="252">
        <v>0.12027257143</v>
      </c>
      <c r="BA39" s="252">
        <v>0.54151893547999996</v>
      </c>
      <c r="BB39" s="252">
        <v>-3.0637966666999999E-2</v>
      </c>
      <c r="BC39" s="252">
        <v>-0.1701793871</v>
      </c>
      <c r="BD39" s="252">
        <v>0.62914326237999996</v>
      </c>
      <c r="BE39" s="755">
        <v>0.80886362880999996</v>
      </c>
      <c r="BF39" s="409">
        <v>-0.20649933434000001</v>
      </c>
      <c r="BG39" s="409">
        <v>-0.16439999999999999</v>
      </c>
      <c r="BH39" s="409">
        <v>0.34287419354999998</v>
      </c>
      <c r="BI39" s="409">
        <v>0.21270333332999999</v>
      </c>
      <c r="BJ39" s="409">
        <v>0.77993870968000001</v>
      </c>
      <c r="BK39" s="409">
        <v>-0.20664193548000001</v>
      </c>
      <c r="BL39" s="409">
        <v>0.322075</v>
      </c>
      <c r="BM39" s="409">
        <v>-0.24157741934999999</v>
      </c>
      <c r="BN39" s="409">
        <v>-0.51806666667000001</v>
      </c>
      <c r="BO39" s="409">
        <v>-0.57060967742000002</v>
      </c>
      <c r="BP39" s="409">
        <v>-0.19103000000000001</v>
      </c>
      <c r="BQ39" s="409">
        <v>9.7451612902999998E-3</v>
      </c>
      <c r="BR39" s="409">
        <v>-1.4125806451999999E-2</v>
      </c>
      <c r="BS39" s="409">
        <v>-2.6496666666999999E-2</v>
      </c>
      <c r="BT39" s="409">
        <v>0.42545483871000001</v>
      </c>
      <c r="BU39" s="409">
        <v>0.24857000000000001</v>
      </c>
      <c r="BV39" s="409">
        <v>0.751</v>
      </c>
    </row>
    <row r="40" spans="1:74" ht="11.1" customHeight="1" x14ac:dyDescent="0.2">
      <c r="A40" s="162" t="s">
        <v>326</v>
      </c>
      <c r="B40" s="173" t="s">
        <v>707</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-0.42161290323</v>
      </c>
      <c r="AN40" s="252">
        <v>0.10872413793000001</v>
      </c>
      <c r="AO40" s="252">
        <v>0.42229032257999999</v>
      </c>
      <c r="AP40" s="252">
        <v>1.8233333333E-2</v>
      </c>
      <c r="AQ40" s="252">
        <v>-0.31112903225999999</v>
      </c>
      <c r="AR40" s="252">
        <v>-9.3600000000000003E-2</v>
      </c>
      <c r="AS40" s="252">
        <v>-1.1349032258</v>
      </c>
      <c r="AT40" s="252">
        <v>0.45793548386999999</v>
      </c>
      <c r="AU40" s="252">
        <v>0.39279999999999998</v>
      </c>
      <c r="AV40" s="252">
        <v>0.51990322581000004</v>
      </c>
      <c r="AW40" s="252">
        <v>0.52016666667</v>
      </c>
      <c r="AX40" s="252">
        <v>0.74922580645000003</v>
      </c>
      <c r="AY40" s="252">
        <v>-2.0011612902999998</v>
      </c>
      <c r="AZ40" s="252">
        <v>0.22342857143</v>
      </c>
      <c r="BA40" s="252">
        <v>0.44796774194</v>
      </c>
      <c r="BB40" s="252">
        <v>-0.71809999999999996</v>
      </c>
      <c r="BC40" s="252">
        <v>-0.14646116843000001</v>
      </c>
      <c r="BD40" s="252">
        <v>-0.31566190706000002</v>
      </c>
      <c r="BE40" s="755">
        <v>-0.25789702441000001</v>
      </c>
      <c r="BF40" s="409">
        <v>3.5503090809999999E-2</v>
      </c>
      <c r="BG40" s="409">
        <v>0.29011104158000001</v>
      </c>
      <c r="BH40" s="409">
        <v>-0.33414176318</v>
      </c>
      <c r="BI40" s="409">
        <v>-0.18729149997</v>
      </c>
      <c r="BJ40" s="409">
        <v>-7.9739832467000005E-2</v>
      </c>
      <c r="BK40" s="409">
        <v>-0.36724390096999998</v>
      </c>
      <c r="BL40" s="409">
        <v>-8.3344553571999998E-3</v>
      </c>
      <c r="BM40" s="409">
        <v>0.1632065442</v>
      </c>
      <c r="BN40" s="409">
        <v>-5.6065916180000001E-2</v>
      </c>
      <c r="BO40" s="409">
        <v>-0.35203304117000001</v>
      </c>
      <c r="BP40" s="409">
        <v>9.4778165447000004E-2</v>
      </c>
      <c r="BQ40" s="409">
        <v>-7.3639298850000007E-2</v>
      </c>
      <c r="BR40" s="409">
        <v>1.8398199300000001E-2</v>
      </c>
      <c r="BS40" s="409">
        <v>0.24140518746</v>
      </c>
      <c r="BT40" s="409">
        <v>-0.31676012175000001</v>
      </c>
      <c r="BU40" s="409">
        <v>-0.13467480241999999</v>
      </c>
      <c r="BV40" s="409">
        <v>4.9784312448000002E-2</v>
      </c>
    </row>
    <row r="41" spans="1:74" ht="11.1" customHeight="1" x14ac:dyDescent="0.2">
      <c r="A41" s="162" t="s">
        <v>327</v>
      </c>
      <c r="B41" s="173" t="s">
        <v>708</v>
      </c>
      <c r="C41" s="252">
        <v>1.985519507</v>
      </c>
      <c r="D41" s="252">
        <v>0.49449483484000001</v>
      </c>
      <c r="E41" s="252">
        <v>1.6577793467999999</v>
      </c>
      <c r="F41" s="252">
        <v>0.39710081848000001</v>
      </c>
      <c r="G41" s="252">
        <v>-0.32571323610000003</v>
      </c>
      <c r="H41" s="252">
        <v>1.4745478003000001</v>
      </c>
      <c r="I41" s="252">
        <v>2.38968048</v>
      </c>
      <c r="J41" s="252">
        <v>0.25886879578999999</v>
      </c>
      <c r="K41" s="252">
        <v>2.1984811769000001</v>
      </c>
      <c r="L41" s="252">
        <v>-0.55579302631000005</v>
      </c>
      <c r="M41" s="252">
        <v>0.42446836664999998</v>
      </c>
      <c r="N41" s="252">
        <v>3.0254384891000002E-2</v>
      </c>
      <c r="O41" s="252">
        <v>0.24287558403000001</v>
      </c>
      <c r="P41" s="252">
        <v>1.5729245179</v>
      </c>
      <c r="Q41" s="252">
        <v>0.68574068346999995</v>
      </c>
      <c r="R41" s="252">
        <v>1.0181726553999999</v>
      </c>
      <c r="S41" s="252">
        <v>1.5608439861000001</v>
      </c>
      <c r="T41" s="252">
        <v>-0.72856727994000003</v>
      </c>
      <c r="U41" s="252">
        <v>0.14845249355000001</v>
      </c>
      <c r="V41" s="252">
        <v>0.64052508424999999</v>
      </c>
      <c r="W41" s="252">
        <v>0.44872120117999997</v>
      </c>
      <c r="X41" s="252">
        <v>-2.9591254776999998</v>
      </c>
      <c r="Y41" s="252">
        <v>-1.5983524071999999</v>
      </c>
      <c r="Z41" s="252">
        <v>0.11997103342</v>
      </c>
      <c r="AA41" s="252">
        <v>-1.0388760343000001</v>
      </c>
      <c r="AB41" s="252">
        <v>1.0627688050999999</v>
      </c>
      <c r="AC41" s="252">
        <v>-0.29386177288999998</v>
      </c>
      <c r="AD41" s="252">
        <v>0.11082213525</v>
      </c>
      <c r="AE41" s="252">
        <v>-1.2290236805999999</v>
      </c>
      <c r="AF41" s="252">
        <v>-0.63334681058999998</v>
      </c>
      <c r="AG41" s="252">
        <v>-0.54141996211999999</v>
      </c>
      <c r="AH41" s="252">
        <v>0.14282097193000001</v>
      </c>
      <c r="AI41" s="252">
        <v>-5.3469743123999998E-2</v>
      </c>
      <c r="AJ41" s="252">
        <v>-1.3964538616</v>
      </c>
      <c r="AK41" s="252">
        <v>-2.3299532933</v>
      </c>
      <c r="AL41" s="252">
        <v>0.24568271763999999</v>
      </c>
      <c r="AM41" s="252">
        <v>-1.8574947579000001</v>
      </c>
      <c r="AN41" s="252">
        <v>3.2027524189999997E-2</v>
      </c>
      <c r="AO41" s="252">
        <v>0.17479928563</v>
      </c>
      <c r="AP41" s="252">
        <v>0.68217523934000002</v>
      </c>
      <c r="AQ41" s="252">
        <v>0.65116082899000005</v>
      </c>
      <c r="AR41" s="252">
        <v>0.28169638556999999</v>
      </c>
      <c r="AS41" s="252">
        <v>-2.3007774796999999E-2</v>
      </c>
      <c r="AT41" s="252">
        <v>2.1078553212000002</v>
      </c>
      <c r="AU41" s="252">
        <v>-1.8160379452999999E-2</v>
      </c>
      <c r="AV41" s="252">
        <v>-1.6619352105</v>
      </c>
      <c r="AW41" s="252">
        <v>-1.7588931161000001</v>
      </c>
      <c r="AX41" s="252">
        <v>-0.22982422687000001</v>
      </c>
      <c r="AY41" s="252">
        <v>1.1660963087</v>
      </c>
      <c r="AZ41" s="252">
        <v>-0.61407642280999997</v>
      </c>
      <c r="BA41" s="252">
        <v>0.98636440378000001</v>
      </c>
      <c r="BB41" s="252">
        <v>1.1132109398000001</v>
      </c>
      <c r="BC41" s="252">
        <v>-0.28477763127</v>
      </c>
      <c r="BD41" s="252">
        <v>-0.60462030299000002</v>
      </c>
      <c r="BE41" s="755">
        <v>-0.48828340581000002</v>
      </c>
      <c r="BF41" s="409">
        <v>6.7135998562999996E-2</v>
      </c>
      <c r="BG41" s="409">
        <v>0.55095226397999997</v>
      </c>
      <c r="BH41" s="409">
        <v>-0.63553561701000005</v>
      </c>
      <c r="BI41" s="409">
        <v>-0.35592536149999998</v>
      </c>
      <c r="BJ41" s="409">
        <v>-0.14959762330000001</v>
      </c>
      <c r="BK41" s="409">
        <v>-0.69645483868000002</v>
      </c>
      <c r="BL41" s="409">
        <v>-1.5247743003000001E-2</v>
      </c>
      <c r="BM41" s="409">
        <v>0.3111413147</v>
      </c>
      <c r="BN41" s="409">
        <v>-0.11097896639</v>
      </c>
      <c r="BO41" s="409">
        <v>-0.70286255200000003</v>
      </c>
      <c r="BP41" s="409">
        <v>0.18632675330000001</v>
      </c>
      <c r="BQ41" s="409">
        <v>-0.1427255684</v>
      </c>
      <c r="BR41" s="409">
        <v>3.5672527763999998E-2</v>
      </c>
      <c r="BS41" s="409">
        <v>0.46764771159000001</v>
      </c>
      <c r="BT41" s="409">
        <v>-0.61451122255000001</v>
      </c>
      <c r="BU41" s="409">
        <v>-0.26088951231000002</v>
      </c>
      <c r="BV41" s="409">
        <v>9.5143086998999996E-2</v>
      </c>
    </row>
    <row r="42" spans="1:74" ht="11.1" customHeight="1" x14ac:dyDescent="0.2">
      <c r="A42" s="162" t="s">
        <v>328</v>
      </c>
      <c r="B42" s="173" t="s">
        <v>709</v>
      </c>
      <c r="C42" s="252">
        <v>0.79350292631999997</v>
      </c>
      <c r="D42" s="252">
        <v>1.3032469777</v>
      </c>
      <c r="E42" s="252">
        <v>1.0822939919000001</v>
      </c>
      <c r="F42" s="252">
        <v>0.20783011847999999</v>
      </c>
      <c r="G42" s="252">
        <v>0.3938117639</v>
      </c>
      <c r="H42" s="252">
        <v>1.2107423336000001</v>
      </c>
      <c r="I42" s="252">
        <v>1.9252608993</v>
      </c>
      <c r="J42" s="252">
        <v>0.27699027966000001</v>
      </c>
      <c r="K42" s="252">
        <v>1.2520850102000001</v>
      </c>
      <c r="L42" s="252">
        <v>0.66892181240000004</v>
      </c>
      <c r="M42" s="252">
        <v>1.8505702666999999</v>
      </c>
      <c r="N42" s="252">
        <v>1.3902564817</v>
      </c>
      <c r="O42" s="252">
        <v>-8.0047028871000001E-2</v>
      </c>
      <c r="P42" s="252">
        <v>1.388204625</v>
      </c>
      <c r="Q42" s="252">
        <v>0.51229807055999999</v>
      </c>
      <c r="R42" s="252">
        <v>0.61711685536000005</v>
      </c>
      <c r="S42" s="252">
        <v>-0.54654478810999996</v>
      </c>
      <c r="T42" s="252">
        <v>-0.31881377993999999</v>
      </c>
      <c r="U42" s="252">
        <v>-0.34247705484000002</v>
      </c>
      <c r="V42" s="252">
        <v>-0.81642452865000004</v>
      </c>
      <c r="W42" s="252">
        <v>0.21873046784</v>
      </c>
      <c r="X42" s="252">
        <v>-2.2094556390000002</v>
      </c>
      <c r="Y42" s="252">
        <v>-1.8156091072</v>
      </c>
      <c r="Z42" s="252">
        <v>2.1924904387E-2</v>
      </c>
      <c r="AA42" s="252">
        <v>-2.0778049052999998</v>
      </c>
      <c r="AB42" s="252">
        <v>1.1699449836</v>
      </c>
      <c r="AC42" s="252">
        <v>-2.1456200955</v>
      </c>
      <c r="AD42" s="252">
        <v>-0.89399829807999998</v>
      </c>
      <c r="AE42" s="252">
        <v>-3.2093986483000001</v>
      </c>
      <c r="AF42" s="252">
        <v>-0.59646457725000002</v>
      </c>
      <c r="AG42" s="252">
        <v>-0.73835096211999995</v>
      </c>
      <c r="AH42" s="252">
        <v>-1.7714171570999999</v>
      </c>
      <c r="AI42" s="252">
        <v>-0.20768464312000001</v>
      </c>
      <c r="AJ42" s="252">
        <v>-1.4654281842000001</v>
      </c>
      <c r="AK42" s="252">
        <v>-2.9303961266999998</v>
      </c>
      <c r="AL42" s="252">
        <v>-0.43919883074999999</v>
      </c>
      <c r="AM42" s="252">
        <v>-3.0732273708000002</v>
      </c>
      <c r="AN42" s="252">
        <v>-6.1168270702999998E-4</v>
      </c>
      <c r="AO42" s="252">
        <v>0.33346851144</v>
      </c>
      <c r="AP42" s="252">
        <v>0.34772317267000002</v>
      </c>
      <c r="AQ42" s="252">
        <v>-0.16519123553000001</v>
      </c>
      <c r="AR42" s="252">
        <v>0.21602038557</v>
      </c>
      <c r="AS42" s="252">
        <v>-1.6611428071000001</v>
      </c>
      <c r="AT42" s="252">
        <v>2.5548812888999999</v>
      </c>
      <c r="AU42" s="252">
        <v>0.88048798720999999</v>
      </c>
      <c r="AV42" s="252">
        <v>-1.226754146</v>
      </c>
      <c r="AW42" s="252">
        <v>-1.3531903161000001</v>
      </c>
      <c r="AX42" s="252">
        <v>1.2623788376</v>
      </c>
      <c r="AY42" s="252">
        <v>-1.5449138847999999</v>
      </c>
      <c r="AZ42" s="252">
        <v>-0.27037527994999999</v>
      </c>
      <c r="BA42" s="252">
        <v>1.9758510812000001</v>
      </c>
      <c r="BB42" s="252">
        <v>0.36447297312999999</v>
      </c>
      <c r="BC42" s="252">
        <v>-0.60141818679000003</v>
      </c>
      <c r="BD42" s="252">
        <v>-0.29113894766999998</v>
      </c>
      <c r="BE42" s="755">
        <v>6.2683198590000003E-2</v>
      </c>
      <c r="BF42" s="409">
        <v>-0.10386024497</v>
      </c>
      <c r="BG42" s="409">
        <v>0.67666330554999998</v>
      </c>
      <c r="BH42" s="409">
        <v>-0.62680318664000001</v>
      </c>
      <c r="BI42" s="409">
        <v>-0.33051352814000001</v>
      </c>
      <c r="BJ42" s="409">
        <v>0.55060125391000003</v>
      </c>
      <c r="BK42" s="409">
        <v>-1.2703406750999999</v>
      </c>
      <c r="BL42" s="409">
        <v>0.29849280164000003</v>
      </c>
      <c r="BM42" s="409">
        <v>0.23277043955000001</v>
      </c>
      <c r="BN42" s="409">
        <v>-0.68511154923999995</v>
      </c>
      <c r="BO42" s="409">
        <v>-1.6255052705999999</v>
      </c>
      <c r="BP42" s="409">
        <v>9.0074918749000005E-2</v>
      </c>
      <c r="BQ42" s="409">
        <v>-0.20661970596000001</v>
      </c>
      <c r="BR42" s="409">
        <v>3.9944920613E-2</v>
      </c>
      <c r="BS42" s="409">
        <v>0.68255623237999996</v>
      </c>
      <c r="BT42" s="409">
        <v>-0.50581650559000002</v>
      </c>
      <c r="BU42" s="409">
        <v>-0.14699431472999999</v>
      </c>
      <c r="BV42" s="409">
        <v>0.89592739944999999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755"/>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1226</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755"/>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705</v>
      </c>
      <c r="B45" s="173" t="s">
        <v>320</v>
      </c>
      <c r="C45" s="257">
        <v>1086.902869</v>
      </c>
      <c r="D45" s="257">
        <v>1065.7778089999999</v>
      </c>
      <c r="E45" s="257">
        <v>1068.5328549999999</v>
      </c>
      <c r="F45" s="257">
        <v>1082.9039760000001</v>
      </c>
      <c r="G45" s="257">
        <v>1092.0587009999999</v>
      </c>
      <c r="H45" s="257">
        <v>1094.315865</v>
      </c>
      <c r="I45" s="257">
        <v>1093.2988720000001</v>
      </c>
      <c r="J45" s="257">
        <v>1098.2241059999999</v>
      </c>
      <c r="K45" s="257">
        <v>1108.401991</v>
      </c>
      <c r="L45" s="257">
        <v>1084.9688309999999</v>
      </c>
      <c r="M45" s="257">
        <v>1063.9437740000001</v>
      </c>
      <c r="N45" s="257">
        <v>1035.5317090000001</v>
      </c>
      <c r="O45" s="257">
        <v>1021.97531</v>
      </c>
      <c r="P45" s="257">
        <v>1023.4864669999999</v>
      </c>
      <c r="Q45" s="257">
        <v>1031.392188</v>
      </c>
      <c r="R45" s="257">
        <v>1061.5008620000001</v>
      </c>
      <c r="S45" s="257">
        <v>1093.2449140000001</v>
      </c>
      <c r="T45" s="257">
        <v>1096.432309</v>
      </c>
      <c r="U45" s="257">
        <v>1099.673125</v>
      </c>
      <c r="V45" s="257">
        <v>1104.684563</v>
      </c>
      <c r="W45" s="257">
        <v>1117.5852850000001</v>
      </c>
      <c r="X45" s="257">
        <v>1111.7285199999999</v>
      </c>
      <c r="Y45" s="257">
        <v>1121.1572209999999</v>
      </c>
      <c r="Z45" s="257">
        <v>1136.078651</v>
      </c>
      <c r="AA45" s="257">
        <v>1159.403446</v>
      </c>
      <c r="AB45" s="257">
        <v>1159.4835129999999</v>
      </c>
      <c r="AC45" s="257">
        <v>1192.347021</v>
      </c>
      <c r="AD45" s="257">
        <v>1218.0216339999999</v>
      </c>
      <c r="AE45" s="257">
        <v>1238.442258</v>
      </c>
      <c r="AF45" s="257">
        <v>1247.3867909999999</v>
      </c>
      <c r="AG45" s="257">
        <v>1244.1776520000001</v>
      </c>
      <c r="AH45" s="257">
        <v>1266.4900339999999</v>
      </c>
      <c r="AI45" s="257">
        <v>1276.261481</v>
      </c>
      <c r="AJ45" s="257">
        <v>1283.510685</v>
      </c>
      <c r="AK45" s="257">
        <v>1296.9969699999999</v>
      </c>
      <c r="AL45" s="257">
        <v>1289.4522979999999</v>
      </c>
      <c r="AM45" s="257">
        <v>1314.073009</v>
      </c>
      <c r="AN45" s="257">
        <v>1318.174546</v>
      </c>
      <c r="AO45" s="257">
        <v>1326.3488</v>
      </c>
      <c r="AP45" s="257">
        <v>1336.934362</v>
      </c>
      <c r="AQ45" s="257">
        <v>1352.5992759999999</v>
      </c>
      <c r="AR45" s="257">
        <v>1351.7655560000001</v>
      </c>
      <c r="AS45" s="257">
        <v>1367.3697420000001</v>
      </c>
      <c r="AT45" s="257">
        <v>1367.7109370000001</v>
      </c>
      <c r="AU45" s="257">
        <v>1352.5384859999999</v>
      </c>
      <c r="AV45" s="257">
        <v>1355.1678730000001</v>
      </c>
      <c r="AW45" s="257">
        <v>1358.604789</v>
      </c>
      <c r="AX45" s="257">
        <v>1335.574494</v>
      </c>
      <c r="AY45" s="257">
        <v>1357.5838100000001</v>
      </c>
      <c r="AZ45" s="257">
        <v>1354.4691780000001</v>
      </c>
      <c r="BA45" s="257">
        <v>1340.997091</v>
      </c>
      <c r="BB45" s="257">
        <v>1344.63923</v>
      </c>
      <c r="BC45" s="257">
        <v>1354.2237909999999</v>
      </c>
      <c r="BD45" s="257">
        <v>1338.2404931000001</v>
      </c>
      <c r="BE45" s="808">
        <v>1316.0955569</v>
      </c>
      <c r="BF45" s="341">
        <v>1322.4970000000001</v>
      </c>
      <c r="BG45" s="341">
        <v>1327.4290000000001</v>
      </c>
      <c r="BH45" s="341">
        <v>1318.731</v>
      </c>
      <c r="BI45" s="341">
        <v>1314.2809999999999</v>
      </c>
      <c r="BJ45" s="341">
        <v>1292.0340000000001</v>
      </c>
      <c r="BK45" s="341">
        <v>1300.3710000000001</v>
      </c>
      <c r="BL45" s="341">
        <v>1293.2840000000001</v>
      </c>
      <c r="BM45" s="341">
        <v>1302.704</v>
      </c>
      <c r="BN45" s="341">
        <v>1320.1769999999999</v>
      </c>
      <c r="BO45" s="341">
        <v>1339.797</v>
      </c>
      <c r="BP45" s="341">
        <v>1347.4590000000001</v>
      </c>
      <c r="BQ45" s="341">
        <v>1349.088</v>
      </c>
      <c r="BR45" s="341">
        <v>1351.4570000000001</v>
      </c>
      <c r="BS45" s="341">
        <v>1354.183</v>
      </c>
      <c r="BT45" s="341">
        <v>1342.925</v>
      </c>
      <c r="BU45" s="341">
        <v>1337.3989999999999</v>
      </c>
      <c r="BV45" s="341">
        <v>1316.049</v>
      </c>
    </row>
    <row r="46" spans="1:74" ht="11.1" customHeight="1" x14ac:dyDescent="0.2">
      <c r="A46" s="162" t="s">
        <v>324</v>
      </c>
      <c r="B46" s="256" t="s">
        <v>323</v>
      </c>
      <c r="C46" s="255">
        <v>2644.391869</v>
      </c>
      <c r="D46" s="255">
        <v>2617.8498089999998</v>
      </c>
      <c r="E46" s="255">
        <v>2637.1078550000002</v>
      </c>
      <c r="F46" s="255">
        <v>2647.2849759999999</v>
      </c>
      <c r="G46" s="255">
        <v>2625.3497010000001</v>
      </c>
      <c r="H46" s="255">
        <v>2631.9978649999998</v>
      </c>
      <c r="I46" s="255">
        <v>2646.078872</v>
      </c>
      <c r="J46" s="255">
        <v>2644.5981059999999</v>
      </c>
      <c r="K46" s="255">
        <v>2668.9429909999999</v>
      </c>
      <c r="L46" s="255">
        <v>2630.7928310000002</v>
      </c>
      <c r="M46" s="255">
        <v>2586.477774</v>
      </c>
      <c r="N46" s="255">
        <v>2543.2127089999999</v>
      </c>
      <c r="O46" s="255">
        <v>2553.28431</v>
      </c>
      <c r="P46" s="255">
        <v>2557.3864669999998</v>
      </c>
      <c r="Q46" s="255">
        <v>2562.9141880000002</v>
      </c>
      <c r="R46" s="255">
        <v>2577.465862</v>
      </c>
      <c r="S46" s="255">
        <v>2642.2639140000001</v>
      </c>
      <c r="T46" s="255">
        <v>2633.6093089999999</v>
      </c>
      <c r="U46" s="255">
        <v>2648.7541249999999</v>
      </c>
      <c r="V46" s="255">
        <v>2693.0065629999999</v>
      </c>
      <c r="W46" s="255">
        <v>2703.1812850000001</v>
      </c>
      <c r="X46" s="255">
        <v>2681.8705199999999</v>
      </c>
      <c r="Y46" s="255">
        <v>2686.800221</v>
      </c>
      <c r="Z46" s="255">
        <v>2687.6406510000002</v>
      </c>
      <c r="AA46" s="255">
        <v>2721.893446</v>
      </c>
      <c r="AB46" s="255">
        <v>2717.5585129999999</v>
      </c>
      <c r="AC46" s="255">
        <v>2771.9380209999999</v>
      </c>
      <c r="AD46" s="255">
        <v>2798.8776339999999</v>
      </c>
      <c r="AE46" s="255">
        <v>2861.1862580000002</v>
      </c>
      <c r="AF46" s="255">
        <v>2859.9527910000002</v>
      </c>
      <c r="AG46" s="255">
        <v>2868.0746519999998</v>
      </c>
      <c r="AH46" s="255">
        <v>2929.7870339999999</v>
      </c>
      <c r="AI46" s="255">
        <v>2935.7424810000002</v>
      </c>
      <c r="AJ46" s="255">
        <v>2937.8426850000001</v>
      </c>
      <c r="AK46" s="255">
        <v>2955.0389700000001</v>
      </c>
      <c r="AL46" s="255">
        <v>2969.7912980000001</v>
      </c>
      <c r="AM46" s="255">
        <v>3004.224009</v>
      </c>
      <c r="AN46" s="255">
        <v>3004.3205459999999</v>
      </c>
      <c r="AO46" s="255">
        <v>2996.9097999999999</v>
      </c>
      <c r="AP46" s="255">
        <v>3008.537362</v>
      </c>
      <c r="AQ46" s="255">
        <v>3034.6142759999998</v>
      </c>
      <c r="AR46" s="255">
        <v>3036.574556</v>
      </c>
      <c r="AS46" s="255">
        <v>3085.0347419999998</v>
      </c>
      <c r="AT46" s="255">
        <v>3069.9279369999999</v>
      </c>
      <c r="AU46" s="255">
        <v>3043.4504860000002</v>
      </c>
      <c r="AV46" s="255">
        <v>3030.6248730000002</v>
      </c>
      <c r="AW46" s="255">
        <v>3010.5307889999999</v>
      </c>
      <c r="AX46" s="255">
        <v>2967.4324940000001</v>
      </c>
      <c r="AY46" s="255">
        <v>3049.1288100000002</v>
      </c>
      <c r="AZ46" s="255">
        <v>3038.7841779999999</v>
      </c>
      <c r="BA46" s="255">
        <v>3011.4120910000001</v>
      </c>
      <c r="BB46" s="255">
        <v>3035.3332300000002</v>
      </c>
      <c r="BC46" s="255">
        <v>3049.4580872000001</v>
      </c>
      <c r="BD46" s="255">
        <v>3042.9446465999999</v>
      </c>
      <c r="BE46" s="809">
        <v>3028.7945181</v>
      </c>
      <c r="BF46" s="342">
        <v>3034.0953654</v>
      </c>
      <c r="BG46" s="342">
        <v>3030.3240341000001</v>
      </c>
      <c r="BH46" s="342">
        <v>3031.9844287999999</v>
      </c>
      <c r="BI46" s="342">
        <v>3033.1531737999999</v>
      </c>
      <c r="BJ46" s="342">
        <v>3013.3781085999999</v>
      </c>
      <c r="BK46" s="342">
        <v>3033.0996694999999</v>
      </c>
      <c r="BL46" s="342">
        <v>3026.2460342999998</v>
      </c>
      <c r="BM46" s="342">
        <v>3030.6066314</v>
      </c>
      <c r="BN46" s="342">
        <v>3049.7616088999998</v>
      </c>
      <c r="BO46" s="342">
        <v>3080.2946332000001</v>
      </c>
      <c r="BP46" s="342">
        <v>3085.1132882000002</v>
      </c>
      <c r="BQ46" s="342">
        <v>3089.0251065000002</v>
      </c>
      <c r="BR46" s="342">
        <v>3090.8237623</v>
      </c>
      <c r="BS46" s="342">
        <v>3086.3076067000002</v>
      </c>
      <c r="BT46" s="342">
        <v>3084.8691703999998</v>
      </c>
      <c r="BU46" s="342">
        <v>3083.3834145000001</v>
      </c>
      <c r="BV46" s="342">
        <v>3060.4901008000002</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36" t="s">
        <v>1018</v>
      </c>
      <c r="C48" s="833"/>
      <c r="D48" s="833"/>
      <c r="E48" s="833"/>
      <c r="F48" s="833"/>
      <c r="G48" s="833"/>
      <c r="H48" s="833"/>
      <c r="I48" s="833"/>
      <c r="J48" s="833"/>
      <c r="K48" s="833"/>
      <c r="L48" s="833"/>
      <c r="M48" s="833"/>
      <c r="N48" s="833"/>
      <c r="O48" s="833"/>
      <c r="P48" s="833"/>
      <c r="Q48" s="833"/>
      <c r="BJ48" s="153"/>
    </row>
    <row r="49" spans="1:74" s="439" customFormat="1" ht="12" customHeight="1" x14ac:dyDescent="0.2">
      <c r="A49" s="438"/>
      <c r="B49" s="848" t="s">
        <v>811</v>
      </c>
      <c r="C49" s="823"/>
      <c r="D49" s="823"/>
      <c r="E49" s="823"/>
      <c r="F49" s="823"/>
      <c r="G49" s="823"/>
      <c r="H49" s="823"/>
      <c r="I49" s="823"/>
      <c r="J49" s="823"/>
      <c r="K49" s="823"/>
      <c r="L49" s="823"/>
      <c r="M49" s="823"/>
      <c r="N49" s="823"/>
      <c r="O49" s="823"/>
      <c r="P49" s="823"/>
      <c r="Q49" s="819"/>
      <c r="AY49" s="538"/>
      <c r="AZ49" s="538"/>
      <c r="BA49" s="538"/>
      <c r="BB49" s="538"/>
      <c r="BC49" s="538"/>
      <c r="BD49" s="538"/>
      <c r="BE49" s="538"/>
      <c r="BF49" s="652"/>
      <c r="BG49" s="538"/>
      <c r="BH49" s="538"/>
      <c r="BI49" s="538"/>
      <c r="BJ49" s="538"/>
    </row>
    <row r="50" spans="1:74" s="439" customFormat="1" ht="12" customHeight="1" x14ac:dyDescent="0.2">
      <c r="A50" s="438"/>
      <c r="B50" s="848" t="s">
        <v>1267</v>
      </c>
      <c r="C50" s="819"/>
      <c r="D50" s="819"/>
      <c r="E50" s="819"/>
      <c r="F50" s="819"/>
      <c r="G50" s="819"/>
      <c r="H50" s="819"/>
      <c r="I50" s="819"/>
      <c r="J50" s="819"/>
      <c r="K50" s="819"/>
      <c r="L50" s="819"/>
      <c r="M50" s="819"/>
      <c r="N50" s="819"/>
      <c r="O50" s="819"/>
      <c r="P50" s="819"/>
      <c r="Q50" s="819"/>
      <c r="AY50" s="538"/>
      <c r="AZ50" s="538"/>
      <c r="BA50" s="538"/>
      <c r="BB50" s="538"/>
      <c r="BC50" s="538"/>
      <c r="BD50" s="538"/>
      <c r="BE50" s="538"/>
      <c r="BF50" s="652"/>
      <c r="BG50" s="538"/>
      <c r="BH50" s="538"/>
      <c r="BI50" s="538"/>
      <c r="BJ50" s="538"/>
    </row>
    <row r="51" spans="1:74" s="439" customFormat="1" ht="12" customHeight="1" x14ac:dyDescent="0.2">
      <c r="A51" s="438"/>
      <c r="B51" s="848" t="s">
        <v>1268</v>
      </c>
      <c r="C51" s="819"/>
      <c r="D51" s="819"/>
      <c r="E51" s="819"/>
      <c r="F51" s="819"/>
      <c r="G51" s="819"/>
      <c r="H51" s="819"/>
      <c r="I51" s="819"/>
      <c r="J51" s="819"/>
      <c r="K51" s="819"/>
      <c r="L51" s="819"/>
      <c r="M51" s="819"/>
      <c r="N51" s="819"/>
      <c r="O51" s="819"/>
      <c r="P51" s="819"/>
      <c r="Q51" s="819"/>
      <c r="AY51" s="538"/>
      <c r="AZ51" s="538"/>
      <c r="BA51" s="538"/>
      <c r="BB51" s="538"/>
      <c r="BC51" s="538"/>
      <c r="BD51" s="538"/>
      <c r="BE51" s="538"/>
      <c r="BF51" s="652"/>
      <c r="BG51" s="538"/>
      <c r="BH51" s="538"/>
      <c r="BI51" s="538"/>
      <c r="BJ51" s="538"/>
    </row>
    <row r="52" spans="1:74" s="439" customFormat="1" ht="12" customHeight="1" x14ac:dyDescent="0.2">
      <c r="A52" s="438"/>
      <c r="B52" s="850" t="s">
        <v>1361</v>
      </c>
      <c r="C52" s="850"/>
      <c r="D52" s="850"/>
      <c r="E52" s="850"/>
      <c r="F52" s="850"/>
      <c r="G52" s="850"/>
      <c r="H52" s="850"/>
      <c r="I52" s="850"/>
      <c r="J52" s="850"/>
      <c r="K52" s="850"/>
      <c r="L52" s="850"/>
      <c r="M52" s="850"/>
      <c r="N52" s="850"/>
      <c r="O52" s="850"/>
      <c r="P52" s="850"/>
      <c r="Q52" s="850"/>
      <c r="R52" s="850"/>
      <c r="AY52" s="538"/>
      <c r="AZ52" s="538"/>
      <c r="BA52" s="538"/>
      <c r="BB52" s="538"/>
      <c r="BC52" s="538"/>
      <c r="BD52" s="538"/>
      <c r="BE52" s="538"/>
      <c r="BF52" s="652"/>
      <c r="BG52" s="538"/>
      <c r="BH52" s="538"/>
      <c r="BI52" s="538"/>
      <c r="BJ52" s="538"/>
    </row>
    <row r="53" spans="1:74" s="439" customFormat="1" ht="12" customHeight="1" x14ac:dyDescent="0.2">
      <c r="A53" s="438"/>
      <c r="B53" s="848" t="s">
        <v>1002</v>
      </c>
      <c r="C53" s="848"/>
      <c r="D53" s="848"/>
      <c r="E53" s="848"/>
      <c r="F53" s="848"/>
      <c r="G53" s="848"/>
      <c r="H53" s="848"/>
      <c r="I53" s="848"/>
      <c r="J53" s="848"/>
      <c r="K53" s="848"/>
      <c r="L53" s="848"/>
      <c r="M53" s="848"/>
      <c r="N53" s="848"/>
      <c r="O53" s="848"/>
      <c r="P53" s="848"/>
      <c r="Q53" s="819"/>
      <c r="AY53" s="538"/>
      <c r="AZ53" s="538"/>
      <c r="BA53" s="538"/>
      <c r="BB53" s="538"/>
      <c r="BC53" s="538"/>
      <c r="BD53" s="538"/>
      <c r="BE53" s="538"/>
      <c r="BF53" s="652"/>
      <c r="BG53" s="538"/>
      <c r="BH53" s="538"/>
      <c r="BI53" s="538"/>
      <c r="BJ53" s="538"/>
    </row>
    <row r="54" spans="1:74" s="742" customFormat="1" ht="12" customHeight="1" x14ac:dyDescent="0.2">
      <c r="A54" s="438"/>
      <c r="B54" s="761" t="s">
        <v>1274</v>
      </c>
      <c r="Q54" s="741"/>
      <c r="AY54" s="538"/>
      <c r="AZ54" s="538"/>
      <c r="BA54" s="538"/>
      <c r="BB54" s="538"/>
      <c r="BC54" s="538"/>
      <c r="BD54" s="538"/>
      <c r="BE54" s="538"/>
      <c r="BF54" s="652"/>
      <c r="BG54" s="538"/>
      <c r="BH54" s="538"/>
      <c r="BI54" s="538"/>
      <c r="BJ54" s="538"/>
    </row>
    <row r="55" spans="1:74" s="439" customFormat="1" ht="12" customHeight="1" x14ac:dyDescent="0.2">
      <c r="A55" s="438"/>
      <c r="B55" s="848" t="s">
        <v>1275</v>
      </c>
      <c r="C55" s="823"/>
      <c r="D55" s="823"/>
      <c r="E55" s="823"/>
      <c r="F55" s="823"/>
      <c r="G55" s="823"/>
      <c r="H55" s="823"/>
      <c r="I55" s="823"/>
      <c r="J55" s="823"/>
      <c r="K55" s="823"/>
      <c r="L55" s="823"/>
      <c r="M55" s="823"/>
      <c r="N55" s="823"/>
      <c r="O55" s="823"/>
      <c r="P55" s="823"/>
      <c r="Q55" s="819"/>
      <c r="AY55" s="538"/>
      <c r="AZ55" s="538"/>
      <c r="BA55" s="538"/>
      <c r="BB55" s="538"/>
      <c r="BC55" s="538"/>
      <c r="BD55" s="538"/>
      <c r="BE55" s="538"/>
      <c r="BF55" s="652"/>
      <c r="BG55" s="538"/>
      <c r="BH55" s="538"/>
      <c r="BI55" s="538"/>
      <c r="BJ55" s="538"/>
    </row>
    <row r="56" spans="1:74" s="439" customFormat="1" ht="12" customHeight="1" x14ac:dyDescent="0.2">
      <c r="A56" s="438"/>
      <c r="B56" s="848" t="s">
        <v>1055</v>
      </c>
      <c r="C56" s="823"/>
      <c r="D56" s="823"/>
      <c r="E56" s="823"/>
      <c r="F56" s="823"/>
      <c r="G56" s="823"/>
      <c r="H56" s="823"/>
      <c r="I56" s="823"/>
      <c r="J56" s="823"/>
      <c r="K56" s="823"/>
      <c r="L56" s="823"/>
      <c r="M56" s="823"/>
      <c r="N56" s="823"/>
      <c r="O56" s="823"/>
      <c r="P56" s="823"/>
      <c r="Q56" s="819"/>
      <c r="AY56" s="538"/>
      <c r="AZ56" s="538"/>
      <c r="BA56" s="538"/>
      <c r="BB56" s="538"/>
      <c r="BC56" s="538"/>
      <c r="BD56" s="538"/>
      <c r="BE56" s="538"/>
      <c r="BF56" s="652"/>
      <c r="BG56" s="538"/>
      <c r="BH56" s="538"/>
      <c r="BI56" s="538"/>
      <c r="BJ56" s="538"/>
    </row>
    <row r="57" spans="1:74" s="439" customFormat="1" ht="12" customHeight="1" x14ac:dyDescent="0.2">
      <c r="A57" s="438"/>
      <c r="B57" s="822" t="s">
        <v>1043</v>
      </c>
      <c r="C57" s="823"/>
      <c r="D57" s="823"/>
      <c r="E57" s="823"/>
      <c r="F57" s="823"/>
      <c r="G57" s="823"/>
      <c r="H57" s="823"/>
      <c r="I57" s="823"/>
      <c r="J57" s="823"/>
      <c r="K57" s="823"/>
      <c r="L57" s="823"/>
      <c r="M57" s="823"/>
      <c r="N57" s="823"/>
      <c r="O57" s="823"/>
      <c r="P57" s="823"/>
      <c r="Q57" s="819"/>
      <c r="AY57" s="538"/>
      <c r="AZ57" s="538"/>
      <c r="BA57" s="538"/>
      <c r="BB57" s="538"/>
      <c r="BC57" s="538"/>
      <c r="BD57" s="538"/>
      <c r="BE57" s="538"/>
      <c r="BF57" s="652"/>
      <c r="BG57" s="538"/>
      <c r="BH57" s="538"/>
      <c r="BI57" s="538"/>
      <c r="BJ57" s="538"/>
    </row>
    <row r="58" spans="1:74" s="439" customFormat="1" ht="12.75" x14ac:dyDescent="0.2">
      <c r="A58" s="438"/>
      <c r="B58" s="847" t="s">
        <v>1066</v>
      </c>
      <c r="C58" s="819"/>
      <c r="D58" s="819"/>
      <c r="E58" s="819"/>
      <c r="F58" s="819"/>
      <c r="G58" s="819"/>
      <c r="H58" s="819"/>
      <c r="I58" s="819"/>
      <c r="J58" s="819"/>
      <c r="K58" s="819"/>
      <c r="L58" s="819"/>
      <c r="M58" s="819"/>
      <c r="N58" s="819"/>
      <c r="O58" s="819"/>
      <c r="P58" s="819"/>
      <c r="Q58" s="819"/>
      <c r="AY58" s="538"/>
      <c r="AZ58" s="538"/>
      <c r="BA58" s="538"/>
      <c r="BB58" s="538"/>
      <c r="BC58" s="538"/>
      <c r="BD58" s="538"/>
      <c r="BE58" s="538"/>
      <c r="BF58" s="652"/>
      <c r="BG58" s="538"/>
      <c r="BH58" s="538"/>
      <c r="BI58" s="538"/>
      <c r="BJ58" s="538"/>
    </row>
    <row r="59" spans="1:74" s="439" customFormat="1" ht="12" customHeight="1" x14ac:dyDescent="0.2">
      <c r="A59" s="438"/>
      <c r="B59" s="817" t="s">
        <v>1047</v>
      </c>
      <c r="C59" s="818"/>
      <c r="D59" s="818"/>
      <c r="E59" s="818"/>
      <c r="F59" s="818"/>
      <c r="G59" s="818"/>
      <c r="H59" s="818"/>
      <c r="I59" s="818"/>
      <c r="J59" s="818"/>
      <c r="K59" s="818"/>
      <c r="L59" s="818"/>
      <c r="M59" s="818"/>
      <c r="N59" s="818"/>
      <c r="O59" s="818"/>
      <c r="P59" s="818"/>
      <c r="Q59" s="819"/>
      <c r="AY59" s="538"/>
      <c r="AZ59" s="538"/>
      <c r="BA59" s="538"/>
      <c r="BB59" s="538"/>
      <c r="BC59" s="538"/>
      <c r="BD59" s="538"/>
      <c r="BE59" s="538"/>
      <c r="BF59" s="652"/>
      <c r="BG59" s="538"/>
      <c r="BH59" s="538"/>
      <c r="BI59" s="538"/>
      <c r="BJ59" s="538"/>
    </row>
    <row r="60" spans="1:74" s="440" customFormat="1" ht="12" customHeight="1" x14ac:dyDescent="0.2">
      <c r="A60" s="436"/>
      <c r="B60" s="839" t="s">
        <v>1156</v>
      </c>
      <c r="C60" s="819"/>
      <c r="D60" s="819"/>
      <c r="E60" s="819"/>
      <c r="F60" s="819"/>
      <c r="G60" s="819"/>
      <c r="H60" s="819"/>
      <c r="I60" s="819"/>
      <c r="J60" s="819"/>
      <c r="K60" s="819"/>
      <c r="L60" s="819"/>
      <c r="M60" s="819"/>
      <c r="N60" s="819"/>
      <c r="O60" s="819"/>
      <c r="P60" s="819"/>
      <c r="Q60" s="819"/>
      <c r="AY60" s="537"/>
      <c r="AZ60" s="537"/>
      <c r="BA60" s="537"/>
      <c r="BB60" s="537"/>
      <c r="BC60" s="537"/>
      <c r="BD60" s="537"/>
      <c r="BE60" s="537"/>
      <c r="BF60" s="651"/>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23" activePane="bottomRight" state="frozen"/>
      <selection activeCell="BC15" sqref="BC15"/>
      <selection pane="topRight" activeCell="BC15" sqref="BC15"/>
      <selection pane="bottomLeft" activeCell="BC15" sqref="BC15"/>
      <selection pane="bottomRight" activeCell="AX45" sqref="AX45"/>
    </sheetView>
  </sheetViews>
  <sheetFormatPr defaultColWidth="8.5703125" defaultRowHeight="11.25" x14ac:dyDescent="0.2"/>
  <cols>
    <col min="1" max="1" width="11.5703125" style="162" customWidth="1"/>
    <col min="2" max="2" width="35.42578125"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3.35" customHeight="1" x14ac:dyDescent="0.2">
      <c r="A1" s="825" t="s">
        <v>997</v>
      </c>
      <c r="B1" s="849" t="s">
        <v>1126</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row>
    <row r="2" spans="1:74"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K5" s="411"/>
      <c r="BL5" s="411"/>
      <c r="BM5" s="411"/>
      <c r="BN5" s="411"/>
      <c r="BO5" s="411"/>
      <c r="BP5" s="411"/>
      <c r="BQ5" s="411"/>
      <c r="BR5" s="411"/>
      <c r="BS5" s="411"/>
      <c r="BT5" s="411"/>
      <c r="BU5" s="411"/>
      <c r="BV5" s="411"/>
    </row>
    <row r="6" spans="1:74" ht="11.1" customHeight="1" x14ac:dyDescent="0.2">
      <c r="A6" s="162" t="s">
        <v>500</v>
      </c>
      <c r="B6" s="172" t="s">
        <v>514</v>
      </c>
      <c r="C6" s="252">
        <v>18.664506386999999</v>
      </c>
      <c r="D6" s="252">
        <v>18.651068714000001</v>
      </c>
      <c r="E6" s="252">
        <v>18.919306097</v>
      </c>
      <c r="F6" s="252">
        <v>19.056705333</v>
      </c>
      <c r="G6" s="252">
        <v>18.714607225999998</v>
      </c>
      <c r="H6" s="252">
        <v>18.902653666999999</v>
      </c>
      <c r="I6" s="252">
        <v>19.375714806000001</v>
      </c>
      <c r="J6" s="252">
        <v>19.713862548000002</v>
      </c>
      <c r="K6" s="252">
        <v>19.873446999999999</v>
      </c>
      <c r="L6" s="252">
        <v>19.820183129</v>
      </c>
      <c r="M6" s="252">
        <v>20.213164333000002</v>
      </c>
      <c r="N6" s="252">
        <v>20.334662516000002</v>
      </c>
      <c r="O6" s="252">
        <v>20.310373128999998</v>
      </c>
      <c r="P6" s="252">
        <v>20.402205143</v>
      </c>
      <c r="Q6" s="252">
        <v>20.658631516</v>
      </c>
      <c r="R6" s="252">
        <v>21.108684</v>
      </c>
      <c r="S6" s="252">
        <v>20.918756548000001</v>
      </c>
      <c r="T6" s="252">
        <v>21.392363</v>
      </c>
      <c r="U6" s="252">
        <v>21.478296387</v>
      </c>
      <c r="V6" s="252">
        <v>21.547220031999998</v>
      </c>
      <c r="W6" s="252">
        <v>21.640992000000001</v>
      </c>
      <c r="X6" s="252">
        <v>21.991807774000002</v>
      </c>
      <c r="Y6" s="252">
        <v>22.164799333000001</v>
      </c>
      <c r="Z6" s="252">
        <v>22.491362226</v>
      </c>
      <c r="AA6" s="252">
        <v>22.086545387000001</v>
      </c>
      <c r="AB6" s="252">
        <v>22.423912142999999</v>
      </c>
      <c r="AC6" s="252">
        <v>22.385550419000001</v>
      </c>
      <c r="AD6" s="252">
        <v>22.173681999999999</v>
      </c>
      <c r="AE6" s="252">
        <v>21.758937289999999</v>
      </c>
      <c r="AF6" s="252">
        <v>21.843842667000001</v>
      </c>
      <c r="AG6" s="252">
        <v>22.452457677000002</v>
      </c>
      <c r="AH6" s="252">
        <v>22.576130418999998</v>
      </c>
      <c r="AI6" s="252">
        <v>22.116823666999998</v>
      </c>
      <c r="AJ6" s="252">
        <v>22.218217289999998</v>
      </c>
      <c r="AK6" s="252">
        <v>22.517932667</v>
      </c>
      <c r="AL6" s="252">
        <v>22.482070031999999</v>
      </c>
      <c r="AM6" s="252">
        <v>22.342037774000001</v>
      </c>
      <c r="AN6" s="252">
        <v>22.102243793</v>
      </c>
      <c r="AO6" s="252">
        <v>22.206781452000001</v>
      </c>
      <c r="AP6" s="252">
        <v>21.612093667</v>
      </c>
      <c r="AQ6" s="252">
        <v>21.142016516000002</v>
      </c>
      <c r="AR6" s="252">
        <v>21.303656666999998</v>
      </c>
      <c r="AS6" s="252">
        <v>21.936793935000001</v>
      </c>
      <c r="AT6" s="252">
        <v>21.883675</v>
      </c>
      <c r="AU6" s="252">
        <v>21.646065666999998</v>
      </c>
      <c r="AV6" s="252">
        <v>21.967218484</v>
      </c>
      <c r="AW6" s="252">
        <v>22.493345000000001</v>
      </c>
      <c r="AX6" s="252">
        <v>21.968242064999998</v>
      </c>
      <c r="AY6" s="252">
        <v>22.163598580999999</v>
      </c>
      <c r="AZ6" s="252">
        <v>22.575113142999999</v>
      </c>
      <c r="BA6" s="252">
        <v>22.174291</v>
      </c>
      <c r="BB6" s="252">
        <v>21.963790770999999</v>
      </c>
      <c r="BC6" s="755">
        <v>22.289124172000001</v>
      </c>
      <c r="BD6" s="252">
        <v>23.213667912999998</v>
      </c>
      <c r="BE6" s="252">
        <v>22.781020025</v>
      </c>
      <c r="BF6" s="409">
        <v>22.916866557999999</v>
      </c>
      <c r="BG6" s="409">
        <v>22.937584369</v>
      </c>
      <c r="BH6" s="409">
        <v>23.200908453</v>
      </c>
      <c r="BI6" s="409">
        <v>23.499627191999998</v>
      </c>
      <c r="BJ6" s="409">
        <v>23.464880303000001</v>
      </c>
      <c r="BK6" s="409">
        <v>23.415057299000001</v>
      </c>
      <c r="BL6" s="409">
        <v>23.525537279000002</v>
      </c>
      <c r="BM6" s="409">
        <v>23.627701377000001</v>
      </c>
      <c r="BN6" s="409">
        <v>23.680984688999999</v>
      </c>
      <c r="BO6" s="409">
        <v>23.801699320000001</v>
      </c>
      <c r="BP6" s="409">
        <v>23.768148037</v>
      </c>
      <c r="BQ6" s="409">
        <v>23.810436997</v>
      </c>
      <c r="BR6" s="409">
        <v>23.868710884999999</v>
      </c>
      <c r="BS6" s="409">
        <v>23.859210264000001</v>
      </c>
      <c r="BT6" s="409">
        <v>24.068064306</v>
      </c>
      <c r="BU6" s="409">
        <v>24.372008570999999</v>
      </c>
      <c r="BV6" s="409">
        <v>24.370635200999999</v>
      </c>
    </row>
    <row r="7" spans="1:74" ht="11.1" customHeight="1" x14ac:dyDescent="0.2">
      <c r="A7" s="162" t="s">
        <v>263</v>
      </c>
      <c r="B7" s="173" t="s">
        <v>358</v>
      </c>
      <c r="C7" s="252">
        <v>4.1159999999999997</v>
      </c>
      <c r="D7" s="252">
        <v>4.0270000000000001</v>
      </c>
      <c r="E7" s="252">
        <v>4.1879999999999997</v>
      </c>
      <c r="F7" s="252">
        <v>3.9860000000000002</v>
      </c>
      <c r="G7" s="252">
        <v>3.7149999999999999</v>
      </c>
      <c r="H7" s="252">
        <v>3.875</v>
      </c>
      <c r="I7" s="252">
        <v>4.0350000000000001</v>
      </c>
      <c r="J7" s="252">
        <v>4.21</v>
      </c>
      <c r="K7" s="252">
        <v>4.0709999999999997</v>
      </c>
      <c r="L7" s="252">
        <v>4.0640000000000001</v>
      </c>
      <c r="M7" s="252">
        <v>4.2469999999999999</v>
      </c>
      <c r="N7" s="252">
        <v>4.3330000000000002</v>
      </c>
      <c r="O7" s="252">
        <v>4.3789999999999996</v>
      </c>
      <c r="P7" s="252">
        <v>4.41</v>
      </c>
      <c r="Q7" s="252">
        <v>4.468</v>
      </c>
      <c r="R7" s="252">
        <v>4.3410000000000002</v>
      </c>
      <c r="S7" s="252">
        <v>4.1820000000000004</v>
      </c>
      <c r="T7" s="252">
        <v>4.3040000000000003</v>
      </c>
      <c r="U7" s="252">
        <v>4.3559999999999999</v>
      </c>
      <c r="V7" s="252">
        <v>4.2949999999999999</v>
      </c>
      <c r="W7" s="252">
        <v>4.3330000000000002</v>
      </c>
      <c r="X7" s="252">
        <v>4.5149999999999997</v>
      </c>
      <c r="Y7" s="252">
        <v>4.5220000000000002</v>
      </c>
      <c r="Z7" s="252">
        <v>4.6280000000000001</v>
      </c>
      <c r="AA7" s="252">
        <v>4.702</v>
      </c>
      <c r="AB7" s="252">
        <v>4.7430000000000003</v>
      </c>
      <c r="AC7" s="252">
        <v>4.6319999999999997</v>
      </c>
      <c r="AD7" s="252">
        <v>4.3</v>
      </c>
      <c r="AE7" s="252">
        <v>3.9990000000000001</v>
      </c>
      <c r="AF7" s="252">
        <v>4.2039999999999997</v>
      </c>
      <c r="AG7" s="252">
        <v>4.6180000000000003</v>
      </c>
      <c r="AH7" s="252">
        <v>4.7590000000000003</v>
      </c>
      <c r="AI7" s="252">
        <v>4.2990000000000004</v>
      </c>
      <c r="AJ7" s="252">
        <v>4.4189999999999996</v>
      </c>
      <c r="AK7" s="252">
        <v>4.6859999999999999</v>
      </c>
      <c r="AL7" s="252">
        <v>4.7729999999999997</v>
      </c>
      <c r="AM7" s="252">
        <v>4.8140000000000001</v>
      </c>
      <c r="AN7" s="252">
        <v>4.734</v>
      </c>
      <c r="AO7" s="252">
        <v>4.6539999999999999</v>
      </c>
      <c r="AP7" s="252">
        <v>4.3159999999999998</v>
      </c>
      <c r="AQ7" s="252">
        <v>3.6779999999999999</v>
      </c>
      <c r="AR7" s="252">
        <v>3.9790000000000001</v>
      </c>
      <c r="AS7" s="252">
        <v>4.6040000000000001</v>
      </c>
      <c r="AT7" s="252">
        <v>4.742</v>
      </c>
      <c r="AU7" s="252">
        <v>4.7460000000000004</v>
      </c>
      <c r="AV7" s="252">
        <v>4.8099999999999996</v>
      </c>
      <c r="AW7" s="252">
        <v>5.1319999999999997</v>
      </c>
      <c r="AX7" s="252">
        <v>4.915</v>
      </c>
      <c r="AY7" s="252">
        <v>5.1139999999999999</v>
      </c>
      <c r="AZ7" s="252">
        <v>5.1349999999999998</v>
      </c>
      <c r="BA7" s="252">
        <v>4.5339999999999998</v>
      </c>
      <c r="BB7" s="252">
        <v>4.4124873520000003</v>
      </c>
      <c r="BC7" s="755">
        <v>4.5420547060000001</v>
      </c>
      <c r="BD7" s="252">
        <v>5.2614661922000003</v>
      </c>
      <c r="BE7" s="252">
        <v>4.7090081688999996</v>
      </c>
      <c r="BF7" s="409">
        <v>4.8583493086000002</v>
      </c>
      <c r="BG7" s="409">
        <v>4.8178867031000001</v>
      </c>
      <c r="BH7" s="409">
        <v>4.8281464507000003</v>
      </c>
      <c r="BI7" s="409">
        <v>4.8351914933</v>
      </c>
      <c r="BJ7" s="409">
        <v>4.8114873445999997</v>
      </c>
      <c r="BK7" s="409">
        <v>4.8262806172000001</v>
      </c>
      <c r="BL7" s="409">
        <v>4.8738787107999997</v>
      </c>
      <c r="BM7" s="409">
        <v>4.8390307293000001</v>
      </c>
      <c r="BN7" s="409">
        <v>4.8591307355</v>
      </c>
      <c r="BO7" s="409">
        <v>4.8570761938000002</v>
      </c>
      <c r="BP7" s="409">
        <v>4.8903375417000001</v>
      </c>
      <c r="BQ7" s="409">
        <v>4.8864878601999999</v>
      </c>
      <c r="BR7" s="409">
        <v>4.9430438427999999</v>
      </c>
      <c r="BS7" s="409">
        <v>4.9968997203000001</v>
      </c>
      <c r="BT7" s="409">
        <v>5.0088480162</v>
      </c>
      <c r="BU7" s="409">
        <v>5.0413594293999999</v>
      </c>
      <c r="BV7" s="409">
        <v>5.0161239133000004</v>
      </c>
    </row>
    <row r="8" spans="1:74" ht="11.1" customHeight="1" x14ac:dyDescent="0.2">
      <c r="A8" s="162" t="s">
        <v>264</v>
      </c>
      <c r="B8" s="173" t="s">
        <v>359</v>
      </c>
      <c r="C8" s="252">
        <v>2.9605000000000001</v>
      </c>
      <c r="D8" s="252">
        <v>2.9514999999999998</v>
      </c>
      <c r="E8" s="252">
        <v>2.9024999999999999</v>
      </c>
      <c r="F8" s="252">
        <v>2.9024999999999999</v>
      </c>
      <c r="G8" s="252">
        <v>2.8855</v>
      </c>
      <c r="H8" s="252">
        <v>2.9135</v>
      </c>
      <c r="I8" s="252">
        <v>2.8824999999999998</v>
      </c>
      <c r="J8" s="252">
        <v>2.9155000000000002</v>
      </c>
      <c r="K8" s="252">
        <v>2.9184999999999999</v>
      </c>
      <c r="L8" s="252">
        <v>2.9335</v>
      </c>
      <c r="M8" s="252">
        <v>2.9064999999999999</v>
      </c>
      <c r="N8" s="252">
        <v>2.9155000000000002</v>
      </c>
      <c r="O8" s="252">
        <v>2.8895</v>
      </c>
      <c r="P8" s="252">
        <v>2.8984999999999999</v>
      </c>
      <c r="Q8" s="252">
        <v>2.8795000000000002</v>
      </c>
      <c r="R8" s="252">
        <v>2.8725000000000001</v>
      </c>
      <c r="S8" s="252">
        <v>2.8885000000000001</v>
      </c>
      <c r="T8" s="252">
        <v>2.8285</v>
      </c>
      <c r="U8" s="252">
        <v>2.7745000000000002</v>
      </c>
      <c r="V8" s="252">
        <v>2.8085</v>
      </c>
      <c r="W8" s="252">
        <v>2.7825000000000002</v>
      </c>
      <c r="X8" s="252">
        <v>2.7515000000000001</v>
      </c>
      <c r="Y8" s="252">
        <v>2.7435</v>
      </c>
      <c r="Z8" s="252">
        <v>2.7374999999999998</v>
      </c>
      <c r="AA8" s="252">
        <v>2.6360000000000001</v>
      </c>
      <c r="AB8" s="252">
        <v>2.7120000000000002</v>
      </c>
      <c r="AC8" s="252">
        <v>2.6930000000000001</v>
      </c>
      <c r="AD8" s="252">
        <v>2.5459999999999998</v>
      </c>
      <c r="AE8" s="252">
        <v>2.5840000000000001</v>
      </c>
      <c r="AF8" s="252">
        <v>2.6059999999999999</v>
      </c>
      <c r="AG8" s="252">
        <v>2.6349999999999998</v>
      </c>
      <c r="AH8" s="252">
        <v>2.6179999999999999</v>
      </c>
      <c r="AI8" s="252">
        <v>2.6219999999999999</v>
      </c>
      <c r="AJ8" s="252">
        <v>2.629</v>
      </c>
      <c r="AK8" s="252">
        <v>2.6120000000000001</v>
      </c>
      <c r="AL8" s="252">
        <v>2.6120000000000001</v>
      </c>
      <c r="AM8" s="252">
        <v>2.609</v>
      </c>
      <c r="AN8" s="252">
        <v>2.5459999999999998</v>
      </c>
      <c r="AO8" s="252">
        <v>2.5379999999999998</v>
      </c>
      <c r="AP8" s="252">
        <v>2.5089999999999999</v>
      </c>
      <c r="AQ8" s="252">
        <v>2.5070000000000001</v>
      </c>
      <c r="AR8" s="252">
        <v>2.5310000000000001</v>
      </c>
      <c r="AS8" s="252">
        <v>2.5070000000000001</v>
      </c>
      <c r="AT8" s="252">
        <v>2.4950000000000001</v>
      </c>
      <c r="AU8" s="252">
        <v>2.4460000000000002</v>
      </c>
      <c r="AV8" s="252">
        <v>2.423</v>
      </c>
      <c r="AW8" s="252">
        <v>2.4</v>
      </c>
      <c r="AX8" s="252">
        <v>2.36</v>
      </c>
      <c r="AY8" s="252">
        <v>2.351</v>
      </c>
      <c r="AZ8" s="252">
        <v>2.3580000000000001</v>
      </c>
      <c r="BA8" s="252">
        <v>2.36</v>
      </c>
      <c r="BB8" s="252">
        <v>2.3421660857000002</v>
      </c>
      <c r="BC8" s="755">
        <v>2.3471534661</v>
      </c>
      <c r="BD8" s="252">
        <v>2.3265362702000001</v>
      </c>
      <c r="BE8" s="252">
        <v>2.2924392189999998</v>
      </c>
      <c r="BF8" s="409">
        <v>2.2876263492</v>
      </c>
      <c r="BG8" s="409">
        <v>2.2831680656</v>
      </c>
      <c r="BH8" s="409">
        <v>2.2725336026999998</v>
      </c>
      <c r="BI8" s="409">
        <v>2.268078799</v>
      </c>
      <c r="BJ8" s="409">
        <v>2.2636987581999999</v>
      </c>
      <c r="BK8" s="409">
        <v>2.2583059816</v>
      </c>
      <c r="BL8" s="409">
        <v>2.2544011684999998</v>
      </c>
      <c r="BM8" s="409">
        <v>2.2498030476999999</v>
      </c>
      <c r="BN8" s="409">
        <v>2.2452025538</v>
      </c>
      <c r="BO8" s="409">
        <v>2.2405195264</v>
      </c>
      <c r="BP8" s="409">
        <v>2.2366270952999998</v>
      </c>
      <c r="BQ8" s="409">
        <v>2.2322737368999999</v>
      </c>
      <c r="BR8" s="409">
        <v>2.3422376418000002</v>
      </c>
      <c r="BS8" s="409">
        <v>2.3381037440000001</v>
      </c>
      <c r="BT8" s="409">
        <v>2.3392081898999999</v>
      </c>
      <c r="BU8" s="409">
        <v>2.3350503420000002</v>
      </c>
      <c r="BV8" s="409">
        <v>2.3309581876999999</v>
      </c>
    </row>
    <row r="9" spans="1:74" ht="11.1" customHeight="1" x14ac:dyDescent="0.2">
      <c r="A9" s="162" t="s">
        <v>265</v>
      </c>
      <c r="B9" s="173" t="s">
        <v>360</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14.748545387</v>
      </c>
      <c r="AB9" s="252">
        <v>14.968912143000001</v>
      </c>
      <c r="AC9" s="252">
        <v>15.060550419</v>
      </c>
      <c r="AD9" s="252">
        <v>15.327681999999999</v>
      </c>
      <c r="AE9" s="252">
        <v>15.17593729</v>
      </c>
      <c r="AF9" s="252">
        <v>15.033842667</v>
      </c>
      <c r="AG9" s="252">
        <v>15.199457677</v>
      </c>
      <c r="AH9" s="252">
        <v>15.199130418999999</v>
      </c>
      <c r="AI9" s="252">
        <v>15.195823667000001</v>
      </c>
      <c r="AJ9" s="252">
        <v>15.17021729</v>
      </c>
      <c r="AK9" s="252">
        <v>15.219932667</v>
      </c>
      <c r="AL9" s="252">
        <v>15.097070032</v>
      </c>
      <c r="AM9" s="252">
        <v>14.919037774</v>
      </c>
      <c r="AN9" s="252">
        <v>14.822243793</v>
      </c>
      <c r="AO9" s="252">
        <v>15.014781451999999</v>
      </c>
      <c r="AP9" s="252">
        <v>14.787093667000001</v>
      </c>
      <c r="AQ9" s="252">
        <v>14.957016515999999</v>
      </c>
      <c r="AR9" s="252">
        <v>14.793656667</v>
      </c>
      <c r="AS9" s="252">
        <v>14.825793935</v>
      </c>
      <c r="AT9" s="252">
        <v>14.646675</v>
      </c>
      <c r="AU9" s="252">
        <v>14.454065667</v>
      </c>
      <c r="AV9" s="252">
        <v>14.734218483999999</v>
      </c>
      <c r="AW9" s="252">
        <v>14.961345</v>
      </c>
      <c r="AX9" s="252">
        <v>14.693242065</v>
      </c>
      <c r="AY9" s="252">
        <v>14.698598581000001</v>
      </c>
      <c r="AZ9" s="252">
        <v>15.082113143000001</v>
      </c>
      <c r="BA9" s="252">
        <v>15.280291</v>
      </c>
      <c r="BB9" s="252">
        <v>15.209137332999999</v>
      </c>
      <c r="BC9" s="755">
        <v>15.399915999999999</v>
      </c>
      <c r="BD9" s="252">
        <v>15.62566545</v>
      </c>
      <c r="BE9" s="252">
        <v>15.779572636999999</v>
      </c>
      <c r="BF9" s="409">
        <v>15.770890899999999</v>
      </c>
      <c r="BG9" s="409">
        <v>15.8365296</v>
      </c>
      <c r="BH9" s="409">
        <v>16.100228399999999</v>
      </c>
      <c r="BI9" s="409">
        <v>16.396356900000001</v>
      </c>
      <c r="BJ9" s="409">
        <v>16.389694200000001</v>
      </c>
      <c r="BK9" s="409">
        <v>16.330470699999999</v>
      </c>
      <c r="BL9" s="409">
        <v>16.397257400000001</v>
      </c>
      <c r="BM9" s="409">
        <v>16.5388676</v>
      </c>
      <c r="BN9" s="409">
        <v>16.576651399999999</v>
      </c>
      <c r="BO9" s="409">
        <v>16.7041036</v>
      </c>
      <c r="BP9" s="409">
        <v>16.641183399999999</v>
      </c>
      <c r="BQ9" s="409">
        <v>16.691675400000001</v>
      </c>
      <c r="BR9" s="409">
        <v>16.5834294</v>
      </c>
      <c r="BS9" s="409">
        <v>16.524206800000002</v>
      </c>
      <c r="BT9" s="409">
        <v>16.720008100000001</v>
      </c>
      <c r="BU9" s="409">
        <v>16.9955988</v>
      </c>
      <c r="BV9" s="409">
        <v>17.023553100000001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4"/>
      <c r="AZ10" s="754"/>
      <c r="BA10" s="754"/>
      <c r="BB10" s="754"/>
      <c r="BC10" s="756"/>
      <c r="BD10" s="754"/>
      <c r="BE10" s="754"/>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499</v>
      </c>
      <c r="B11" s="172" t="s">
        <v>515</v>
      </c>
      <c r="C11" s="252">
        <v>4.5085496890999996</v>
      </c>
      <c r="D11" s="252">
        <v>4.4387039879000003</v>
      </c>
      <c r="E11" s="252">
        <v>4.2653337030999996</v>
      </c>
      <c r="F11" s="252">
        <v>4.6669196401999997</v>
      </c>
      <c r="G11" s="252">
        <v>5.0450012172000003</v>
      </c>
      <c r="H11" s="252">
        <v>5.0791962541000002</v>
      </c>
      <c r="I11" s="252">
        <v>5.1761112333000003</v>
      </c>
      <c r="J11" s="252">
        <v>5.2881248547000004</v>
      </c>
      <c r="K11" s="252">
        <v>5.2630546072</v>
      </c>
      <c r="L11" s="252">
        <v>5.1451129990000002</v>
      </c>
      <c r="M11" s="252">
        <v>5.1076057190000004</v>
      </c>
      <c r="N11" s="252">
        <v>4.7974204462000003</v>
      </c>
      <c r="O11" s="252">
        <v>4.5052076467999997</v>
      </c>
      <c r="P11" s="252">
        <v>4.5648268617000003</v>
      </c>
      <c r="Q11" s="252">
        <v>4.5285300398999997</v>
      </c>
      <c r="R11" s="252">
        <v>4.7924242100000001</v>
      </c>
      <c r="S11" s="252">
        <v>5.2106501935000002</v>
      </c>
      <c r="T11" s="252">
        <v>5.4503675538999996</v>
      </c>
      <c r="U11" s="252">
        <v>5.3996582777000004</v>
      </c>
      <c r="V11" s="252">
        <v>5.6517106467999998</v>
      </c>
      <c r="W11" s="252">
        <v>5.5694005655999996</v>
      </c>
      <c r="X11" s="252">
        <v>5.7254017202999998</v>
      </c>
      <c r="Y11" s="252">
        <v>5.2577900085999998</v>
      </c>
      <c r="Z11" s="252">
        <v>5.1384250583000002</v>
      </c>
      <c r="AA11" s="252">
        <v>4.9970621391999996</v>
      </c>
      <c r="AB11" s="252">
        <v>4.9259857985000002</v>
      </c>
      <c r="AC11" s="252">
        <v>4.8902909799999996</v>
      </c>
      <c r="AD11" s="252">
        <v>5.1748241536000004</v>
      </c>
      <c r="AE11" s="252">
        <v>5.4043054640000001</v>
      </c>
      <c r="AF11" s="252">
        <v>5.6433990096000004</v>
      </c>
      <c r="AG11" s="252">
        <v>5.5372619148000002</v>
      </c>
      <c r="AH11" s="252">
        <v>5.7996608093999997</v>
      </c>
      <c r="AI11" s="252">
        <v>5.5666466549000004</v>
      </c>
      <c r="AJ11" s="252">
        <v>5.7043374034000003</v>
      </c>
      <c r="AK11" s="252">
        <v>5.2917261216</v>
      </c>
      <c r="AL11" s="252">
        <v>5.2332442609000003</v>
      </c>
      <c r="AM11" s="252">
        <v>4.7596350081000001</v>
      </c>
      <c r="AN11" s="252">
        <v>4.7214207019999996</v>
      </c>
      <c r="AO11" s="252">
        <v>4.6779470548999997</v>
      </c>
      <c r="AP11" s="252">
        <v>5.1861727828999999</v>
      </c>
      <c r="AQ11" s="252">
        <v>5.5238032796000001</v>
      </c>
      <c r="AR11" s="252">
        <v>5.4589954185999998</v>
      </c>
      <c r="AS11" s="252">
        <v>5.6149108782999999</v>
      </c>
      <c r="AT11" s="252">
        <v>5.5669708002</v>
      </c>
      <c r="AU11" s="252">
        <v>5.6734427223999999</v>
      </c>
      <c r="AV11" s="252">
        <v>5.4585364473000002</v>
      </c>
      <c r="AW11" s="252">
        <v>5.3315475007000002</v>
      </c>
      <c r="AX11" s="252">
        <v>5.0912605224999998</v>
      </c>
      <c r="AY11" s="252">
        <v>4.9995659237999996</v>
      </c>
      <c r="AZ11" s="252">
        <v>4.9697698356000002</v>
      </c>
      <c r="BA11" s="252">
        <v>4.8351122136000004</v>
      </c>
      <c r="BB11" s="252">
        <v>5.3306012315000002</v>
      </c>
      <c r="BC11" s="755">
        <v>5.6322814256999996</v>
      </c>
      <c r="BD11" s="252">
        <v>5.5328144264999999</v>
      </c>
      <c r="BE11" s="252">
        <v>5.7567329975000003</v>
      </c>
      <c r="BF11" s="409">
        <v>5.7017196832000003</v>
      </c>
      <c r="BG11" s="409">
        <v>5.7957631795999998</v>
      </c>
      <c r="BH11" s="409">
        <v>5.5935625846999999</v>
      </c>
      <c r="BI11" s="409">
        <v>5.4446652854000002</v>
      </c>
      <c r="BJ11" s="409">
        <v>5.2040473312</v>
      </c>
      <c r="BK11" s="409">
        <v>5.1086299511000002</v>
      </c>
      <c r="BL11" s="409">
        <v>5.0872009768000002</v>
      </c>
      <c r="BM11" s="409">
        <v>4.9606282415000003</v>
      </c>
      <c r="BN11" s="409">
        <v>5.4442969027999997</v>
      </c>
      <c r="BO11" s="409">
        <v>5.7574164617000001</v>
      </c>
      <c r="BP11" s="409">
        <v>5.6550026660999997</v>
      </c>
      <c r="BQ11" s="409">
        <v>5.8801753161999999</v>
      </c>
      <c r="BR11" s="409">
        <v>5.8303140487</v>
      </c>
      <c r="BS11" s="409">
        <v>5.9319423530000002</v>
      </c>
      <c r="BT11" s="409">
        <v>5.7136608378</v>
      </c>
      <c r="BU11" s="409">
        <v>5.5735852574000004</v>
      </c>
      <c r="BV11" s="409">
        <v>5.3418063088999999</v>
      </c>
    </row>
    <row r="12" spans="1:74" ht="11.1" customHeight="1" x14ac:dyDescent="0.2">
      <c r="A12" s="162" t="s">
        <v>266</v>
      </c>
      <c r="B12" s="173" t="s">
        <v>361</v>
      </c>
      <c r="C12" s="252">
        <v>0.69584853759999998</v>
      </c>
      <c r="D12" s="252">
        <v>0.68813471154000005</v>
      </c>
      <c r="E12" s="252">
        <v>0.68968964978000002</v>
      </c>
      <c r="F12" s="252">
        <v>0.69843370142000005</v>
      </c>
      <c r="G12" s="252">
        <v>0.69713798887</v>
      </c>
      <c r="H12" s="252">
        <v>0.70427674962999998</v>
      </c>
      <c r="I12" s="252">
        <v>0.72172818655000004</v>
      </c>
      <c r="J12" s="252">
        <v>0.72258477350999994</v>
      </c>
      <c r="K12" s="252">
        <v>0.73230301894000005</v>
      </c>
      <c r="L12" s="252">
        <v>0.73604597536000005</v>
      </c>
      <c r="M12" s="252">
        <v>0.72782287405000001</v>
      </c>
      <c r="N12" s="252">
        <v>0.69616230729999995</v>
      </c>
      <c r="O12" s="252">
        <v>0.70235394917000005</v>
      </c>
      <c r="P12" s="252">
        <v>0.70381059420000003</v>
      </c>
      <c r="Q12" s="252">
        <v>0.69331660116000005</v>
      </c>
      <c r="R12" s="252">
        <v>0.68160271543999995</v>
      </c>
      <c r="S12" s="252">
        <v>0.71476682784000001</v>
      </c>
      <c r="T12" s="252">
        <v>0.72571676327000001</v>
      </c>
      <c r="U12" s="252">
        <v>0.72390671965999998</v>
      </c>
      <c r="V12" s="252">
        <v>0.72909882010000004</v>
      </c>
      <c r="W12" s="252">
        <v>0.74569420383999996</v>
      </c>
      <c r="X12" s="252">
        <v>0.74826217953999996</v>
      </c>
      <c r="Y12" s="252">
        <v>0.73048834620000003</v>
      </c>
      <c r="Z12" s="252">
        <v>0.70824983629000005</v>
      </c>
      <c r="AA12" s="252">
        <v>0.69998921175999995</v>
      </c>
      <c r="AB12" s="252">
        <v>0.69073717395000001</v>
      </c>
      <c r="AC12" s="252">
        <v>0.69330192241999999</v>
      </c>
      <c r="AD12" s="252">
        <v>0.70279194703000003</v>
      </c>
      <c r="AE12" s="252">
        <v>0.70456354275999999</v>
      </c>
      <c r="AF12" s="252">
        <v>0.72265591282999997</v>
      </c>
      <c r="AG12" s="252">
        <v>0.71809430357000004</v>
      </c>
      <c r="AH12" s="252">
        <v>0.72084042853999997</v>
      </c>
      <c r="AI12" s="252">
        <v>0.71815382359000002</v>
      </c>
      <c r="AJ12" s="252">
        <v>0.72867206883000002</v>
      </c>
      <c r="AK12" s="252">
        <v>0.72209603953000001</v>
      </c>
      <c r="AL12" s="252">
        <v>0.69603088354999998</v>
      </c>
      <c r="AM12" s="252">
        <v>0.69231863167999996</v>
      </c>
      <c r="AN12" s="252">
        <v>0.70028576361999995</v>
      </c>
      <c r="AO12" s="252">
        <v>0.69994528203999995</v>
      </c>
      <c r="AP12" s="252">
        <v>0.69399871828000004</v>
      </c>
      <c r="AQ12" s="252">
        <v>0.66987846014999997</v>
      </c>
      <c r="AR12" s="252">
        <v>0.69138560386000003</v>
      </c>
      <c r="AS12" s="252">
        <v>0.69859664636999996</v>
      </c>
      <c r="AT12" s="252">
        <v>0.70279224833999998</v>
      </c>
      <c r="AU12" s="252">
        <v>0.70264763224000004</v>
      </c>
      <c r="AV12" s="252">
        <v>0.70545561386</v>
      </c>
      <c r="AW12" s="252">
        <v>0.69180751460000001</v>
      </c>
      <c r="AX12" s="252">
        <v>0.66060608462000003</v>
      </c>
      <c r="AY12" s="252">
        <v>0.66696707632999996</v>
      </c>
      <c r="AZ12" s="252">
        <v>0.67082121706999998</v>
      </c>
      <c r="BA12" s="252">
        <v>0.66395126941000004</v>
      </c>
      <c r="BB12" s="252">
        <v>0.62770798421999996</v>
      </c>
      <c r="BC12" s="755">
        <v>0.64134261427000006</v>
      </c>
      <c r="BD12" s="252">
        <v>0.65275776509000005</v>
      </c>
      <c r="BE12" s="252">
        <v>0.69428668770000002</v>
      </c>
      <c r="BF12" s="409">
        <v>0.69709898270000004</v>
      </c>
      <c r="BG12" s="409">
        <v>0.69724614944999996</v>
      </c>
      <c r="BH12" s="409">
        <v>0.69984694096</v>
      </c>
      <c r="BI12" s="409">
        <v>0.68647956504999996</v>
      </c>
      <c r="BJ12" s="409">
        <v>0.65565123511000001</v>
      </c>
      <c r="BK12" s="409">
        <v>0.66133700215000002</v>
      </c>
      <c r="BL12" s="409">
        <v>0.66492411834999998</v>
      </c>
      <c r="BM12" s="409">
        <v>0.65825337226000002</v>
      </c>
      <c r="BN12" s="409">
        <v>0.62217516859999999</v>
      </c>
      <c r="BO12" s="409">
        <v>0.63556954882000005</v>
      </c>
      <c r="BP12" s="409">
        <v>0.64641967388999999</v>
      </c>
      <c r="BQ12" s="409">
        <v>0.68767379524000005</v>
      </c>
      <c r="BR12" s="409">
        <v>0.69018938398999996</v>
      </c>
      <c r="BS12" s="409">
        <v>0.69052646471000001</v>
      </c>
      <c r="BT12" s="409">
        <v>0.69305233560000001</v>
      </c>
      <c r="BU12" s="409">
        <v>0.67987788457999998</v>
      </c>
      <c r="BV12" s="409">
        <v>0.65025330691000005</v>
      </c>
    </row>
    <row r="13" spans="1:74" ht="11.1" customHeight="1" x14ac:dyDescent="0.2">
      <c r="A13" s="162" t="s">
        <v>267</v>
      </c>
      <c r="B13" s="173" t="s">
        <v>362</v>
      </c>
      <c r="C13" s="252">
        <v>2.3223132015000001</v>
      </c>
      <c r="D13" s="252">
        <v>2.2651458824000001</v>
      </c>
      <c r="E13" s="252">
        <v>2.0831371824999998</v>
      </c>
      <c r="F13" s="252">
        <v>2.4814740224</v>
      </c>
      <c r="G13" s="252">
        <v>2.8602589037000001</v>
      </c>
      <c r="H13" s="252">
        <v>2.9227907541000002</v>
      </c>
      <c r="I13" s="252">
        <v>2.9636446756999999</v>
      </c>
      <c r="J13" s="252">
        <v>3.0542654754999998</v>
      </c>
      <c r="K13" s="252">
        <v>3.0674420574000001</v>
      </c>
      <c r="L13" s="252">
        <v>2.9619633433999999</v>
      </c>
      <c r="M13" s="252">
        <v>2.8953686618000001</v>
      </c>
      <c r="N13" s="252">
        <v>2.6210486919</v>
      </c>
      <c r="O13" s="252">
        <v>2.3281394113</v>
      </c>
      <c r="P13" s="252">
        <v>2.3703241534999999</v>
      </c>
      <c r="Q13" s="252">
        <v>2.3636857303999999</v>
      </c>
      <c r="R13" s="252">
        <v>2.6886462376</v>
      </c>
      <c r="S13" s="252">
        <v>3.0619973558</v>
      </c>
      <c r="T13" s="252">
        <v>3.2366383070000002</v>
      </c>
      <c r="U13" s="252">
        <v>3.2196530595000001</v>
      </c>
      <c r="V13" s="252">
        <v>3.4485310703000001</v>
      </c>
      <c r="W13" s="252">
        <v>3.3519985899</v>
      </c>
      <c r="X13" s="252">
        <v>3.4903171001</v>
      </c>
      <c r="Y13" s="252">
        <v>3.0487027966000002</v>
      </c>
      <c r="Z13" s="252">
        <v>2.9431612463999999</v>
      </c>
      <c r="AA13" s="252">
        <v>2.7914955526999998</v>
      </c>
      <c r="AB13" s="252">
        <v>2.7406217470000001</v>
      </c>
      <c r="AC13" s="252">
        <v>2.7104427592999998</v>
      </c>
      <c r="AD13" s="252">
        <v>3.0021204930000001</v>
      </c>
      <c r="AE13" s="252">
        <v>3.2435760931000002</v>
      </c>
      <c r="AF13" s="252">
        <v>3.4569371729</v>
      </c>
      <c r="AG13" s="252">
        <v>3.4220157905000002</v>
      </c>
      <c r="AH13" s="252">
        <v>3.6743493819999999</v>
      </c>
      <c r="AI13" s="252">
        <v>3.3984015064999999</v>
      </c>
      <c r="AJ13" s="252">
        <v>3.5204688963000002</v>
      </c>
      <c r="AK13" s="252">
        <v>3.1205725526000001</v>
      </c>
      <c r="AL13" s="252">
        <v>3.0793982157999999</v>
      </c>
      <c r="AM13" s="252">
        <v>2.6533543804000002</v>
      </c>
      <c r="AN13" s="252">
        <v>2.6180325176000001</v>
      </c>
      <c r="AO13" s="252">
        <v>2.6112480391999999</v>
      </c>
      <c r="AP13" s="252">
        <v>3.1246979296999999</v>
      </c>
      <c r="AQ13" s="252">
        <v>3.4919748493</v>
      </c>
      <c r="AR13" s="252">
        <v>3.4448043853999999</v>
      </c>
      <c r="AS13" s="252">
        <v>3.6310399624</v>
      </c>
      <c r="AT13" s="252">
        <v>3.5900491386</v>
      </c>
      <c r="AU13" s="252">
        <v>3.6729685524</v>
      </c>
      <c r="AV13" s="252">
        <v>3.4692278768000002</v>
      </c>
      <c r="AW13" s="252">
        <v>3.3400218877999999</v>
      </c>
      <c r="AX13" s="252">
        <v>3.1396193297999999</v>
      </c>
      <c r="AY13" s="252">
        <v>3.0235003619</v>
      </c>
      <c r="AZ13" s="252">
        <v>2.9832713521000001</v>
      </c>
      <c r="BA13" s="252">
        <v>2.9173574479000002</v>
      </c>
      <c r="BB13" s="252">
        <v>3.4043402548000001</v>
      </c>
      <c r="BC13" s="755">
        <v>3.6888737729000001</v>
      </c>
      <c r="BD13" s="252">
        <v>3.5894318628000002</v>
      </c>
      <c r="BE13" s="252">
        <v>3.7883384843000001</v>
      </c>
      <c r="BF13" s="409">
        <v>3.7397061344</v>
      </c>
      <c r="BG13" s="409">
        <v>3.8170124951000002</v>
      </c>
      <c r="BH13" s="409">
        <v>3.6217964074000002</v>
      </c>
      <c r="BI13" s="409">
        <v>3.4709386926999999</v>
      </c>
      <c r="BJ13" s="409">
        <v>3.2724319594</v>
      </c>
      <c r="BK13" s="409">
        <v>3.1467010490999998</v>
      </c>
      <c r="BL13" s="409">
        <v>3.1134759659000002</v>
      </c>
      <c r="BM13" s="409">
        <v>3.0521025663999999</v>
      </c>
      <c r="BN13" s="409">
        <v>3.5327848947999998</v>
      </c>
      <c r="BO13" s="409">
        <v>3.8243145540999999</v>
      </c>
      <c r="BP13" s="409">
        <v>3.7224928025000001</v>
      </c>
      <c r="BQ13" s="409">
        <v>3.9186339948</v>
      </c>
      <c r="BR13" s="409">
        <v>3.8759769934000001</v>
      </c>
      <c r="BS13" s="409">
        <v>3.9582052038</v>
      </c>
      <c r="BT13" s="409">
        <v>3.752357656</v>
      </c>
      <c r="BU13" s="409">
        <v>3.6052635184000001</v>
      </c>
      <c r="BV13" s="409">
        <v>3.4136826507000002</v>
      </c>
    </row>
    <row r="14" spans="1:74" ht="11.1" customHeight="1" x14ac:dyDescent="0.2">
      <c r="A14" s="162" t="s">
        <v>268</v>
      </c>
      <c r="B14" s="173" t="s">
        <v>363</v>
      </c>
      <c r="C14" s="252">
        <v>1.0364641429000001</v>
      </c>
      <c r="D14" s="252">
        <v>1.0221147355</v>
      </c>
      <c r="E14" s="252">
        <v>1.0361845495999999</v>
      </c>
      <c r="F14" s="252">
        <v>1.0318365415999999</v>
      </c>
      <c r="G14" s="252">
        <v>1.0371024654000001</v>
      </c>
      <c r="H14" s="252">
        <v>0.99950303687999997</v>
      </c>
      <c r="I14" s="252">
        <v>1.0455102275999999</v>
      </c>
      <c r="J14" s="252">
        <v>1.0560051908999999</v>
      </c>
      <c r="K14" s="252">
        <v>1.0203865996999999</v>
      </c>
      <c r="L14" s="252">
        <v>1.0110125603</v>
      </c>
      <c r="M14" s="252">
        <v>1.0365070318</v>
      </c>
      <c r="N14" s="252">
        <v>1.0311951155000001</v>
      </c>
      <c r="O14" s="252">
        <v>1.0394902727999999</v>
      </c>
      <c r="P14" s="252">
        <v>1.0284765628999999</v>
      </c>
      <c r="Q14" s="252">
        <v>1.0030884134</v>
      </c>
      <c r="R14" s="252">
        <v>0.96055817566000001</v>
      </c>
      <c r="S14" s="252">
        <v>0.97455837031000003</v>
      </c>
      <c r="T14" s="252">
        <v>1.0343077241</v>
      </c>
      <c r="U14" s="252">
        <v>0.99413374468000004</v>
      </c>
      <c r="V14" s="252">
        <v>1.0254127944</v>
      </c>
      <c r="W14" s="252">
        <v>1.0196048615</v>
      </c>
      <c r="X14" s="252">
        <v>1.0284295962000001</v>
      </c>
      <c r="Y14" s="252">
        <v>1.0275019141999999</v>
      </c>
      <c r="Z14" s="252">
        <v>1.0335328190999999</v>
      </c>
      <c r="AA14" s="252">
        <v>1.0609598685999999</v>
      </c>
      <c r="AB14" s="252">
        <v>1.0537589032000001</v>
      </c>
      <c r="AC14" s="252">
        <v>1.0476991342999999</v>
      </c>
      <c r="AD14" s="252">
        <v>1.0513335149</v>
      </c>
      <c r="AE14" s="252">
        <v>1.0510542254999999</v>
      </c>
      <c r="AF14" s="252">
        <v>1.0339870257999999</v>
      </c>
      <c r="AG14" s="252">
        <v>0.97129792247000002</v>
      </c>
      <c r="AH14" s="252">
        <v>0.99199999999999999</v>
      </c>
      <c r="AI14" s="252">
        <v>1.0329999999999999</v>
      </c>
      <c r="AJ14" s="252">
        <v>1.0249999999999999</v>
      </c>
      <c r="AK14" s="252">
        <v>1.014</v>
      </c>
      <c r="AL14" s="252">
        <v>1.02</v>
      </c>
      <c r="AM14" s="252">
        <v>1.012</v>
      </c>
      <c r="AN14" s="252">
        <v>0.98099999999999998</v>
      </c>
      <c r="AO14" s="252">
        <v>0.94299999999999995</v>
      </c>
      <c r="AP14" s="252">
        <v>0.94099999999999995</v>
      </c>
      <c r="AQ14" s="252">
        <v>0.93200000000000005</v>
      </c>
      <c r="AR14" s="252">
        <v>0.91400000000000003</v>
      </c>
      <c r="AS14" s="252">
        <v>0.86899999999999999</v>
      </c>
      <c r="AT14" s="252">
        <v>0.85299999999999998</v>
      </c>
      <c r="AU14" s="252">
        <v>0.88500000000000001</v>
      </c>
      <c r="AV14" s="252">
        <v>0.873</v>
      </c>
      <c r="AW14" s="252">
        <v>0.88100000000000001</v>
      </c>
      <c r="AX14" s="252">
        <v>0.86299999999999999</v>
      </c>
      <c r="AY14" s="252">
        <v>0.88600000000000001</v>
      </c>
      <c r="AZ14" s="252">
        <v>0.89</v>
      </c>
      <c r="BA14" s="252">
        <v>0.83</v>
      </c>
      <c r="BB14" s="252">
        <v>0.88312110648999997</v>
      </c>
      <c r="BC14" s="755">
        <v>0.87711881200999997</v>
      </c>
      <c r="BD14" s="252">
        <v>0.88312971086000003</v>
      </c>
      <c r="BE14" s="252">
        <v>0.86081718652999994</v>
      </c>
      <c r="BF14" s="409">
        <v>0.84495802239999995</v>
      </c>
      <c r="BG14" s="409">
        <v>0.87667878945</v>
      </c>
      <c r="BH14" s="409">
        <v>0.86475254014000003</v>
      </c>
      <c r="BI14" s="409">
        <v>0.87270493774000002</v>
      </c>
      <c r="BJ14" s="409">
        <v>0.85492646516000004</v>
      </c>
      <c r="BK14" s="409">
        <v>0.88012942023999996</v>
      </c>
      <c r="BL14" s="409">
        <v>0.88422050023999998</v>
      </c>
      <c r="BM14" s="409">
        <v>0.82462913491000001</v>
      </c>
      <c r="BN14" s="409">
        <v>0.87724197309999996</v>
      </c>
      <c r="BO14" s="409">
        <v>0.87124846435000003</v>
      </c>
      <c r="BP14" s="409">
        <v>0.87722200655000004</v>
      </c>
      <c r="BQ14" s="409">
        <v>0.85505321478999996</v>
      </c>
      <c r="BR14" s="409">
        <v>0.83931182312999997</v>
      </c>
      <c r="BS14" s="409">
        <v>0.87081727119999996</v>
      </c>
      <c r="BT14" s="409">
        <v>0.85897540392000005</v>
      </c>
      <c r="BU14" s="409">
        <v>0.86687439572000002</v>
      </c>
      <c r="BV14" s="409">
        <v>0.84922133560000002</v>
      </c>
    </row>
    <row r="15" spans="1:74" ht="11.1" customHeight="1" x14ac:dyDescent="0.2">
      <c r="A15" s="162" t="s">
        <v>269</v>
      </c>
      <c r="B15" s="173" t="s">
        <v>364</v>
      </c>
      <c r="C15" s="252">
        <v>0.45392380715000002</v>
      </c>
      <c r="D15" s="252">
        <v>0.46330865845000002</v>
      </c>
      <c r="E15" s="252">
        <v>0.45632232129</v>
      </c>
      <c r="F15" s="252">
        <v>0.45517537469000002</v>
      </c>
      <c r="G15" s="252">
        <v>0.45050185928000003</v>
      </c>
      <c r="H15" s="252">
        <v>0.45262571344000002</v>
      </c>
      <c r="I15" s="252">
        <v>0.44522814341</v>
      </c>
      <c r="J15" s="252">
        <v>0.45526941485</v>
      </c>
      <c r="K15" s="252">
        <v>0.44292293117999998</v>
      </c>
      <c r="L15" s="252">
        <v>0.43609111990999999</v>
      </c>
      <c r="M15" s="252">
        <v>0.44790715141999998</v>
      </c>
      <c r="N15" s="252">
        <v>0.44901433148999997</v>
      </c>
      <c r="O15" s="252">
        <v>0.43522401356000001</v>
      </c>
      <c r="P15" s="252">
        <v>0.46221555107000001</v>
      </c>
      <c r="Q15" s="252">
        <v>0.46843929488000002</v>
      </c>
      <c r="R15" s="252">
        <v>0.46161708130000001</v>
      </c>
      <c r="S15" s="252">
        <v>0.45932763959</v>
      </c>
      <c r="T15" s="252">
        <v>0.45370475959000001</v>
      </c>
      <c r="U15" s="252">
        <v>0.46196475382000002</v>
      </c>
      <c r="V15" s="252">
        <v>0.44866796197999997</v>
      </c>
      <c r="W15" s="252">
        <v>0.45210291039</v>
      </c>
      <c r="X15" s="252">
        <v>0.45839284444</v>
      </c>
      <c r="Y15" s="252">
        <v>0.45109695157000002</v>
      </c>
      <c r="Z15" s="252">
        <v>0.45348115652999998</v>
      </c>
      <c r="AA15" s="252">
        <v>0.44461750617000001</v>
      </c>
      <c r="AB15" s="252">
        <v>0.44086797433000002</v>
      </c>
      <c r="AC15" s="252">
        <v>0.43884716395000001</v>
      </c>
      <c r="AD15" s="252">
        <v>0.41857819864000001</v>
      </c>
      <c r="AE15" s="252">
        <v>0.40511160258000001</v>
      </c>
      <c r="AF15" s="252">
        <v>0.42981889816000002</v>
      </c>
      <c r="AG15" s="252">
        <v>0.42585389828999998</v>
      </c>
      <c r="AH15" s="252">
        <v>0.41247099877999999</v>
      </c>
      <c r="AI15" s="252">
        <v>0.4170913248</v>
      </c>
      <c r="AJ15" s="252">
        <v>0.43019643825999998</v>
      </c>
      <c r="AK15" s="252">
        <v>0.43505752944999998</v>
      </c>
      <c r="AL15" s="252">
        <v>0.43781516148999999</v>
      </c>
      <c r="AM15" s="252">
        <v>0.40196199603999999</v>
      </c>
      <c r="AN15" s="252">
        <v>0.42210242078999999</v>
      </c>
      <c r="AO15" s="252">
        <v>0.42375373360000002</v>
      </c>
      <c r="AP15" s="252">
        <v>0.42647613492999997</v>
      </c>
      <c r="AQ15" s="252">
        <v>0.42994997023999998</v>
      </c>
      <c r="AR15" s="252">
        <v>0.40880542933000003</v>
      </c>
      <c r="AS15" s="252">
        <v>0.41627426947000001</v>
      </c>
      <c r="AT15" s="252">
        <v>0.42112941324999997</v>
      </c>
      <c r="AU15" s="252">
        <v>0.4128265377</v>
      </c>
      <c r="AV15" s="252">
        <v>0.41085295667999999</v>
      </c>
      <c r="AW15" s="252">
        <v>0.41871809822</v>
      </c>
      <c r="AX15" s="252">
        <v>0.42803510811000001</v>
      </c>
      <c r="AY15" s="252">
        <v>0.42309848555000001</v>
      </c>
      <c r="AZ15" s="252">
        <v>0.42567726648999998</v>
      </c>
      <c r="BA15" s="252">
        <v>0.42380349624000002</v>
      </c>
      <c r="BB15" s="252">
        <v>0.41543188599000003</v>
      </c>
      <c r="BC15" s="755">
        <v>0.42494622658999998</v>
      </c>
      <c r="BD15" s="252">
        <v>0.40749508773999998</v>
      </c>
      <c r="BE15" s="252">
        <v>0.41329063895000001</v>
      </c>
      <c r="BF15" s="409">
        <v>0.41995654379000003</v>
      </c>
      <c r="BG15" s="409">
        <v>0.40482574560000001</v>
      </c>
      <c r="BH15" s="409">
        <v>0.40716669618000001</v>
      </c>
      <c r="BI15" s="409">
        <v>0.41454208997000003</v>
      </c>
      <c r="BJ15" s="409">
        <v>0.42103767153999999</v>
      </c>
      <c r="BK15" s="409">
        <v>0.42046247959999999</v>
      </c>
      <c r="BL15" s="409">
        <v>0.42458039235</v>
      </c>
      <c r="BM15" s="409">
        <v>0.42564316787000001</v>
      </c>
      <c r="BN15" s="409">
        <v>0.41209486627000003</v>
      </c>
      <c r="BO15" s="409">
        <v>0.42628389442999998</v>
      </c>
      <c r="BP15" s="409">
        <v>0.40886818313000001</v>
      </c>
      <c r="BQ15" s="409">
        <v>0.41881431140999997</v>
      </c>
      <c r="BR15" s="409">
        <v>0.42483584818999998</v>
      </c>
      <c r="BS15" s="409">
        <v>0.41239341328000001</v>
      </c>
      <c r="BT15" s="409">
        <v>0.40927544225000001</v>
      </c>
      <c r="BU15" s="409">
        <v>0.42156945863</v>
      </c>
      <c r="BV15" s="409">
        <v>0.42864901563000002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4"/>
      <c r="AZ16" s="754"/>
      <c r="BA16" s="754"/>
      <c r="BB16" s="754"/>
      <c r="BC16" s="756"/>
      <c r="BD16" s="754"/>
      <c r="BE16" s="754"/>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366</v>
      </c>
      <c r="B17" s="172" t="s">
        <v>516</v>
      </c>
      <c r="C17" s="252">
        <v>3.8942000000000001</v>
      </c>
      <c r="D17" s="252">
        <v>3.8733</v>
      </c>
      <c r="E17" s="252">
        <v>3.8264999999999998</v>
      </c>
      <c r="F17" s="252">
        <v>3.9140000000000001</v>
      </c>
      <c r="G17" s="252">
        <v>3.9624999999999999</v>
      </c>
      <c r="H17" s="252">
        <v>3.6791</v>
      </c>
      <c r="I17" s="252">
        <v>3.9681999999999999</v>
      </c>
      <c r="J17" s="252">
        <v>3.6461999999999999</v>
      </c>
      <c r="K17" s="252">
        <v>3.4643000000000002</v>
      </c>
      <c r="L17" s="252">
        <v>3.7084999999999999</v>
      </c>
      <c r="M17" s="252">
        <v>3.9037000000000002</v>
      </c>
      <c r="N17" s="252">
        <v>4.0635000000000003</v>
      </c>
      <c r="O17" s="252">
        <v>3.9712999999999998</v>
      </c>
      <c r="P17" s="252">
        <v>4.0827</v>
      </c>
      <c r="Q17" s="252">
        <v>4.0675999999999997</v>
      </c>
      <c r="R17" s="252">
        <v>3.9668000000000001</v>
      </c>
      <c r="S17" s="252">
        <v>3.7288999999999999</v>
      </c>
      <c r="T17" s="252">
        <v>3.6478999999999999</v>
      </c>
      <c r="U17" s="252">
        <v>3.8018999999999998</v>
      </c>
      <c r="V17" s="252">
        <v>3.4948999999999999</v>
      </c>
      <c r="W17" s="252">
        <v>3.7199</v>
      </c>
      <c r="X17" s="252">
        <v>3.9439000000000002</v>
      </c>
      <c r="Y17" s="252">
        <v>3.9819</v>
      </c>
      <c r="Z17" s="252">
        <v>4.0538999999999996</v>
      </c>
      <c r="AA17" s="252">
        <v>3.9910000000000001</v>
      </c>
      <c r="AB17" s="252">
        <v>3.923</v>
      </c>
      <c r="AC17" s="252">
        <v>4.0069999999999997</v>
      </c>
      <c r="AD17" s="252">
        <v>4.0720000000000001</v>
      </c>
      <c r="AE17" s="252">
        <v>4.1260000000000003</v>
      </c>
      <c r="AF17" s="252">
        <v>4.016</v>
      </c>
      <c r="AG17" s="252">
        <v>3.9889999999999999</v>
      </c>
      <c r="AH17" s="252">
        <v>3.899</v>
      </c>
      <c r="AI17" s="252">
        <v>3.8978000000000002</v>
      </c>
      <c r="AJ17" s="252">
        <v>4.1219999999999999</v>
      </c>
      <c r="AK17" s="252">
        <v>4.1740000000000004</v>
      </c>
      <c r="AL17" s="252">
        <v>4.2229999999999999</v>
      </c>
      <c r="AM17" s="252">
        <v>4.2329999999999997</v>
      </c>
      <c r="AN17" s="252">
        <v>4.2240000000000002</v>
      </c>
      <c r="AO17" s="252">
        <v>4.1909999999999998</v>
      </c>
      <c r="AP17" s="252">
        <v>4.1520000000000001</v>
      </c>
      <c r="AQ17" s="252">
        <v>4.0819999999999999</v>
      </c>
      <c r="AR17" s="252">
        <v>3.827</v>
      </c>
      <c r="AS17" s="252">
        <v>4.2249999999999996</v>
      </c>
      <c r="AT17" s="252">
        <v>3.9249999999999998</v>
      </c>
      <c r="AU17" s="252">
        <v>3.585</v>
      </c>
      <c r="AV17" s="252">
        <v>4.077</v>
      </c>
      <c r="AW17" s="252">
        <v>4.3070000000000004</v>
      </c>
      <c r="AX17" s="252">
        <v>4.2089999999999996</v>
      </c>
      <c r="AY17" s="252">
        <v>4.1859999999999999</v>
      </c>
      <c r="AZ17" s="252">
        <v>4.2229999999999999</v>
      </c>
      <c r="BA17" s="252">
        <v>4.2910000000000004</v>
      </c>
      <c r="BB17" s="252">
        <v>4.1909594517000004</v>
      </c>
      <c r="BC17" s="755">
        <v>4.1014379624000004</v>
      </c>
      <c r="BD17" s="252">
        <v>4.1023864135999997</v>
      </c>
      <c r="BE17" s="252">
        <v>4.2175419038999999</v>
      </c>
      <c r="BF17" s="409">
        <v>4.0372225474999999</v>
      </c>
      <c r="BG17" s="409">
        <v>3.8093738109999999</v>
      </c>
      <c r="BH17" s="409">
        <v>4.2633260857000002</v>
      </c>
      <c r="BI17" s="409">
        <v>4.2668805026000003</v>
      </c>
      <c r="BJ17" s="409">
        <v>4.2674945506000004</v>
      </c>
      <c r="BK17" s="409">
        <v>4.2617560223000002</v>
      </c>
      <c r="BL17" s="409">
        <v>4.2710451743000002</v>
      </c>
      <c r="BM17" s="409">
        <v>4.2737734418000004</v>
      </c>
      <c r="BN17" s="409">
        <v>4.2718079705000003</v>
      </c>
      <c r="BO17" s="409">
        <v>4.1466248920000002</v>
      </c>
      <c r="BP17" s="409">
        <v>4.1343650948999997</v>
      </c>
      <c r="BQ17" s="409">
        <v>4.2112216996000003</v>
      </c>
      <c r="BR17" s="409">
        <v>3.9569314954000001</v>
      </c>
      <c r="BS17" s="409">
        <v>3.7996742703000002</v>
      </c>
      <c r="BT17" s="409">
        <v>4.1693485908000003</v>
      </c>
      <c r="BU17" s="409">
        <v>4.1617534382999999</v>
      </c>
      <c r="BV17" s="409">
        <v>4.1600997948999998</v>
      </c>
    </row>
    <row r="18" spans="1:74" ht="11.1" customHeight="1" x14ac:dyDescent="0.2">
      <c r="A18" s="162" t="s">
        <v>270</v>
      </c>
      <c r="B18" s="173" t="s">
        <v>365</v>
      </c>
      <c r="C18" s="252">
        <v>1.8856999999999999</v>
      </c>
      <c r="D18" s="252">
        <v>1.8307</v>
      </c>
      <c r="E18" s="252">
        <v>1.8287</v>
      </c>
      <c r="F18" s="252">
        <v>1.8996999999999999</v>
      </c>
      <c r="G18" s="252">
        <v>1.9197</v>
      </c>
      <c r="H18" s="252">
        <v>1.7186999999999999</v>
      </c>
      <c r="I18" s="252">
        <v>1.9857</v>
      </c>
      <c r="J18" s="252">
        <v>1.8487</v>
      </c>
      <c r="K18" s="252">
        <v>1.5817000000000001</v>
      </c>
      <c r="L18" s="252">
        <v>1.7997000000000001</v>
      </c>
      <c r="M18" s="252">
        <v>1.9137</v>
      </c>
      <c r="N18" s="252">
        <v>1.9507000000000001</v>
      </c>
      <c r="O18" s="252">
        <v>1.9742999999999999</v>
      </c>
      <c r="P18" s="252">
        <v>1.9602999999999999</v>
      </c>
      <c r="Q18" s="252">
        <v>1.9633</v>
      </c>
      <c r="R18" s="252">
        <v>1.9522999999999999</v>
      </c>
      <c r="S18" s="252">
        <v>1.6523000000000001</v>
      </c>
      <c r="T18" s="252">
        <v>1.7833000000000001</v>
      </c>
      <c r="U18" s="252">
        <v>1.9233</v>
      </c>
      <c r="V18" s="252">
        <v>1.8492999999999999</v>
      </c>
      <c r="W18" s="252">
        <v>1.8032999999999999</v>
      </c>
      <c r="X18" s="252">
        <v>1.9553</v>
      </c>
      <c r="Y18" s="252">
        <v>1.9602999999999999</v>
      </c>
      <c r="Z18" s="252">
        <v>1.9903</v>
      </c>
      <c r="AA18" s="252">
        <v>1.9318</v>
      </c>
      <c r="AB18" s="252">
        <v>1.9318</v>
      </c>
      <c r="AC18" s="252">
        <v>1.9548000000000001</v>
      </c>
      <c r="AD18" s="252">
        <v>1.9518</v>
      </c>
      <c r="AE18" s="252">
        <v>1.9088000000000001</v>
      </c>
      <c r="AF18" s="252">
        <v>1.9588000000000001</v>
      </c>
      <c r="AG18" s="252">
        <v>1.9628000000000001</v>
      </c>
      <c r="AH18" s="252">
        <v>1.9318</v>
      </c>
      <c r="AI18" s="252">
        <v>1.8717999999999999</v>
      </c>
      <c r="AJ18" s="252">
        <v>2.0327999999999999</v>
      </c>
      <c r="AK18" s="252">
        <v>1.9958</v>
      </c>
      <c r="AL18" s="252">
        <v>2.0568</v>
      </c>
      <c r="AM18" s="252">
        <v>2.0428000000000002</v>
      </c>
      <c r="AN18" s="252">
        <v>2.0728</v>
      </c>
      <c r="AO18" s="252">
        <v>2.0177999999999998</v>
      </c>
      <c r="AP18" s="252">
        <v>2.0428000000000002</v>
      </c>
      <c r="AQ18" s="252">
        <v>1.9708000000000001</v>
      </c>
      <c r="AR18" s="252">
        <v>1.8238000000000001</v>
      </c>
      <c r="AS18" s="252">
        <v>2.1398000000000001</v>
      </c>
      <c r="AT18" s="252">
        <v>1.9448000000000001</v>
      </c>
      <c r="AU18" s="252">
        <v>1.6217999999999999</v>
      </c>
      <c r="AV18" s="252">
        <v>2.1248</v>
      </c>
      <c r="AW18" s="252">
        <v>2.1648000000000001</v>
      </c>
      <c r="AX18" s="252">
        <v>2.0737999999999999</v>
      </c>
      <c r="AY18" s="252">
        <v>2.0457999999999998</v>
      </c>
      <c r="AZ18" s="252">
        <v>2.0908000000000002</v>
      </c>
      <c r="BA18" s="252">
        <v>2.1587999999999998</v>
      </c>
      <c r="BB18" s="252">
        <v>2.1167726855</v>
      </c>
      <c r="BC18" s="755">
        <v>2.0100593246999998</v>
      </c>
      <c r="BD18" s="252">
        <v>1.9950785119000001</v>
      </c>
      <c r="BE18" s="252">
        <v>2.0970180982</v>
      </c>
      <c r="BF18" s="409">
        <v>2.1053840736999998</v>
      </c>
      <c r="BG18" s="409">
        <v>1.7801749124999999</v>
      </c>
      <c r="BH18" s="409">
        <v>2.0929985919999998</v>
      </c>
      <c r="BI18" s="409">
        <v>2.0869437551000001</v>
      </c>
      <c r="BJ18" s="409">
        <v>2.0847358909999998</v>
      </c>
      <c r="BK18" s="409">
        <v>2.0787771350000002</v>
      </c>
      <c r="BL18" s="409">
        <v>2.0693580177999999</v>
      </c>
      <c r="BM18" s="409">
        <v>2.0598301272000001</v>
      </c>
      <c r="BN18" s="409">
        <v>2.050397818</v>
      </c>
      <c r="BO18" s="409">
        <v>1.9410364602000001</v>
      </c>
      <c r="BP18" s="409">
        <v>1.9320045290000001</v>
      </c>
      <c r="BQ18" s="409">
        <v>2.0229295486000001</v>
      </c>
      <c r="BR18" s="409">
        <v>2.0139086847000001</v>
      </c>
      <c r="BS18" s="409">
        <v>1.7590841367000001</v>
      </c>
      <c r="BT18" s="409">
        <v>2.0042072746000001</v>
      </c>
      <c r="BU18" s="409">
        <v>1.9995577107</v>
      </c>
      <c r="BV18" s="409">
        <v>1.9950175349999999</v>
      </c>
    </row>
    <row r="19" spans="1:74" ht="11.1" customHeight="1" x14ac:dyDescent="0.2">
      <c r="A19" s="162" t="s">
        <v>1276</v>
      </c>
      <c r="B19" s="173" t="s">
        <v>1277</v>
      </c>
      <c r="C19" s="252">
        <v>0.93700000000000006</v>
      </c>
      <c r="D19" s="252">
        <v>0.94799999999999995</v>
      </c>
      <c r="E19" s="252">
        <v>0.92600000000000005</v>
      </c>
      <c r="F19" s="252">
        <v>0.95399999999999996</v>
      </c>
      <c r="G19" s="252">
        <v>0.99</v>
      </c>
      <c r="H19" s="252">
        <v>0.89800000000000002</v>
      </c>
      <c r="I19" s="252">
        <v>0.91100000000000003</v>
      </c>
      <c r="J19" s="252">
        <v>0.73599999999999999</v>
      </c>
      <c r="K19" s="252">
        <v>0.83020000000000005</v>
      </c>
      <c r="L19" s="252">
        <v>0.83899999999999997</v>
      </c>
      <c r="M19" s="252">
        <v>0.93100000000000005</v>
      </c>
      <c r="N19" s="252">
        <v>1.0580000000000001</v>
      </c>
      <c r="O19" s="252">
        <v>0.94399999999999995</v>
      </c>
      <c r="P19" s="252">
        <v>1.0569999999999999</v>
      </c>
      <c r="Q19" s="252">
        <v>1.0289999999999999</v>
      </c>
      <c r="R19" s="252">
        <v>0.94699999999999995</v>
      </c>
      <c r="S19" s="252">
        <v>0.98799999999999999</v>
      </c>
      <c r="T19" s="252">
        <v>0.86</v>
      </c>
      <c r="U19" s="252">
        <v>0.81799999999999995</v>
      </c>
      <c r="V19" s="252">
        <v>0.56399999999999995</v>
      </c>
      <c r="W19" s="252">
        <v>0.84099999999999997</v>
      </c>
      <c r="X19" s="252">
        <v>0.89200000000000002</v>
      </c>
      <c r="Y19" s="252">
        <v>0.91500000000000004</v>
      </c>
      <c r="Z19" s="252">
        <v>0.96399999999999997</v>
      </c>
      <c r="AA19" s="252">
        <v>0.98699999999999999</v>
      </c>
      <c r="AB19" s="252">
        <v>0.91900000000000004</v>
      </c>
      <c r="AC19" s="252">
        <v>0.97</v>
      </c>
      <c r="AD19" s="252">
        <v>1.036</v>
      </c>
      <c r="AE19" s="252">
        <v>1.1399999999999999</v>
      </c>
      <c r="AF19" s="252">
        <v>0.98899999999999999</v>
      </c>
      <c r="AG19" s="252">
        <v>0.95599999999999996</v>
      </c>
      <c r="AH19" s="252">
        <v>0.88700000000000001</v>
      </c>
      <c r="AI19" s="252">
        <v>0.95279999999999998</v>
      </c>
      <c r="AJ19" s="252">
        <v>1.01</v>
      </c>
      <c r="AK19" s="252">
        <v>1.0980000000000001</v>
      </c>
      <c r="AL19" s="252">
        <v>1.1040000000000001</v>
      </c>
      <c r="AM19" s="252">
        <v>1.1299999999999999</v>
      </c>
      <c r="AN19" s="252">
        <v>1.143</v>
      </c>
      <c r="AO19" s="252">
        <v>1.113</v>
      </c>
      <c r="AP19" s="252">
        <v>1.1180000000000001</v>
      </c>
      <c r="AQ19" s="252">
        <v>1.123</v>
      </c>
      <c r="AR19" s="252">
        <v>1.0189999999999999</v>
      </c>
      <c r="AS19" s="252">
        <v>1.1140000000000001</v>
      </c>
      <c r="AT19" s="252">
        <v>0.96</v>
      </c>
      <c r="AU19" s="252">
        <v>0.94299999999999995</v>
      </c>
      <c r="AV19" s="252">
        <v>0.89700000000000002</v>
      </c>
      <c r="AW19" s="252">
        <v>1.089</v>
      </c>
      <c r="AX19" s="252">
        <v>1.097</v>
      </c>
      <c r="AY19" s="252">
        <v>1.1060000000000001</v>
      </c>
      <c r="AZ19" s="252">
        <v>1.087</v>
      </c>
      <c r="BA19" s="252">
        <v>1.093</v>
      </c>
      <c r="BB19" s="252">
        <v>1.0579583808999999</v>
      </c>
      <c r="BC19" s="755">
        <v>1.0839459661999999</v>
      </c>
      <c r="BD19" s="252">
        <v>1.0935241516</v>
      </c>
      <c r="BE19" s="252">
        <v>1.1043987439</v>
      </c>
      <c r="BF19" s="409">
        <v>0.93839589476999996</v>
      </c>
      <c r="BG19" s="409">
        <v>1.0069205747000001</v>
      </c>
      <c r="BH19" s="409">
        <v>1.1490172345</v>
      </c>
      <c r="BI19" s="409">
        <v>1.1556162105000001</v>
      </c>
      <c r="BJ19" s="409">
        <v>1.1574750901999999</v>
      </c>
      <c r="BK19" s="409">
        <v>1.1677016734000001</v>
      </c>
      <c r="BL19" s="409">
        <v>1.1831191355999999</v>
      </c>
      <c r="BM19" s="409">
        <v>1.1960918550999999</v>
      </c>
      <c r="BN19" s="409">
        <v>1.2126681886999999</v>
      </c>
      <c r="BO19" s="409">
        <v>1.2084121288</v>
      </c>
      <c r="BP19" s="409">
        <v>1.1992670160000001</v>
      </c>
      <c r="BQ19" s="409">
        <v>1.1838692351</v>
      </c>
      <c r="BR19" s="409">
        <v>0.95881876763999996</v>
      </c>
      <c r="BS19" s="409">
        <v>1.0300038613</v>
      </c>
      <c r="BT19" s="409">
        <v>1.155572359</v>
      </c>
      <c r="BU19" s="409">
        <v>1.1496093542000001</v>
      </c>
      <c r="BV19" s="409">
        <v>1.1516201519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4"/>
      <c r="AZ20" s="754"/>
      <c r="BA20" s="754"/>
      <c r="BB20" s="754"/>
      <c r="BC20" s="756"/>
      <c r="BD20" s="754"/>
      <c r="BE20" s="754"/>
      <c r="BF20" s="492"/>
      <c r="BG20" s="492"/>
      <c r="BH20" s="492"/>
      <c r="BI20" s="492"/>
      <c r="BJ20" s="492"/>
      <c r="BK20" s="410"/>
      <c r="BL20" s="410"/>
      <c r="BM20" s="410"/>
      <c r="BN20" s="410"/>
      <c r="BO20" s="410"/>
      <c r="BP20" s="410"/>
      <c r="BQ20" s="410"/>
      <c r="BR20" s="410"/>
      <c r="BS20" s="410"/>
      <c r="BT20" s="410"/>
      <c r="BU20" s="410"/>
      <c r="BV20" s="410"/>
    </row>
    <row r="21" spans="1:74" ht="11.1" customHeight="1" x14ac:dyDescent="0.2">
      <c r="A21" s="162" t="s">
        <v>505</v>
      </c>
      <c r="B21" s="172" t="s">
        <v>1153</v>
      </c>
      <c r="C21" s="252">
        <v>13.7376</v>
      </c>
      <c r="D21" s="252">
        <v>13.7485</v>
      </c>
      <c r="E21" s="252">
        <v>13.7315</v>
      </c>
      <c r="F21" s="252">
        <v>13.714499999999999</v>
      </c>
      <c r="G21" s="252">
        <v>13.618499999999999</v>
      </c>
      <c r="H21" s="252">
        <v>13.685499999999999</v>
      </c>
      <c r="I21" s="252">
        <v>13.798500000000001</v>
      </c>
      <c r="J21" s="252">
        <v>13.599500000000001</v>
      </c>
      <c r="K21" s="252">
        <v>13.756500000000001</v>
      </c>
      <c r="L21" s="252">
        <v>13.8695</v>
      </c>
      <c r="M21" s="252">
        <v>13.974500000000001</v>
      </c>
      <c r="N21" s="252">
        <v>13.9825</v>
      </c>
      <c r="O21" s="252">
        <v>13.9208</v>
      </c>
      <c r="P21" s="252">
        <v>13.941800000000001</v>
      </c>
      <c r="Q21" s="252">
        <v>13.813800000000001</v>
      </c>
      <c r="R21" s="252">
        <v>13.8378</v>
      </c>
      <c r="S21" s="252">
        <v>13.7988</v>
      </c>
      <c r="T21" s="252">
        <v>13.848800000000001</v>
      </c>
      <c r="U21" s="252">
        <v>13.826700000000001</v>
      </c>
      <c r="V21" s="252">
        <v>13.915699999999999</v>
      </c>
      <c r="W21" s="252">
        <v>13.794700000000001</v>
      </c>
      <c r="X21" s="252">
        <v>13.8687</v>
      </c>
      <c r="Y21" s="252">
        <v>13.963699999999999</v>
      </c>
      <c r="Z21" s="252">
        <v>14.124700000000001</v>
      </c>
      <c r="AA21" s="252">
        <v>14.1737</v>
      </c>
      <c r="AB21" s="252">
        <v>14.091699999999999</v>
      </c>
      <c r="AC21" s="252">
        <v>14.275700000000001</v>
      </c>
      <c r="AD21" s="252">
        <v>13.9657</v>
      </c>
      <c r="AE21" s="252">
        <v>14.1317</v>
      </c>
      <c r="AF21" s="252">
        <v>13.941700000000001</v>
      </c>
      <c r="AG21" s="252">
        <v>14.0647</v>
      </c>
      <c r="AH21" s="252">
        <v>14.0297</v>
      </c>
      <c r="AI21" s="252">
        <v>13.940099999999999</v>
      </c>
      <c r="AJ21" s="252">
        <v>14.059100000000001</v>
      </c>
      <c r="AK21" s="252">
        <v>14.1981</v>
      </c>
      <c r="AL21" s="252">
        <v>14.2521</v>
      </c>
      <c r="AM21" s="252">
        <v>14.305400000000001</v>
      </c>
      <c r="AN21" s="252">
        <v>14.3224</v>
      </c>
      <c r="AO21" s="252">
        <v>14.365399999999999</v>
      </c>
      <c r="AP21" s="252">
        <v>14.118399999999999</v>
      </c>
      <c r="AQ21" s="252">
        <v>14.0114</v>
      </c>
      <c r="AR21" s="252">
        <v>14.1534</v>
      </c>
      <c r="AS21" s="252">
        <v>13.926399999999999</v>
      </c>
      <c r="AT21" s="252">
        <v>13.603400000000001</v>
      </c>
      <c r="AU21" s="252">
        <v>14.2104</v>
      </c>
      <c r="AV21" s="252">
        <v>14.5054</v>
      </c>
      <c r="AW21" s="252">
        <v>14.484400000000001</v>
      </c>
      <c r="AX21" s="252">
        <v>14.5534</v>
      </c>
      <c r="AY21" s="252">
        <v>14.452400000000001</v>
      </c>
      <c r="AZ21" s="252">
        <v>14.4414</v>
      </c>
      <c r="BA21" s="252">
        <v>14.375400000000001</v>
      </c>
      <c r="BB21" s="252">
        <v>14.377376177</v>
      </c>
      <c r="BC21" s="755">
        <v>14.29029978</v>
      </c>
      <c r="BD21" s="252">
        <v>14.323215599999999</v>
      </c>
      <c r="BE21" s="252">
        <v>14.315767564</v>
      </c>
      <c r="BF21" s="409">
        <v>14.242353362999999</v>
      </c>
      <c r="BG21" s="409">
        <v>14.254261096</v>
      </c>
      <c r="BH21" s="409">
        <v>14.239509856</v>
      </c>
      <c r="BI21" s="409">
        <v>14.274027532</v>
      </c>
      <c r="BJ21" s="409">
        <v>14.360791654</v>
      </c>
      <c r="BK21" s="409">
        <v>14.375979149000001</v>
      </c>
      <c r="BL21" s="409">
        <v>14.398949181000001</v>
      </c>
      <c r="BM21" s="409">
        <v>14.377075698000001</v>
      </c>
      <c r="BN21" s="409">
        <v>14.374556951000001</v>
      </c>
      <c r="BO21" s="409">
        <v>14.371764004999999</v>
      </c>
      <c r="BP21" s="409">
        <v>14.428769514000001</v>
      </c>
      <c r="BQ21" s="409">
        <v>14.355502424999999</v>
      </c>
      <c r="BR21" s="409">
        <v>14.304400734</v>
      </c>
      <c r="BS21" s="409">
        <v>14.441838200999999</v>
      </c>
      <c r="BT21" s="409">
        <v>14.476589552</v>
      </c>
      <c r="BU21" s="409">
        <v>14.466910016</v>
      </c>
      <c r="BV21" s="409">
        <v>14.501763051999999</v>
      </c>
    </row>
    <row r="22" spans="1:74" ht="11.1" customHeight="1" x14ac:dyDescent="0.2">
      <c r="A22" s="162" t="s">
        <v>271</v>
      </c>
      <c r="B22" s="173" t="s">
        <v>501</v>
      </c>
      <c r="C22" s="252">
        <v>0.92</v>
      </c>
      <c r="D22" s="252">
        <v>0.91290000000000004</v>
      </c>
      <c r="E22" s="252">
        <v>0.87990000000000002</v>
      </c>
      <c r="F22" s="252">
        <v>0.86990000000000001</v>
      </c>
      <c r="G22" s="252">
        <v>0.87990000000000002</v>
      </c>
      <c r="H22" s="252">
        <v>0.91490000000000005</v>
      </c>
      <c r="I22" s="252">
        <v>0.89990000000000003</v>
      </c>
      <c r="J22" s="252">
        <v>0.80989999999999995</v>
      </c>
      <c r="K22" s="252">
        <v>0.87990000000000002</v>
      </c>
      <c r="L22" s="252">
        <v>0.8649</v>
      </c>
      <c r="M22" s="252">
        <v>0.87990000000000002</v>
      </c>
      <c r="N22" s="252">
        <v>0.8579</v>
      </c>
      <c r="O22" s="252">
        <v>0.8569</v>
      </c>
      <c r="P22" s="252">
        <v>0.93389999999999995</v>
      </c>
      <c r="Q22" s="252">
        <v>0.75390000000000001</v>
      </c>
      <c r="R22" s="252">
        <v>0.84689999999999999</v>
      </c>
      <c r="S22" s="252">
        <v>0.88190000000000002</v>
      </c>
      <c r="T22" s="252">
        <v>0.8619</v>
      </c>
      <c r="U22" s="252">
        <v>0.88080000000000003</v>
      </c>
      <c r="V22" s="252">
        <v>0.92279999999999995</v>
      </c>
      <c r="W22" s="252">
        <v>0.83279999999999998</v>
      </c>
      <c r="X22" s="252">
        <v>0.8528</v>
      </c>
      <c r="Y22" s="252">
        <v>0.80479999999999996</v>
      </c>
      <c r="Z22" s="252">
        <v>0.8548</v>
      </c>
      <c r="AA22" s="252">
        <v>0.89180000000000004</v>
      </c>
      <c r="AB22" s="252">
        <v>0.88480000000000003</v>
      </c>
      <c r="AC22" s="252">
        <v>0.90480000000000005</v>
      </c>
      <c r="AD22" s="252">
        <v>0.89080000000000004</v>
      </c>
      <c r="AE22" s="252">
        <v>0.83279999999999998</v>
      </c>
      <c r="AF22" s="252">
        <v>0.83279999999999998</v>
      </c>
      <c r="AG22" s="252">
        <v>0.85780000000000001</v>
      </c>
      <c r="AH22" s="252">
        <v>0.82379999999999998</v>
      </c>
      <c r="AI22" s="252">
        <v>0.87880000000000003</v>
      </c>
      <c r="AJ22" s="252">
        <v>0.86380000000000001</v>
      </c>
      <c r="AK22" s="252">
        <v>0.82279999999999998</v>
      </c>
      <c r="AL22" s="252">
        <v>0.81679999999999997</v>
      </c>
      <c r="AM22" s="252">
        <v>0.85209999999999997</v>
      </c>
      <c r="AN22" s="252">
        <v>0.86409999999999998</v>
      </c>
      <c r="AO22" s="252">
        <v>0.8831</v>
      </c>
      <c r="AP22" s="252">
        <v>0.86809999999999998</v>
      </c>
      <c r="AQ22" s="252">
        <v>0.86409999999999998</v>
      </c>
      <c r="AR22" s="252">
        <v>0.8841</v>
      </c>
      <c r="AS22" s="252">
        <v>0.8841</v>
      </c>
      <c r="AT22" s="252">
        <v>0.84909999999999997</v>
      </c>
      <c r="AU22" s="252">
        <v>0.78210000000000002</v>
      </c>
      <c r="AV22" s="252">
        <v>0.83109999999999995</v>
      </c>
      <c r="AW22" s="252">
        <v>0.75409999999999999</v>
      </c>
      <c r="AX22" s="252">
        <v>0.80610000000000004</v>
      </c>
      <c r="AY22" s="252">
        <v>0.81910000000000005</v>
      </c>
      <c r="AZ22" s="252">
        <v>0.80110000000000003</v>
      </c>
      <c r="BA22" s="252">
        <v>0.7581</v>
      </c>
      <c r="BB22" s="252">
        <v>0.80098804224999998</v>
      </c>
      <c r="BC22" s="755">
        <v>0.80085090511000001</v>
      </c>
      <c r="BD22" s="252">
        <v>0.81102593368999998</v>
      </c>
      <c r="BE22" s="252">
        <v>0.80000480914000005</v>
      </c>
      <c r="BF22" s="409">
        <v>0.79509334577000002</v>
      </c>
      <c r="BG22" s="409">
        <v>0.76028654297999998</v>
      </c>
      <c r="BH22" s="409">
        <v>0.75543450165000003</v>
      </c>
      <c r="BI22" s="409">
        <v>0.78070436780999997</v>
      </c>
      <c r="BJ22" s="409">
        <v>0.79002615070000004</v>
      </c>
      <c r="BK22" s="409">
        <v>0.78675827532999998</v>
      </c>
      <c r="BL22" s="409">
        <v>0.78372783392000001</v>
      </c>
      <c r="BM22" s="409">
        <v>0.78060005796999998</v>
      </c>
      <c r="BN22" s="409">
        <v>0.77749392884000001</v>
      </c>
      <c r="BO22" s="409">
        <v>0.77439024034000004</v>
      </c>
      <c r="BP22" s="409">
        <v>0.77143730534999999</v>
      </c>
      <c r="BQ22" s="409">
        <v>0.76831243728999998</v>
      </c>
      <c r="BR22" s="409">
        <v>0.76527222981999998</v>
      </c>
      <c r="BS22" s="409">
        <v>0.73230565200999997</v>
      </c>
      <c r="BT22" s="409">
        <v>0.72925839762</v>
      </c>
      <c r="BU22" s="409">
        <v>0.72630417798000002</v>
      </c>
      <c r="BV22" s="409">
        <v>0.75337121961999998</v>
      </c>
    </row>
    <row r="23" spans="1:74" ht="11.1" customHeight="1" x14ac:dyDescent="0.2">
      <c r="A23" s="162" t="s">
        <v>272</v>
      </c>
      <c r="B23" s="173" t="s">
        <v>502</v>
      </c>
      <c r="C23" s="252">
        <v>1.6551</v>
      </c>
      <c r="D23" s="252">
        <v>1.6740999999999999</v>
      </c>
      <c r="E23" s="252">
        <v>1.6791</v>
      </c>
      <c r="F23" s="252">
        <v>1.6631</v>
      </c>
      <c r="G23" s="252">
        <v>1.5410999999999999</v>
      </c>
      <c r="H23" s="252">
        <v>1.6380999999999999</v>
      </c>
      <c r="I23" s="252">
        <v>1.6691</v>
      </c>
      <c r="J23" s="252">
        <v>1.5490999999999999</v>
      </c>
      <c r="K23" s="252">
        <v>1.6131</v>
      </c>
      <c r="L23" s="252">
        <v>1.7161</v>
      </c>
      <c r="M23" s="252">
        <v>1.7171000000000001</v>
      </c>
      <c r="N23" s="252">
        <v>1.7821</v>
      </c>
      <c r="O23" s="252">
        <v>1.7381</v>
      </c>
      <c r="P23" s="252">
        <v>1.7261</v>
      </c>
      <c r="Q23" s="252">
        <v>1.7251000000000001</v>
      </c>
      <c r="R23" s="252">
        <v>1.7271000000000001</v>
      </c>
      <c r="S23" s="252">
        <v>1.6520999999999999</v>
      </c>
      <c r="T23" s="252">
        <v>1.6051</v>
      </c>
      <c r="U23" s="252">
        <v>1.7291000000000001</v>
      </c>
      <c r="V23" s="252">
        <v>1.7371000000000001</v>
      </c>
      <c r="W23" s="252">
        <v>1.6500999999999999</v>
      </c>
      <c r="X23" s="252">
        <v>1.6711</v>
      </c>
      <c r="Y23" s="252">
        <v>1.8041</v>
      </c>
      <c r="Z23" s="252">
        <v>1.8611</v>
      </c>
      <c r="AA23" s="252">
        <v>1.7870999999999999</v>
      </c>
      <c r="AB23" s="252">
        <v>1.7870999999999999</v>
      </c>
      <c r="AC23" s="252">
        <v>1.8341000000000001</v>
      </c>
      <c r="AD23" s="252">
        <v>1.7571000000000001</v>
      </c>
      <c r="AE23" s="252">
        <v>1.8050999999999999</v>
      </c>
      <c r="AF23" s="252">
        <v>1.7011000000000001</v>
      </c>
      <c r="AG23" s="252">
        <v>1.7571000000000001</v>
      </c>
      <c r="AH23" s="252">
        <v>1.7051000000000001</v>
      </c>
      <c r="AI23" s="252">
        <v>1.6241000000000001</v>
      </c>
      <c r="AJ23" s="252">
        <v>1.6400999999999999</v>
      </c>
      <c r="AK23" s="252">
        <v>1.8010999999999999</v>
      </c>
      <c r="AL23" s="252">
        <v>1.8170999999999999</v>
      </c>
      <c r="AM23" s="252">
        <v>1.7611000000000001</v>
      </c>
      <c r="AN23" s="252">
        <v>1.7650999999999999</v>
      </c>
      <c r="AO23" s="252">
        <v>1.7531000000000001</v>
      </c>
      <c r="AP23" s="252">
        <v>1.6171</v>
      </c>
      <c r="AQ23" s="252">
        <v>1.5701000000000001</v>
      </c>
      <c r="AR23" s="252">
        <v>1.7060999999999999</v>
      </c>
      <c r="AS23" s="252">
        <v>1.7020999999999999</v>
      </c>
      <c r="AT23" s="252">
        <v>1.3781000000000001</v>
      </c>
      <c r="AU23" s="252">
        <v>1.6361000000000001</v>
      </c>
      <c r="AV23" s="252">
        <v>1.7941</v>
      </c>
      <c r="AW23" s="252">
        <v>1.8431</v>
      </c>
      <c r="AX23" s="252">
        <v>1.8581000000000001</v>
      </c>
      <c r="AY23" s="252">
        <v>1.8441000000000001</v>
      </c>
      <c r="AZ23" s="252">
        <v>1.8701000000000001</v>
      </c>
      <c r="BA23" s="252">
        <v>1.9080999999999999</v>
      </c>
      <c r="BB23" s="252">
        <v>1.8891463937999999</v>
      </c>
      <c r="BC23" s="755">
        <v>1.8600257582999999</v>
      </c>
      <c r="BD23" s="252">
        <v>1.8834702984</v>
      </c>
      <c r="BE23" s="252">
        <v>1.8829396017</v>
      </c>
      <c r="BF23" s="409">
        <v>1.8437607194000001</v>
      </c>
      <c r="BG23" s="409">
        <v>1.941392987</v>
      </c>
      <c r="BH23" s="409">
        <v>1.9404978150000001</v>
      </c>
      <c r="BI23" s="409">
        <v>1.9561394352000001</v>
      </c>
      <c r="BJ23" s="409">
        <v>1.9551656437</v>
      </c>
      <c r="BK23" s="409">
        <v>1.9773466561999999</v>
      </c>
      <c r="BL23" s="409">
        <v>2.0003386416</v>
      </c>
      <c r="BM23" s="409">
        <v>1.9916191098</v>
      </c>
      <c r="BN23" s="409">
        <v>1.9858852437000001</v>
      </c>
      <c r="BO23" s="409">
        <v>1.9604598978000001</v>
      </c>
      <c r="BP23" s="409">
        <v>1.9983937187</v>
      </c>
      <c r="BQ23" s="409">
        <v>1.9895477831999999</v>
      </c>
      <c r="BR23" s="409">
        <v>1.9372888425000001</v>
      </c>
      <c r="BS23" s="409">
        <v>2.0169104106</v>
      </c>
      <c r="BT23" s="409">
        <v>2.0560677507</v>
      </c>
      <c r="BU23" s="409">
        <v>2.0306410631</v>
      </c>
      <c r="BV23" s="409">
        <v>2.0528570930000001</v>
      </c>
    </row>
    <row r="24" spans="1:74" ht="11.1" customHeight="1" x14ac:dyDescent="0.2">
      <c r="A24" s="162" t="s">
        <v>273</v>
      </c>
      <c r="B24" s="173" t="s">
        <v>503</v>
      </c>
      <c r="C24" s="252">
        <v>10.698</v>
      </c>
      <c r="D24" s="252">
        <v>10.692</v>
      </c>
      <c r="E24" s="252">
        <v>10.698</v>
      </c>
      <c r="F24" s="252">
        <v>10.705</v>
      </c>
      <c r="G24" s="252">
        <v>10.722</v>
      </c>
      <c r="H24" s="252">
        <v>10.656000000000001</v>
      </c>
      <c r="I24" s="252">
        <v>10.757</v>
      </c>
      <c r="J24" s="252">
        <v>10.77</v>
      </c>
      <c r="K24" s="252">
        <v>10.788</v>
      </c>
      <c r="L24" s="252">
        <v>10.817</v>
      </c>
      <c r="M24" s="252">
        <v>10.904</v>
      </c>
      <c r="N24" s="252">
        <v>10.88</v>
      </c>
      <c r="O24" s="252">
        <v>10.872</v>
      </c>
      <c r="P24" s="252">
        <v>10.845000000000001</v>
      </c>
      <c r="Q24" s="252">
        <v>10.842000000000001</v>
      </c>
      <c r="R24" s="252">
        <v>10.821</v>
      </c>
      <c r="S24" s="252">
        <v>10.821</v>
      </c>
      <c r="T24" s="252">
        <v>10.834</v>
      </c>
      <c r="U24" s="252">
        <v>10.725</v>
      </c>
      <c r="V24" s="252">
        <v>10.798</v>
      </c>
      <c r="W24" s="252">
        <v>10.82</v>
      </c>
      <c r="X24" s="252">
        <v>10.922000000000001</v>
      </c>
      <c r="Y24" s="252">
        <v>10.919</v>
      </c>
      <c r="Z24" s="252">
        <v>10.944000000000001</v>
      </c>
      <c r="AA24" s="252">
        <v>11.015000000000001</v>
      </c>
      <c r="AB24" s="252">
        <v>10.954000000000001</v>
      </c>
      <c r="AC24" s="252">
        <v>11.037000000000001</v>
      </c>
      <c r="AD24" s="252">
        <v>10.884</v>
      </c>
      <c r="AE24" s="252">
        <v>11.045</v>
      </c>
      <c r="AF24" s="252">
        <v>10.956</v>
      </c>
      <c r="AG24" s="252">
        <v>10.993</v>
      </c>
      <c r="AH24" s="252">
        <v>11.042999999999999</v>
      </c>
      <c r="AI24" s="252">
        <v>10.984</v>
      </c>
      <c r="AJ24" s="252">
        <v>11.115</v>
      </c>
      <c r="AK24" s="252">
        <v>11.135</v>
      </c>
      <c r="AL24" s="252">
        <v>11.180999999999999</v>
      </c>
      <c r="AM24" s="252">
        <v>11.255000000000001</v>
      </c>
      <c r="AN24" s="252">
        <v>11.255000000000001</v>
      </c>
      <c r="AO24" s="252">
        <v>11.292</v>
      </c>
      <c r="AP24" s="252">
        <v>11.195</v>
      </c>
      <c r="AQ24" s="252">
        <v>11.16</v>
      </c>
      <c r="AR24" s="252">
        <v>11.148</v>
      </c>
      <c r="AS24" s="252">
        <v>10.923999999999999</v>
      </c>
      <c r="AT24" s="252">
        <v>10.961</v>
      </c>
      <c r="AU24" s="252">
        <v>11.349</v>
      </c>
      <c r="AV24" s="252">
        <v>11.446</v>
      </c>
      <c r="AW24" s="252">
        <v>11.452</v>
      </c>
      <c r="AX24" s="252">
        <v>11.45</v>
      </c>
      <c r="AY24" s="252">
        <v>11.353</v>
      </c>
      <c r="AZ24" s="252">
        <v>11.333</v>
      </c>
      <c r="BA24" s="252">
        <v>11.273999999999999</v>
      </c>
      <c r="BB24" s="252">
        <v>11.223174143</v>
      </c>
      <c r="BC24" s="755">
        <v>11.163753736</v>
      </c>
      <c r="BD24" s="252">
        <v>11.1633572</v>
      </c>
      <c r="BE24" s="252">
        <v>11.166900844000001</v>
      </c>
      <c r="BF24" s="409">
        <v>11.138638966</v>
      </c>
      <c r="BG24" s="409">
        <v>11.088078862</v>
      </c>
      <c r="BH24" s="409">
        <v>11.081397926999999</v>
      </c>
      <c r="BI24" s="409">
        <v>11.073716953</v>
      </c>
      <c r="BJ24" s="409">
        <v>11.153143485999999</v>
      </c>
      <c r="BK24" s="409">
        <v>11.153716358</v>
      </c>
      <c r="BL24" s="409">
        <v>11.155403378999999</v>
      </c>
      <c r="BM24" s="409">
        <v>11.147755033999999</v>
      </c>
      <c r="BN24" s="409">
        <v>11.154318959999999</v>
      </c>
      <c r="BO24" s="409">
        <v>11.178462914000001</v>
      </c>
      <c r="BP24" s="409">
        <v>11.200728518</v>
      </c>
      <c r="BQ24" s="409">
        <v>11.138854971000001</v>
      </c>
      <c r="BR24" s="409">
        <v>11.144061095</v>
      </c>
      <c r="BS24" s="409">
        <v>11.235157609</v>
      </c>
      <c r="BT24" s="409">
        <v>11.236098501000001</v>
      </c>
      <c r="BU24" s="409">
        <v>11.253494613000001</v>
      </c>
      <c r="BV24" s="409">
        <v>11.240066690000001</v>
      </c>
    </row>
    <row r="25" spans="1:74" ht="11.1" customHeight="1" x14ac:dyDescent="0.2">
      <c r="A25" s="162" t="s">
        <v>1077</v>
      </c>
      <c r="B25" s="173" t="s">
        <v>1078</v>
      </c>
      <c r="C25" s="252">
        <v>0.25169999999999998</v>
      </c>
      <c r="D25" s="252">
        <v>0.25769999999999998</v>
      </c>
      <c r="E25" s="252">
        <v>0.26069999999999999</v>
      </c>
      <c r="F25" s="252">
        <v>0.26169999999999999</v>
      </c>
      <c r="G25" s="252">
        <v>0.26369999999999999</v>
      </c>
      <c r="H25" s="252">
        <v>0.26569999999999999</v>
      </c>
      <c r="I25" s="252">
        <v>0.26169999999999999</v>
      </c>
      <c r="J25" s="252">
        <v>0.25969999999999999</v>
      </c>
      <c r="K25" s="252">
        <v>0.26469999999999999</v>
      </c>
      <c r="L25" s="252">
        <v>0.26269999999999999</v>
      </c>
      <c r="M25" s="252">
        <v>0.26269999999999999</v>
      </c>
      <c r="N25" s="252">
        <v>0.25269999999999998</v>
      </c>
      <c r="O25" s="252">
        <v>0.2737</v>
      </c>
      <c r="P25" s="252">
        <v>0.23369999999999999</v>
      </c>
      <c r="Q25" s="252">
        <v>0.31369999999999998</v>
      </c>
      <c r="R25" s="252">
        <v>0.25369999999999998</v>
      </c>
      <c r="S25" s="252">
        <v>0.2457</v>
      </c>
      <c r="T25" s="252">
        <v>0.35070000000000001</v>
      </c>
      <c r="U25" s="252">
        <v>0.28470000000000001</v>
      </c>
      <c r="V25" s="252">
        <v>0.2777</v>
      </c>
      <c r="W25" s="252">
        <v>0.29470000000000002</v>
      </c>
      <c r="X25" s="252">
        <v>0.2467</v>
      </c>
      <c r="Y25" s="252">
        <v>0.23569999999999999</v>
      </c>
      <c r="Z25" s="252">
        <v>0.2707</v>
      </c>
      <c r="AA25" s="252">
        <v>0.29570000000000002</v>
      </c>
      <c r="AB25" s="252">
        <v>0.2707</v>
      </c>
      <c r="AC25" s="252">
        <v>0.31569999999999998</v>
      </c>
      <c r="AD25" s="252">
        <v>0.25669999999999998</v>
      </c>
      <c r="AE25" s="252">
        <v>0.2717</v>
      </c>
      <c r="AF25" s="252">
        <v>0.2767</v>
      </c>
      <c r="AG25" s="252">
        <v>0.28170000000000001</v>
      </c>
      <c r="AH25" s="252">
        <v>0.28670000000000001</v>
      </c>
      <c r="AI25" s="252">
        <v>0.28170000000000001</v>
      </c>
      <c r="AJ25" s="252">
        <v>0.2717</v>
      </c>
      <c r="AK25" s="252">
        <v>0.2717</v>
      </c>
      <c r="AL25" s="252">
        <v>0.2717</v>
      </c>
      <c r="AM25" s="252">
        <v>0.2717</v>
      </c>
      <c r="AN25" s="252">
        <v>0.2717</v>
      </c>
      <c r="AO25" s="252">
        <v>0.2717</v>
      </c>
      <c r="AP25" s="252">
        <v>0.2717</v>
      </c>
      <c r="AQ25" s="252">
        <v>0.25169999999999998</v>
      </c>
      <c r="AR25" s="252">
        <v>0.25169999999999998</v>
      </c>
      <c r="AS25" s="252">
        <v>0.25169999999999998</v>
      </c>
      <c r="AT25" s="252">
        <v>0.25169999999999998</v>
      </c>
      <c r="AU25" s="252">
        <v>0.28170000000000001</v>
      </c>
      <c r="AV25" s="252">
        <v>0.2767</v>
      </c>
      <c r="AW25" s="252">
        <v>0.2767</v>
      </c>
      <c r="AX25" s="252">
        <v>0.28170000000000001</v>
      </c>
      <c r="AY25" s="252">
        <v>0.28170000000000001</v>
      </c>
      <c r="AZ25" s="252">
        <v>0.28170000000000001</v>
      </c>
      <c r="BA25" s="252">
        <v>0.28170000000000001</v>
      </c>
      <c r="BB25" s="252">
        <v>0.28548894550999998</v>
      </c>
      <c r="BC25" s="755">
        <v>0.28552704940000001</v>
      </c>
      <c r="BD25" s="252">
        <v>0.28559414808</v>
      </c>
      <c r="BE25" s="252">
        <v>0.28564104818000002</v>
      </c>
      <c r="BF25" s="409">
        <v>0.28567448935</v>
      </c>
      <c r="BG25" s="409">
        <v>0.28572495000999998</v>
      </c>
      <c r="BH25" s="409">
        <v>0.28575079504000001</v>
      </c>
      <c r="BI25" s="409">
        <v>0.28579896135999999</v>
      </c>
      <c r="BJ25" s="409">
        <v>0.28584975445999999</v>
      </c>
      <c r="BK25" s="409">
        <v>0.28580809172999999</v>
      </c>
      <c r="BL25" s="409">
        <v>0.28584183107</v>
      </c>
      <c r="BM25" s="409">
        <v>0.28583861089000001</v>
      </c>
      <c r="BN25" s="409">
        <v>0.28583403170999999</v>
      </c>
      <c r="BO25" s="409">
        <v>0.2858239709</v>
      </c>
      <c r="BP25" s="409">
        <v>0.28585341466999997</v>
      </c>
      <c r="BQ25" s="409">
        <v>0.28585789736</v>
      </c>
      <c r="BR25" s="409">
        <v>0.28585442038999997</v>
      </c>
      <c r="BS25" s="409">
        <v>0.28586779601000001</v>
      </c>
      <c r="BT25" s="409">
        <v>0.28585503827999997</v>
      </c>
      <c r="BU25" s="409">
        <v>0.28586479394999997</v>
      </c>
      <c r="BV25" s="409">
        <v>0.28587675059000001</v>
      </c>
    </row>
    <row r="26" spans="1:74" ht="11.1" customHeight="1" x14ac:dyDescent="0.2">
      <c r="A26" s="162" t="s">
        <v>504</v>
      </c>
      <c r="B26" s="173" t="s">
        <v>1154</v>
      </c>
      <c r="C26" s="252">
        <v>0.21279999999999999</v>
      </c>
      <c r="D26" s="252">
        <v>0.21179999999999999</v>
      </c>
      <c r="E26" s="252">
        <v>0.21379999999999999</v>
      </c>
      <c r="F26" s="252">
        <v>0.21479999999999999</v>
      </c>
      <c r="G26" s="252">
        <v>0.21179999999999999</v>
      </c>
      <c r="H26" s="252">
        <v>0.21079999999999999</v>
      </c>
      <c r="I26" s="252">
        <v>0.21079999999999999</v>
      </c>
      <c r="J26" s="252">
        <v>0.21079999999999999</v>
      </c>
      <c r="K26" s="252">
        <v>0.21079999999999999</v>
      </c>
      <c r="L26" s="252">
        <v>0.20880000000000001</v>
      </c>
      <c r="M26" s="252">
        <v>0.21079999999999999</v>
      </c>
      <c r="N26" s="252">
        <v>0.20979999999999999</v>
      </c>
      <c r="O26" s="252">
        <v>0.18010000000000001</v>
      </c>
      <c r="P26" s="252">
        <v>0.2031</v>
      </c>
      <c r="Q26" s="252">
        <v>0.17910000000000001</v>
      </c>
      <c r="R26" s="252">
        <v>0.18909999999999999</v>
      </c>
      <c r="S26" s="252">
        <v>0.1981</v>
      </c>
      <c r="T26" s="252">
        <v>0.1971</v>
      </c>
      <c r="U26" s="252">
        <v>0.20710000000000001</v>
      </c>
      <c r="V26" s="252">
        <v>0.18010000000000001</v>
      </c>
      <c r="W26" s="252">
        <v>0.1971</v>
      </c>
      <c r="X26" s="252">
        <v>0.17610000000000001</v>
      </c>
      <c r="Y26" s="252">
        <v>0.2001</v>
      </c>
      <c r="Z26" s="252">
        <v>0.19409999999999999</v>
      </c>
      <c r="AA26" s="252">
        <v>0.18410000000000001</v>
      </c>
      <c r="AB26" s="252">
        <v>0.1951</v>
      </c>
      <c r="AC26" s="252">
        <v>0.18410000000000001</v>
      </c>
      <c r="AD26" s="252">
        <v>0.17710000000000001</v>
      </c>
      <c r="AE26" s="252">
        <v>0.17710000000000001</v>
      </c>
      <c r="AF26" s="252">
        <v>0.17510000000000001</v>
      </c>
      <c r="AG26" s="252">
        <v>0.17510000000000001</v>
      </c>
      <c r="AH26" s="252">
        <v>0.1711</v>
      </c>
      <c r="AI26" s="252">
        <v>0.17150000000000001</v>
      </c>
      <c r="AJ26" s="252">
        <v>0.16850000000000001</v>
      </c>
      <c r="AK26" s="252">
        <v>0.16750000000000001</v>
      </c>
      <c r="AL26" s="252">
        <v>0.16550000000000001</v>
      </c>
      <c r="AM26" s="252">
        <v>0.16550000000000001</v>
      </c>
      <c r="AN26" s="252">
        <v>0.16650000000000001</v>
      </c>
      <c r="AO26" s="252">
        <v>0.16550000000000001</v>
      </c>
      <c r="AP26" s="252">
        <v>0.16650000000000001</v>
      </c>
      <c r="AQ26" s="252">
        <v>0.16550000000000001</v>
      </c>
      <c r="AR26" s="252">
        <v>0.16350000000000001</v>
      </c>
      <c r="AS26" s="252">
        <v>0.16450000000000001</v>
      </c>
      <c r="AT26" s="252">
        <v>0.16350000000000001</v>
      </c>
      <c r="AU26" s="252">
        <v>0.1615</v>
      </c>
      <c r="AV26" s="252">
        <v>0.1575</v>
      </c>
      <c r="AW26" s="252">
        <v>0.1585</v>
      </c>
      <c r="AX26" s="252">
        <v>0.1575</v>
      </c>
      <c r="AY26" s="252">
        <v>0.1545</v>
      </c>
      <c r="AZ26" s="252">
        <v>0.1555</v>
      </c>
      <c r="BA26" s="252">
        <v>0.1535</v>
      </c>
      <c r="BB26" s="252">
        <v>0.17857865220999999</v>
      </c>
      <c r="BC26" s="755">
        <v>0.18014233181</v>
      </c>
      <c r="BD26" s="252">
        <v>0.17976802049999999</v>
      </c>
      <c r="BE26" s="252">
        <v>0.18028126091999999</v>
      </c>
      <c r="BF26" s="409">
        <v>0.1791858425</v>
      </c>
      <c r="BG26" s="409">
        <v>0.17877775460000001</v>
      </c>
      <c r="BH26" s="409">
        <v>0.17642881688000001</v>
      </c>
      <c r="BI26" s="409">
        <v>0.17766781467000001</v>
      </c>
      <c r="BJ26" s="409">
        <v>0.17660661866999999</v>
      </c>
      <c r="BK26" s="409">
        <v>0.17234976757000001</v>
      </c>
      <c r="BL26" s="409">
        <v>0.17363749553999999</v>
      </c>
      <c r="BM26" s="409">
        <v>0.17126288506000001</v>
      </c>
      <c r="BN26" s="409">
        <v>0.17102478689</v>
      </c>
      <c r="BO26" s="409">
        <v>0.17262698205999999</v>
      </c>
      <c r="BP26" s="409">
        <v>0.17235655691999999</v>
      </c>
      <c r="BQ26" s="409">
        <v>0.17292933649</v>
      </c>
      <c r="BR26" s="409">
        <v>0.17192414623999999</v>
      </c>
      <c r="BS26" s="409">
        <v>0.17159673346000001</v>
      </c>
      <c r="BT26" s="409">
        <v>0.16930986429</v>
      </c>
      <c r="BU26" s="409">
        <v>0.17060536842999999</v>
      </c>
      <c r="BV26" s="409">
        <v>0.16959129847000001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54"/>
      <c r="AZ27" s="754"/>
      <c r="BA27" s="754"/>
      <c r="BB27" s="754"/>
      <c r="BC27" s="756"/>
      <c r="BD27" s="754"/>
      <c r="BE27" s="754"/>
      <c r="BF27" s="492"/>
      <c r="BG27" s="492"/>
      <c r="BH27" s="492"/>
      <c r="BI27" s="492"/>
      <c r="BJ27" s="492"/>
      <c r="BK27" s="410"/>
      <c r="BL27" s="410"/>
      <c r="BM27" s="410"/>
      <c r="BN27" s="410"/>
      <c r="BO27" s="410"/>
      <c r="BP27" s="410"/>
      <c r="BQ27" s="410"/>
      <c r="BR27" s="410"/>
      <c r="BS27" s="410"/>
      <c r="BT27" s="410"/>
      <c r="BU27" s="410"/>
      <c r="BV27" s="410"/>
    </row>
    <row r="28" spans="1:74" ht="11.1" customHeight="1" x14ac:dyDescent="0.2">
      <c r="A28" s="162" t="s">
        <v>507</v>
      </c>
      <c r="B28" s="172" t="s">
        <v>517</v>
      </c>
      <c r="C28" s="252">
        <v>1.2785</v>
      </c>
      <c r="D28" s="252">
        <v>1.2895000000000001</v>
      </c>
      <c r="E28" s="252">
        <v>1.2885</v>
      </c>
      <c r="F28" s="252">
        <v>1.1525000000000001</v>
      </c>
      <c r="G28" s="252">
        <v>1.1615</v>
      </c>
      <c r="H28" s="252">
        <v>1.2304999999999999</v>
      </c>
      <c r="I28" s="252">
        <v>1.2104999999999999</v>
      </c>
      <c r="J28" s="252">
        <v>1.2175</v>
      </c>
      <c r="K28" s="252">
        <v>1.1995</v>
      </c>
      <c r="L28" s="252">
        <v>1.2095</v>
      </c>
      <c r="M28" s="252">
        <v>1.1995</v>
      </c>
      <c r="N28" s="252">
        <v>1.1705000000000001</v>
      </c>
      <c r="O28" s="252">
        <v>1.1908000000000001</v>
      </c>
      <c r="P28" s="252">
        <v>1.1898</v>
      </c>
      <c r="Q28" s="252">
        <v>1.1788000000000001</v>
      </c>
      <c r="R28" s="252">
        <v>1.1557999999999999</v>
      </c>
      <c r="S28" s="252">
        <v>1.1657999999999999</v>
      </c>
      <c r="T28" s="252">
        <v>1.1918</v>
      </c>
      <c r="U28" s="252">
        <v>1.1948000000000001</v>
      </c>
      <c r="V28" s="252">
        <v>1.1908000000000001</v>
      </c>
      <c r="W28" s="252">
        <v>1.1928000000000001</v>
      </c>
      <c r="X28" s="252">
        <v>1.1688000000000001</v>
      </c>
      <c r="Y28" s="252">
        <v>1.1537999999999999</v>
      </c>
      <c r="Z28" s="252">
        <v>1.1508</v>
      </c>
      <c r="AA28" s="252">
        <v>1.1873</v>
      </c>
      <c r="AB28" s="252">
        <v>1.1833</v>
      </c>
      <c r="AC28" s="252">
        <v>1.1822999999999999</v>
      </c>
      <c r="AD28" s="252">
        <v>1.1493</v>
      </c>
      <c r="AE28" s="252">
        <v>1.1163000000000001</v>
      </c>
      <c r="AF28" s="252">
        <v>1.1343000000000001</v>
      </c>
      <c r="AG28" s="252">
        <v>1.1373</v>
      </c>
      <c r="AH28" s="252">
        <v>1.1263000000000001</v>
      </c>
      <c r="AI28" s="252">
        <v>1.1213</v>
      </c>
      <c r="AJ28" s="252">
        <v>1.1163000000000001</v>
      </c>
      <c r="AK28" s="252">
        <v>1.1323000000000001</v>
      </c>
      <c r="AL28" s="252">
        <v>1.1433</v>
      </c>
      <c r="AM28" s="252">
        <v>1.1423000000000001</v>
      </c>
      <c r="AN28" s="252">
        <v>1.1493</v>
      </c>
      <c r="AO28" s="252">
        <v>1.1433</v>
      </c>
      <c r="AP28" s="252">
        <v>1.1303000000000001</v>
      </c>
      <c r="AQ28" s="252">
        <v>1.1363000000000001</v>
      </c>
      <c r="AR28" s="252">
        <v>1.1493</v>
      </c>
      <c r="AS28" s="252">
        <v>1.1473</v>
      </c>
      <c r="AT28" s="252">
        <v>1.1493</v>
      </c>
      <c r="AU28" s="252">
        <v>1.1353</v>
      </c>
      <c r="AV28" s="252">
        <v>1.1443000000000001</v>
      </c>
      <c r="AW28" s="252">
        <v>1.1473</v>
      </c>
      <c r="AX28" s="252">
        <v>1.1273</v>
      </c>
      <c r="AY28" s="252">
        <v>1.0692999999999999</v>
      </c>
      <c r="AZ28" s="252">
        <v>1.0723</v>
      </c>
      <c r="BA28" s="252">
        <v>1.0692999999999999</v>
      </c>
      <c r="BB28" s="252">
        <v>1.0737127413000001</v>
      </c>
      <c r="BC28" s="755">
        <v>1.0721491388</v>
      </c>
      <c r="BD28" s="252">
        <v>1.0770522938</v>
      </c>
      <c r="BE28" s="252">
        <v>1.1227485992999999</v>
      </c>
      <c r="BF28" s="409">
        <v>1.1197254182</v>
      </c>
      <c r="BG28" s="409">
        <v>1.1165442571999999</v>
      </c>
      <c r="BH28" s="409">
        <v>1.1178053160000001</v>
      </c>
      <c r="BI28" s="409">
        <v>1.1147804081999999</v>
      </c>
      <c r="BJ28" s="409">
        <v>1.1115747453</v>
      </c>
      <c r="BK28" s="409">
        <v>1.1084909237</v>
      </c>
      <c r="BL28" s="409">
        <v>1.1088280172</v>
      </c>
      <c r="BM28" s="409">
        <v>1.1018852492</v>
      </c>
      <c r="BN28" s="409">
        <v>1.0949955365999999</v>
      </c>
      <c r="BO28" s="409">
        <v>1.088383444</v>
      </c>
      <c r="BP28" s="409">
        <v>1.082285811</v>
      </c>
      <c r="BQ28" s="409">
        <v>1.0759590205</v>
      </c>
      <c r="BR28" s="409">
        <v>1.0699375896000001</v>
      </c>
      <c r="BS28" s="409">
        <v>1.0637570874</v>
      </c>
      <c r="BT28" s="409">
        <v>1.0570115710000001</v>
      </c>
      <c r="BU28" s="409">
        <v>1.0509807446999999</v>
      </c>
      <c r="BV28" s="409">
        <v>1.0447670399</v>
      </c>
    </row>
    <row r="29" spans="1:74" ht="11.1" customHeight="1" x14ac:dyDescent="0.2">
      <c r="A29" s="162" t="s">
        <v>274</v>
      </c>
      <c r="B29" s="173" t="s">
        <v>506</v>
      </c>
      <c r="C29" s="252">
        <v>0.94610000000000005</v>
      </c>
      <c r="D29" s="252">
        <v>0.94910000000000005</v>
      </c>
      <c r="E29" s="252">
        <v>0.94010000000000005</v>
      </c>
      <c r="F29" s="252">
        <v>0.91610000000000003</v>
      </c>
      <c r="G29" s="252">
        <v>0.92610000000000003</v>
      </c>
      <c r="H29" s="252">
        <v>0.95409999999999995</v>
      </c>
      <c r="I29" s="252">
        <v>0.93710000000000004</v>
      </c>
      <c r="J29" s="252">
        <v>0.95409999999999995</v>
      </c>
      <c r="K29" s="252">
        <v>0.96409999999999996</v>
      </c>
      <c r="L29" s="252">
        <v>0.95909999999999995</v>
      </c>
      <c r="M29" s="252">
        <v>0.95609999999999995</v>
      </c>
      <c r="N29" s="252">
        <v>0.95109999999999995</v>
      </c>
      <c r="O29" s="252">
        <v>0.96730000000000005</v>
      </c>
      <c r="P29" s="252">
        <v>0.95430000000000004</v>
      </c>
      <c r="Q29" s="252">
        <v>0.94830000000000003</v>
      </c>
      <c r="R29" s="252">
        <v>0.93230000000000002</v>
      </c>
      <c r="S29" s="252">
        <v>0.94430000000000003</v>
      </c>
      <c r="T29" s="252">
        <v>0.96430000000000005</v>
      </c>
      <c r="U29" s="252">
        <v>0.96430000000000005</v>
      </c>
      <c r="V29" s="252">
        <v>0.96130000000000004</v>
      </c>
      <c r="W29" s="252">
        <v>0.96630000000000005</v>
      </c>
      <c r="X29" s="252">
        <v>0.94530000000000003</v>
      </c>
      <c r="Y29" s="252">
        <v>0.93030000000000002</v>
      </c>
      <c r="Z29" s="252">
        <v>0.94030000000000002</v>
      </c>
      <c r="AA29" s="252">
        <v>0.96930000000000005</v>
      </c>
      <c r="AB29" s="252">
        <v>0.96530000000000005</v>
      </c>
      <c r="AC29" s="252">
        <v>0.98529999999999995</v>
      </c>
      <c r="AD29" s="252">
        <v>0.96830000000000005</v>
      </c>
      <c r="AE29" s="252">
        <v>0.98329999999999995</v>
      </c>
      <c r="AF29" s="252">
        <v>1.0013000000000001</v>
      </c>
      <c r="AG29" s="252">
        <v>1.0093000000000001</v>
      </c>
      <c r="AH29" s="252">
        <v>0.99829999999999997</v>
      </c>
      <c r="AI29" s="252">
        <v>0.99329999999999996</v>
      </c>
      <c r="AJ29" s="252">
        <v>0.98829999999999996</v>
      </c>
      <c r="AK29" s="252">
        <v>1.0043</v>
      </c>
      <c r="AL29" s="252">
        <v>1.0153000000000001</v>
      </c>
      <c r="AM29" s="252">
        <v>1.0143</v>
      </c>
      <c r="AN29" s="252">
        <v>1.0213000000000001</v>
      </c>
      <c r="AO29" s="252">
        <v>1.0153000000000001</v>
      </c>
      <c r="AP29" s="252">
        <v>1.0023</v>
      </c>
      <c r="AQ29" s="252">
        <v>1.0083</v>
      </c>
      <c r="AR29" s="252">
        <v>1.0213000000000001</v>
      </c>
      <c r="AS29" s="252">
        <v>1.0193000000000001</v>
      </c>
      <c r="AT29" s="252">
        <v>1.0213000000000001</v>
      </c>
      <c r="AU29" s="252">
        <v>1.0113000000000001</v>
      </c>
      <c r="AV29" s="252">
        <v>1.0203</v>
      </c>
      <c r="AW29" s="252">
        <v>1.0233000000000001</v>
      </c>
      <c r="AX29" s="252">
        <v>1.0033000000000001</v>
      </c>
      <c r="AY29" s="252">
        <v>0.97430000000000005</v>
      </c>
      <c r="AZ29" s="252">
        <v>0.97829999999999995</v>
      </c>
      <c r="BA29" s="252">
        <v>0.97629999999999995</v>
      </c>
      <c r="BB29" s="252">
        <v>0.96796436771000005</v>
      </c>
      <c r="BC29" s="755">
        <v>0.96692301023000005</v>
      </c>
      <c r="BD29" s="252">
        <v>0.97188799646000001</v>
      </c>
      <c r="BE29" s="252">
        <v>1.0178520821000001</v>
      </c>
      <c r="BF29" s="409">
        <v>1.0147986215</v>
      </c>
      <c r="BG29" s="409">
        <v>1.0118247773</v>
      </c>
      <c r="BH29" s="409">
        <v>1.0087769167</v>
      </c>
      <c r="BI29" s="409">
        <v>1.0057474019999999</v>
      </c>
      <c r="BJ29" s="409">
        <v>1.0028298161</v>
      </c>
      <c r="BK29" s="409">
        <v>0.99681601337000003</v>
      </c>
      <c r="BL29" s="409">
        <v>0.99074021465999995</v>
      </c>
      <c r="BM29" s="409">
        <v>0.98469827134999999</v>
      </c>
      <c r="BN29" s="409">
        <v>0.97862605432000005</v>
      </c>
      <c r="BO29" s="409">
        <v>0.97258992939</v>
      </c>
      <c r="BP29" s="409">
        <v>0.96656773106000005</v>
      </c>
      <c r="BQ29" s="409">
        <v>0.96054055362000001</v>
      </c>
      <c r="BR29" s="409">
        <v>0.95449961750000001</v>
      </c>
      <c r="BS29" s="409">
        <v>0.94853776989000005</v>
      </c>
      <c r="BT29" s="409">
        <v>0.94250036170999996</v>
      </c>
      <c r="BU29" s="409">
        <v>0.93648107829000005</v>
      </c>
      <c r="BV29" s="409">
        <v>0.93057304679999997</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54"/>
      <c r="AZ30" s="754"/>
      <c r="BA30" s="754"/>
      <c r="BB30" s="754"/>
      <c r="BC30" s="756"/>
      <c r="BD30" s="754"/>
      <c r="BE30" s="754"/>
      <c r="BF30" s="492"/>
      <c r="BG30" s="492"/>
      <c r="BH30" s="492"/>
      <c r="BI30" s="492"/>
      <c r="BJ30" s="492"/>
      <c r="BK30" s="410"/>
      <c r="BL30" s="410"/>
      <c r="BM30" s="410"/>
      <c r="BN30" s="410"/>
      <c r="BO30" s="410"/>
      <c r="BP30" s="410"/>
      <c r="BQ30" s="410"/>
      <c r="BR30" s="410"/>
      <c r="BS30" s="410"/>
      <c r="BT30" s="410"/>
      <c r="BU30" s="410"/>
      <c r="BV30" s="410"/>
    </row>
    <row r="31" spans="1:74" ht="11.1" customHeight="1" x14ac:dyDescent="0.2">
      <c r="A31" s="162" t="s">
        <v>508</v>
      </c>
      <c r="B31" s="172" t="s">
        <v>518</v>
      </c>
      <c r="C31" s="252">
        <v>9.5905000000000005</v>
      </c>
      <c r="D31" s="252">
        <v>9.5045000000000002</v>
      </c>
      <c r="E31" s="252">
        <v>9.5504999999999995</v>
      </c>
      <c r="F31" s="252">
        <v>9.5035000000000007</v>
      </c>
      <c r="G31" s="252">
        <v>9.5465</v>
      </c>
      <c r="H31" s="252">
        <v>9.6144999999999996</v>
      </c>
      <c r="I31" s="252">
        <v>9.3744999999999994</v>
      </c>
      <c r="J31" s="252">
        <v>9.3955000000000002</v>
      </c>
      <c r="K31" s="252">
        <v>9.3635000000000002</v>
      </c>
      <c r="L31" s="252">
        <v>9.4024999999999999</v>
      </c>
      <c r="M31" s="252">
        <v>9.5485000000000007</v>
      </c>
      <c r="N31" s="252">
        <v>9.5385000000000009</v>
      </c>
      <c r="O31" s="252">
        <v>9.5721000000000007</v>
      </c>
      <c r="P31" s="252">
        <v>9.6930999999999994</v>
      </c>
      <c r="Q31" s="252">
        <v>9.5821000000000005</v>
      </c>
      <c r="R31" s="252">
        <v>9.5501000000000005</v>
      </c>
      <c r="S31" s="252">
        <v>9.5921000000000003</v>
      </c>
      <c r="T31" s="252">
        <v>9.7431000000000001</v>
      </c>
      <c r="U31" s="252">
        <v>9.4620999999999995</v>
      </c>
      <c r="V31" s="252">
        <v>9.4831000000000003</v>
      </c>
      <c r="W31" s="252">
        <v>9.5951000000000004</v>
      </c>
      <c r="X31" s="252">
        <v>9.6621000000000006</v>
      </c>
      <c r="Y31" s="252">
        <v>9.8850999999999996</v>
      </c>
      <c r="Z31" s="252">
        <v>9.8790999999999993</v>
      </c>
      <c r="AA31" s="252">
        <v>9.7797999999999998</v>
      </c>
      <c r="AB31" s="252">
        <v>9.7347999999999999</v>
      </c>
      <c r="AC31" s="252">
        <v>9.7208000000000006</v>
      </c>
      <c r="AD31" s="252">
        <v>9.7848000000000006</v>
      </c>
      <c r="AE31" s="252">
        <v>9.7297999999999991</v>
      </c>
      <c r="AF31" s="252">
        <v>9.8987999999999996</v>
      </c>
      <c r="AG31" s="252">
        <v>9.7438000000000002</v>
      </c>
      <c r="AH31" s="252">
        <v>9.7157999999999998</v>
      </c>
      <c r="AI31" s="252">
        <v>9.8477999999999994</v>
      </c>
      <c r="AJ31" s="252">
        <v>9.7208000000000006</v>
      </c>
      <c r="AK31" s="252">
        <v>9.8637999999999995</v>
      </c>
      <c r="AL31" s="252">
        <v>9.8268000000000004</v>
      </c>
      <c r="AM31" s="252">
        <v>9.7630999999999997</v>
      </c>
      <c r="AN31" s="252">
        <v>9.7391000000000005</v>
      </c>
      <c r="AO31" s="252">
        <v>9.6350999999999996</v>
      </c>
      <c r="AP31" s="252">
        <v>9.5230999999999995</v>
      </c>
      <c r="AQ31" s="252">
        <v>9.4251000000000005</v>
      </c>
      <c r="AR31" s="252">
        <v>9.5710999999999995</v>
      </c>
      <c r="AS31" s="252">
        <v>9.4951000000000008</v>
      </c>
      <c r="AT31" s="252">
        <v>9.3361000000000001</v>
      </c>
      <c r="AU31" s="252">
        <v>9.3541000000000007</v>
      </c>
      <c r="AV31" s="252">
        <v>9.2860999999999994</v>
      </c>
      <c r="AW31" s="252">
        <v>9.4031000000000002</v>
      </c>
      <c r="AX31" s="252">
        <v>9.4110999999999994</v>
      </c>
      <c r="AY31" s="252">
        <v>9.3541000000000007</v>
      </c>
      <c r="AZ31" s="252">
        <v>9.4070999999999998</v>
      </c>
      <c r="BA31" s="252">
        <v>9.3980999999999995</v>
      </c>
      <c r="BB31" s="252">
        <v>9.2797354374999994</v>
      </c>
      <c r="BC31" s="755">
        <v>9.2856905424999994</v>
      </c>
      <c r="BD31" s="252">
        <v>9.4413411878000009</v>
      </c>
      <c r="BE31" s="252">
        <v>9.2745032924000004</v>
      </c>
      <c r="BF31" s="409">
        <v>9.3034504166000005</v>
      </c>
      <c r="BG31" s="409">
        <v>9.3257772647999992</v>
      </c>
      <c r="BH31" s="409">
        <v>9.3453374413999999</v>
      </c>
      <c r="BI31" s="409">
        <v>9.3652881831000006</v>
      </c>
      <c r="BJ31" s="409">
        <v>9.3286191946999999</v>
      </c>
      <c r="BK31" s="409">
        <v>9.2526021430000007</v>
      </c>
      <c r="BL31" s="409">
        <v>9.2460405090000002</v>
      </c>
      <c r="BM31" s="409">
        <v>9.2302079081000006</v>
      </c>
      <c r="BN31" s="409">
        <v>9.2162031670999998</v>
      </c>
      <c r="BO31" s="409">
        <v>9.2460867471999997</v>
      </c>
      <c r="BP31" s="409">
        <v>9.2843456167999996</v>
      </c>
      <c r="BQ31" s="409">
        <v>9.2175354312</v>
      </c>
      <c r="BR31" s="409">
        <v>9.2517112124000001</v>
      </c>
      <c r="BS31" s="409">
        <v>9.2723838307000008</v>
      </c>
      <c r="BT31" s="409">
        <v>9.2914380128000005</v>
      </c>
      <c r="BU31" s="409">
        <v>9.3173288054000007</v>
      </c>
      <c r="BV31" s="409">
        <v>9.2891827664999997</v>
      </c>
    </row>
    <row r="32" spans="1:74" ht="11.1" customHeight="1" x14ac:dyDescent="0.2">
      <c r="A32" s="162" t="s">
        <v>275</v>
      </c>
      <c r="B32" s="173" t="s">
        <v>353</v>
      </c>
      <c r="C32" s="252">
        <v>0.376</v>
      </c>
      <c r="D32" s="252">
        <v>0.40400000000000003</v>
      </c>
      <c r="E32" s="252">
        <v>0.42</v>
      </c>
      <c r="F32" s="252">
        <v>0.44500000000000001</v>
      </c>
      <c r="G32" s="252">
        <v>0.441</v>
      </c>
      <c r="H32" s="252">
        <v>0.46600000000000003</v>
      </c>
      <c r="I32" s="252">
        <v>0.48699999999999999</v>
      </c>
      <c r="J32" s="252">
        <v>0.48199999999999998</v>
      </c>
      <c r="K32" s="252">
        <v>0.46300000000000002</v>
      </c>
      <c r="L32" s="252">
        <v>0.39400000000000002</v>
      </c>
      <c r="M32" s="252">
        <v>0.437</v>
      </c>
      <c r="N32" s="252">
        <v>0.437</v>
      </c>
      <c r="O32" s="252">
        <v>0.435</v>
      </c>
      <c r="P32" s="252">
        <v>0.46800000000000003</v>
      </c>
      <c r="Q32" s="252">
        <v>0.44800000000000001</v>
      </c>
      <c r="R32" s="252">
        <v>0.45600000000000002</v>
      </c>
      <c r="S32" s="252">
        <v>0.45100000000000001</v>
      </c>
      <c r="T32" s="252">
        <v>0.49299999999999999</v>
      </c>
      <c r="U32" s="252">
        <v>0.47899999999999998</v>
      </c>
      <c r="V32" s="252">
        <v>0.48</v>
      </c>
      <c r="W32" s="252">
        <v>0.47499999999999998</v>
      </c>
      <c r="X32" s="252">
        <v>0.46500000000000002</v>
      </c>
      <c r="Y32" s="252">
        <v>0.45</v>
      </c>
      <c r="Z32" s="252">
        <v>0.44800000000000001</v>
      </c>
      <c r="AA32" s="252">
        <v>0.42199999999999999</v>
      </c>
      <c r="AB32" s="252">
        <v>0.39</v>
      </c>
      <c r="AC32" s="252">
        <v>0.317</v>
      </c>
      <c r="AD32" s="252">
        <v>0.38800000000000001</v>
      </c>
      <c r="AE32" s="252">
        <v>0.33800000000000002</v>
      </c>
      <c r="AF32" s="252">
        <v>0.432</v>
      </c>
      <c r="AG32" s="252">
        <v>0.45800000000000002</v>
      </c>
      <c r="AH32" s="252">
        <v>0.45200000000000001</v>
      </c>
      <c r="AI32" s="252">
        <v>0.42599999999999999</v>
      </c>
      <c r="AJ32" s="252">
        <v>0.40899999999999997</v>
      </c>
      <c r="AK32" s="252">
        <v>0.42899999999999999</v>
      </c>
      <c r="AL32" s="252">
        <v>0.42199999999999999</v>
      </c>
      <c r="AM32" s="252">
        <v>0.39300000000000002</v>
      </c>
      <c r="AN32" s="252">
        <v>0.38700000000000001</v>
      </c>
      <c r="AO32" s="252">
        <v>0.376</v>
      </c>
      <c r="AP32" s="252">
        <v>0.36699999999999999</v>
      </c>
      <c r="AQ32" s="252">
        <v>0.35199999999999998</v>
      </c>
      <c r="AR32" s="252">
        <v>0.377</v>
      </c>
      <c r="AS32" s="252">
        <v>0.40200000000000002</v>
      </c>
      <c r="AT32" s="252">
        <v>0.40400000000000003</v>
      </c>
      <c r="AU32" s="252">
        <v>0.39100000000000001</v>
      </c>
      <c r="AV32" s="252">
        <v>0.38600000000000001</v>
      </c>
      <c r="AW32" s="252">
        <v>0.376</v>
      </c>
      <c r="AX32" s="252">
        <v>0.34499999999999997</v>
      </c>
      <c r="AY32" s="252">
        <v>0.34</v>
      </c>
      <c r="AZ32" s="252">
        <v>0.33700000000000002</v>
      </c>
      <c r="BA32" s="252">
        <v>0.35199999999999998</v>
      </c>
      <c r="BB32" s="252">
        <v>0.33698657403999999</v>
      </c>
      <c r="BC32" s="755">
        <v>0.35401269569999999</v>
      </c>
      <c r="BD32" s="252">
        <v>0.35650501857</v>
      </c>
      <c r="BE32" s="252">
        <v>0.35371076648999999</v>
      </c>
      <c r="BF32" s="409">
        <v>0.35272509557999998</v>
      </c>
      <c r="BG32" s="409">
        <v>0.35397831187000001</v>
      </c>
      <c r="BH32" s="409">
        <v>0.35488264669000003</v>
      </c>
      <c r="BI32" s="409">
        <v>0.35610077394</v>
      </c>
      <c r="BJ32" s="409">
        <v>0.35735464580999998</v>
      </c>
      <c r="BK32" s="409">
        <v>0.36502515174</v>
      </c>
      <c r="BL32" s="409">
        <v>0.36659262664999998</v>
      </c>
      <c r="BM32" s="409">
        <v>0.36763747834999999</v>
      </c>
      <c r="BN32" s="409">
        <v>0.36866232383000003</v>
      </c>
      <c r="BO32" s="409">
        <v>0.36860898228</v>
      </c>
      <c r="BP32" s="409">
        <v>0.37411257380000001</v>
      </c>
      <c r="BQ32" s="409">
        <v>0.37826301466000001</v>
      </c>
      <c r="BR32" s="409">
        <v>0.38430034466000002</v>
      </c>
      <c r="BS32" s="409">
        <v>0.39057487319</v>
      </c>
      <c r="BT32" s="409">
        <v>0.39647975846</v>
      </c>
      <c r="BU32" s="409">
        <v>0.40270179618000002</v>
      </c>
      <c r="BV32" s="409">
        <v>0.40895423989000002</v>
      </c>
    </row>
    <row r="33" spans="1:74" ht="11.1" customHeight="1" x14ac:dyDescent="0.2">
      <c r="A33" s="162" t="s">
        <v>276</v>
      </c>
      <c r="B33" s="173" t="s">
        <v>354</v>
      </c>
      <c r="C33" s="252">
        <v>4.8920000000000003</v>
      </c>
      <c r="D33" s="252">
        <v>4.8460000000000001</v>
      </c>
      <c r="E33" s="252">
        <v>4.8819999999999997</v>
      </c>
      <c r="F33" s="252">
        <v>4.8730000000000002</v>
      </c>
      <c r="G33" s="252">
        <v>4.8970000000000002</v>
      </c>
      <c r="H33" s="252">
        <v>4.9790000000000001</v>
      </c>
      <c r="I33" s="252">
        <v>4.7640000000000002</v>
      </c>
      <c r="J33" s="252">
        <v>4.806</v>
      </c>
      <c r="K33" s="252">
        <v>4.8600000000000003</v>
      </c>
      <c r="L33" s="252">
        <v>4.9459999999999997</v>
      </c>
      <c r="M33" s="252">
        <v>4.9560000000000004</v>
      </c>
      <c r="N33" s="252">
        <v>4.952</v>
      </c>
      <c r="O33" s="252">
        <v>4.9880000000000004</v>
      </c>
      <c r="P33" s="252">
        <v>5.0209999999999999</v>
      </c>
      <c r="Q33" s="252">
        <v>4.9729999999999999</v>
      </c>
      <c r="R33" s="252">
        <v>4.9480000000000004</v>
      </c>
      <c r="S33" s="252">
        <v>4.9950000000000001</v>
      </c>
      <c r="T33" s="252">
        <v>5.0780000000000003</v>
      </c>
      <c r="U33" s="252">
        <v>4.8970000000000002</v>
      </c>
      <c r="V33" s="252">
        <v>4.9349999999999996</v>
      </c>
      <c r="W33" s="252">
        <v>5.008</v>
      </c>
      <c r="X33" s="252">
        <v>5.0579999999999998</v>
      </c>
      <c r="Y33" s="252">
        <v>5.125</v>
      </c>
      <c r="Z33" s="252">
        <v>5.15</v>
      </c>
      <c r="AA33" s="252">
        <v>5.1050000000000004</v>
      </c>
      <c r="AB33" s="252">
        <v>5.0910000000000002</v>
      </c>
      <c r="AC33" s="252">
        <v>5.1289999999999996</v>
      </c>
      <c r="AD33" s="252">
        <v>5.1310000000000002</v>
      </c>
      <c r="AE33" s="252">
        <v>5.1440000000000001</v>
      </c>
      <c r="AF33" s="252">
        <v>5.2809999999999997</v>
      </c>
      <c r="AG33" s="252">
        <v>5.1360000000000001</v>
      </c>
      <c r="AH33" s="252">
        <v>5.1509999999999998</v>
      </c>
      <c r="AI33" s="252">
        <v>5.19</v>
      </c>
      <c r="AJ33" s="252">
        <v>5.1319999999999997</v>
      </c>
      <c r="AK33" s="252">
        <v>5.17</v>
      </c>
      <c r="AL33" s="252">
        <v>5.1479999999999997</v>
      </c>
      <c r="AM33" s="252">
        <v>5.0529999999999999</v>
      </c>
      <c r="AN33" s="252">
        <v>5.0199999999999996</v>
      </c>
      <c r="AO33" s="252">
        <v>4.9779999999999998</v>
      </c>
      <c r="AP33" s="252">
        <v>4.923</v>
      </c>
      <c r="AQ33" s="252">
        <v>4.8600000000000003</v>
      </c>
      <c r="AR33" s="252">
        <v>4.9210000000000003</v>
      </c>
      <c r="AS33" s="252">
        <v>4.8250000000000002</v>
      </c>
      <c r="AT33" s="252">
        <v>4.7610000000000001</v>
      </c>
      <c r="AU33" s="252">
        <v>4.774</v>
      </c>
      <c r="AV33" s="252">
        <v>4.6669999999999998</v>
      </c>
      <c r="AW33" s="252">
        <v>4.8019999999999996</v>
      </c>
      <c r="AX33" s="252">
        <v>4.8360000000000003</v>
      </c>
      <c r="AY33" s="252">
        <v>4.7930000000000001</v>
      </c>
      <c r="AZ33" s="252">
        <v>4.867</v>
      </c>
      <c r="BA33" s="252">
        <v>4.8410000000000002</v>
      </c>
      <c r="BB33" s="252">
        <v>4.8164590129000002</v>
      </c>
      <c r="BC33" s="755">
        <v>4.7583366404999996</v>
      </c>
      <c r="BD33" s="252">
        <v>4.8826645793000001</v>
      </c>
      <c r="BE33" s="252">
        <v>4.7444490292000001</v>
      </c>
      <c r="BF33" s="409">
        <v>4.7804999566999999</v>
      </c>
      <c r="BG33" s="409">
        <v>4.8050141226000003</v>
      </c>
      <c r="BH33" s="409">
        <v>4.8259407623000001</v>
      </c>
      <c r="BI33" s="409">
        <v>4.8363781030000004</v>
      </c>
      <c r="BJ33" s="409">
        <v>4.7931278946000004</v>
      </c>
      <c r="BK33" s="409">
        <v>4.7174439896000004</v>
      </c>
      <c r="BL33" s="409">
        <v>4.7099841804000002</v>
      </c>
      <c r="BM33" s="409">
        <v>4.7084859394</v>
      </c>
      <c r="BN33" s="409">
        <v>4.7160290381000003</v>
      </c>
      <c r="BO33" s="409">
        <v>4.7354100423999999</v>
      </c>
      <c r="BP33" s="409">
        <v>4.770052884</v>
      </c>
      <c r="BQ33" s="409">
        <v>4.7111227834999996</v>
      </c>
      <c r="BR33" s="409">
        <v>4.7448495475000003</v>
      </c>
      <c r="BS33" s="409">
        <v>4.7673236323000001</v>
      </c>
      <c r="BT33" s="409">
        <v>4.7849098122999996</v>
      </c>
      <c r="BU33" s="409">
        <v>4.8021688938000002</v>
      </c>
      <c r="BV33" s="409">
        <v>4.7619055059999997</v>
      </c>
    </row>
    <row r="34" spans="1:74" ht="11.1" customHeight="1" x14ac:dyDescent="0.2">
      <c r="A34" s="162" t="s">
        <v>277</v>
      </c>
      <c r="B34" s="173" t="s">
        <v>355</v>
      </c>
      <c r="C34" s="252">
        <v>1.0066999999999999</v>
      </c>
      <c r="D34" s="252">
        <v>1.0117</v>
      </c>
      <c r="E34" s="252">
        <v>1.0266999999999999</v>
      </c>
      <c r="F34" s="252">
        <v>1.0177</v>
      </c>
      <c r="G34" s="252">
        <v>1.0157</v>
      </c>
      <c r="H34" s="252">
        <v>1.0197000000000001</v>
      </c>
      <c r="I34" s="252">
        <v>1.0206999999999999</v>
      </c>
      <c r="J34" s="252">
        <v>1.0186999999999999</v>
      </c>
      <c r="K34" s="252">
        <v>1.0206999999999999</v>
      </c>
      <c r="L34" s="252">
        <v>1.0157</v>
      </c>
      <c r="M34" s="252">
        <v>1.0327</v>
      </c>
      <c r="N34" s="252">
        <v>1.0387</v>
      </c>
      <c r="O34" s="252">
        <v>1.0343</v>
      </c>
      <c r="P34" s="252">
        <v>1.0353000000000001</v>
      </c>
      <c r="Q34" s="252">
        <v>1.0053000000000001</v>
      </c>
      <c r="R34" s="252">
        <v>1.0143</v>
      </c>
      <c r="S34" s="252">
        <v>1.0083</v>
      </c>
      <c r="T34" s="252">
        <v>1.0253000000000001</v>
      </c>
      <c r="U34" s="252">
        <v>1.0003</v>
      </c>
      <c r="V34" s="252">
        <v>0.97130000000000005</v>
      </c>
      <c r="W34" s="252">
        <v>0.99829999999999997</v>
      </c>
      <c r="X34" s="252">
        <v>1.0193000000000001</v>
      </c>
      <c r="Y34" s="252">
        <v>1.0293000000000001</v>
      </c>
      <c r="Z34" s="252">
        <v>1.0173000000000001</v>
      </c>
      <c r="AA34" s="252">
        <v>1.0109999999999999</v>
      </c>
      <c r="AB34" s="252">
        <v>1.0029999999999999</v>
      </c>
      <c r="AC34" s="252">
        <v>1.0209999999999999</v>
      </c>
      <c r="AD34" s="252">
        <v>0.99099999999999999</v>
      </c>
      <c r="AE34" s="252">
        <v>1.006</v>
      </c>
      <c r="AF34" s="252">
        <v>1.0029999999999999</v>
      </c>
      <c r="AG34" s="252">
        <v>0.98199999999999998</v>
      </c>
      <c r="AH34" s="252">
        <v>1.026</v>
      </c>
      <c r="AI34" s="252">
        <v>1.0069999999999999</v>
      </c>
      <c r="AJ34" s="252">
        <v>1.02</v>
      </c>
      <c r="AK34" s="252">
        <v>1.0229999999999999</v>
      </c>
      <c r="AL34" s="252">
        <v>1</v>
      </c>
      <c r="AM34" s="252">
        <v>0.98799999999999999</v>
      </c>
      <c r="AN34" s="252">
        <v>1.012</v>
      </c>
      <c r="AO34" s="252">
        <v>0.97899999999999998</v>
      </c>
      <c r="AP34" s="252">
        <v>0.97699999999999998</v>
      </c>
      <c r="AQ34" s="252">
        <v>0.99299999999999999</v>
      </c>
      <c r="AR34" s="252">
        <v>0.98699999999999999</v>
      </c>
      <c r="AS34" s="252">
        <v>0.995</v>
      </c>
      <c r="AT34" s="252">
        <v>0.99199999999999999</v>
      </c>
      <c r="AU34" s="252">
        <v>0.97699999999999998</v>
      </c>
      <c r="AV34" s="252">
        <v>0.98699999999999999</v>
      </c>
      <c r="AW34" s="252">
        <v>0.97099999999999997</v>
      </c>
      <c r="AX34" s="252">
        <v>1.0029999999999999</v>
      </c>
      <c r="AY34" s="252">
        <v>1.0109999999999999</v>
      </c>
      <c r="AZ34" s="252">
        <v>1.0129999999999999</v>
      </c>
      <c r="BA34" s="252">
        <v>1.0109999999999999</v>
      </c>
      <c r="BB34" s="252">
        <v>0.99052729880000001</v>
      </c>
      <c r="BC34" s="755">
        <v>1.0051527431</v>
      </c>
      <c r="BD34" s="252">
        <v>1.0038348911999999</v>
      </c>
      <c r="BE34" s="252">
        <v>1.0004742668</v>
      </c>
      <c r="BF34" s="409">
        <v>0.99675426687000002</v>
      </c>
      <c r="BG34" s="409">
        <v>0.99352081936000003</v>
      </c>
      <c r="BH34" s="409">
        <v>0.99566137070000005</v>
      </c>
      <c r="BI34" s="409">
        <v>0.99768217337999998</v>
      </c>
      <c r="BJ34" s="409">
        <v>1.0043496731999999</v>
      </c>
      <c r="BK34" s="409">
        <v>0.99979936474999997</v>
      </c>
      <c r="BL34" s="409">
        <v>1.0026220321999999</v>
      </c>
      <c r="BM34" s="409">
        <v>0.99559171348999997</v>
      </c>
      <c r="BN34" s="409">
        <v>0.98646238513999995</v>
      </c>
      <c r="BO34" s="409">
        <v>0.99686684878999998</v>
      </c>
      <c r="BP34" s="409">
        <v>0.99466172559999999</v>
      </c>
      <c r="BQ34" s="409">
        <v>0.99285837276</v>
      </c>
      <c r="BR34" s="409">
        <v>0.98898957697000001</v>
      </c>
      <c r="BS34" s="409">
        <v>0.98559762632000003</v>
      </c>
      <c r="BT34" s="409">
        <v>0.98744492987999999</v>
      </c>
      <c r="BU34" s="409">
        <v>0.98919987885000005</v>
      </c>
      <c r="BV34" s="409">
        <v>0.99555441558000002</v>
      </c>
    </row>
    <row r="35" spans="1:74" ht="11.1" customHeight="1" x14ac:dyDescent="0.2">
      <c r="A35" s="162" t="s">
        <v>1270</v>
      </c>
      <c r="B35" s="173" t="s">
        <v>1269</v>
      </c>
      <c r="C35" s="252">
        <v>1.002</v>
      </c>
      <c r="D35" s="252">
        <v>0.93799999999999994</v>
      </c>
      <c r="E35" s="252">
        <v>0.94299999999999995</v>
      </c>
      <c r="F35" s="252">
        <v>0.93899999999999995</v>
      </c>
      <c r="G35" s="252">
        <v>0.94399999999999995</v>
      </c>
      <c r="H35" s="252">
        <v>0.93799999999999994</v>
      </c>
      <c r="I35" s="252">
        <v>0.93</v>
      </c>
      <c r="J35" s="252">
        <v>0.92900000000000005</v>
      </c>
      <c r="K35" s="252">
        <v>0.92500000000000004</v>
      </c>
      <c r="L35" s="252">
        <v>0.92600000000000005</v>
      </c>
      <c r="M35" s="252">
        <v>0.91800000000000004</v>
      </c>
      <c r="N35" s="252">
        <v>0.91400000000000003</v>
      </c>
      <c r="O35" s="252">
        <v>0.90200000000000002</v>
      </c>
      <c r="P35" s="252">
        <v>0.90200000000000002</v>
      </c>
      <c r="Q35" s="252">
        <v>0.90200000000000002</v>
      </c>
      <c r="R35" s="252">
        <v>0.90200000000000002</v>
      </c>
      <c r="S35" s="252">
        <v>0.90200000000000002</v>
      </c>
      <c r="T35" s="252">
        <v>0.90200000000000002</v>
      </c>
      <c r="U35" s="252">
        <v>0.90200000000000002</v>
      </c>
      <c r="V35" s="252">
        <v>0.90200000000000002</v>
      </c>
      <c r="W35" s="252">
        <v>0.90200000000000002</v>
      </c>
      <c r="X35" s="252">
        <v>0.90200000000000002</v>
      </c>
      <c r="Y35" s="252">
        <v>0.90200000000000002</v>
      </c>
      <c r="Z35" s="252">
        <v>0.90200000000000002</v>
      </c>
      <c r="AA35" s="252">
        <v>0.87</v>
      </c>
      <c r="AB35" s="252">
        <v>0.87</v>
      </c>
      <c r="AC35" s="252">
        <v>0.85899999999999999</v>
      </c>
      <c r="AD35" s="252">
        <v>0.88900000000000001</v>
      </c>
      <c r="AE35" s="252">
        <v>0.89100000000000001</v>
      </c>
      <c r="AF35" s="252">
        <v>0.84399999999999997</v>
      </c>
      <c r="AG35" s="252">
        <v>0.85299999999999998</v>
      </c>
      <c r="AH35" s="252">
        <v>0.86499999999999999</v>
      </c>
      <c r="AI35" s="252">
        <v>0.86099999999999999</v>
      </c>
      <c r="AJ35" s="252">
        <v>0.85699999999999998</v>
      </c>
      <c r="AK35" s="252">
        <v>0.85699999999999998</v>
      </c>
      <c r="AL35" s="252">
        <v>0.872</v>
      </c>
      <c r="AM35" s="252">
        <v>0.92800000000000005</v>
      </c>
      <c r="AN35" s="252">
        <v>0.93799999999999994</v>
      </c>
      <c r="AO35" s="252">
        <v>0.94499999999999995</v>
      </c>
      <c r="AP35" s="252">
        <v>0.92400000000000004</v>
      </c>
      <c r="AQ35" s="252">
        <v>0.93500000000000005</v>
      </c>
      <c r="AR35" s="252">
        <v>0.94199999999999995</v>
      </c>
      <c r="AS35" s="252">
        <v>0.94299999999999995</v>
      </c>
      <c r="AT35" s="252">
        <v>0.94</v>
      </c>
      <c r="AU35" s="252">
        <v>0.94</v>
      </c>
      <c r="AV35" s="252">
        <v>0.93400000000000005</v>
      </c>
      <c r="AW35" s="252">
        <v>0.93799999999999994</v>
      </c>
      <c r="AX35" s="252">
        <v>0.93300000000000005</v>
      </c>
      <c r="AY35" s="252">
        <v>0.93500000000000005</v>
      </c>
      <c r="AZ35" s="252">
        <v>0.93400000000000005</v>
      </c>
      <c r="BA35" s="252">
        <v>0.93100000000000005</v>
      </c>
      <c r="BB35" s="252">
        <v>0.90950513533999999</v>
      </c>
      <c r="BC35" s="755">
        <v>0.91212472823000001</v>
      </c>
      <c r="BD35" s="252">
        <v>0.90331761554000001</v>
      </c>
      <c r="BE35" s="252">
        <v>0.89708644693999995</v>
      </c>
      <c r="BF35" s="409">
        <v>0.89811315987999996</v>
      </c>
      <c r="BG35" s="409">
        <v>0.89281677346999999</v>
      </c>
      <c r="BH35" s="409">
        <v>0.88862006820999995</v>
      </c>
      <c r="BI35" s="409">
        <v>0.88919853307999996</v>
      </c>
      <c r="BJ35" s="409">
        <v>0.88619296645000001</v>
      </c>
      <c r="BK35" s="409">
        <v>0.87958101554000001</v>
      </c>
      <c r="BL35" s="409">
        <v>0.87512942869999999</v>
      </c>
      <c r="BM35" s="409">
        <v>0.87298754117999999</v>
      </c>
      <c r="BN35" s="409">
        <v>0.86648252655000002</v>
      </c>
      <c r="BO35" s="409">
        <v>0.86945315389</v>
      </c>
      <c r="BP35" s="409">
        <v>0.86107901760000005</v>
      </c>
      <c r="BQ35" s="409">
        <v>0.85522827998999995</v>
      </c>
      <c r="BR35" s="409">
        <v>0.85667371154000005</v>
      </c>
      <c r="BS35" s="409">
        <v>0.85178460704000003</v>
      </c>
      <c r="BT35" s="409">
        <v>0.84797209281999997</v>
      </c>
      <c r="BU35" s="409">
        <v>0.84892699366000002</v>
      </c>
      <c r="BV35" s="409">
        <v>0.84628492434000002</v>
      </c>
    </row>
    <row r="36" spans="1:74" ht="11.1" customHeight="1" x14ac:dyDescent="0.2">
      <c r="A36" s="162" t="s">
        <v>278</v>
      </c>
      <c r="B36" s="173" t="s">
        <v>356</v>
      </c>
      <c r="C36" s="252">
        <v>0.69899999999999995</v>
      </c>
      <c r="D36" s="252">
        <v>0.68</v>
      </c>
      <c r="E36" s="252">
        <v>0.67100000000000004</v>
      </c>
      <c r="F36" s="252">
        <v>0.64300000000000002</v>
      </c>
      <c r="G36" s="252">
        <v>0.65300000000000002</v>
      </c>
      <c r="H36" s="252">
        <v>0.65400000000000003</v>
      </c>
      <c r="I36" s="252">
        <v>0.64400000000000002</v>
      </c>
      <c r="J36" s="252">
        <v>0.64200000000000002</v>
      </c>
      <c r="K36" s="252">
        <v>0.61299999999999999</v>
      </c>
      <c r="L36" s="252">
        <v>0.60199999999999998</v>
      </c>
      <c r="M36" s="252">
        <v>0.66500000000000004</v>
      </c>
      <c r="N36" s="252">
        <v>0.66900000000000004</v>
      </c>
      <c r="O36" s="252">
        <v>0.65500000000000003</v>
      </c>
      <c r="P36" s="252">
        <v>0.66200000000000003</v>
      </c>
      <c r="Q36" s="252">
        <v>0.67500000000000004</v>
      </c>
      <c r="R36" s="252">
        <v>0.67200000000000004</v>
      </c>
      <c r="S36" s="252">
        <v>0.67800000000000005</v>
      </c>
      <c r="T36" s="252">
        <v>0.66500000000000004</v>
      </c>
      <c r="U36" s="252">
        <v>0.64400000000000002</v>
      </c>
      <c r="V36" s="252">
        <v>0.64700000000000002</v>
      </c>
      <c r="W36" s="252">
        <v>0.66200000000000003</v>
      </c>
      <c r="X36" s="252">
        <v>0.69599999999999995</v>
      </c>
      <c r="Y36" s="252">
        <v>0.76</v>
      </c>
      <c r="Z36" s="252">
        <v>0.755</v>
      </c>
      <c r="AA36" s="252">
        <v>0.76100000000000001</v>
      </c>
      <c r="AB36" s="252">
        <v>0.77400000000000002</v>
      </c>
      <c r="AC36" s="252">
        <v>0.77800000000000002</v>
      </c>
      <c r="AD36" s="252">
        <v>0.75700000000000001</v>
      </c>
      <c r="AE36" s="252">
        <v>0.77500000000000002</v>
      </c>
      <c r="AF36" s="252">
        <v>0.70099999999999996</v>
      </c>
      <c r="AG36" s="252">
        <v>0.68</v>
      </c>
      <c r="AH36" s="252">
        <v>0.67200000000000004</v>
      </c>
      <c r="AI36" s="252">
        <v>0.73299999999999998</v>
      </c>
      <c r="AJ36" s="252">
        <v>0.7</v>
      </c>
      <c r="AK36" s="252">
        <v>0.753</v>
      </c>
      <c r="AL36" s="252">
        <v>0.74199999999999999</v>
      </c>
      <c r="AM36" s="252">
        <v>0.76700000000000002</v>
      </c>
      <c r="AN36" s="252">
        <v>0.76700000000000002</v>
      </c>
      <c r="AO36" s="252">
        <v>0.76</v>
      </c>
      <c r="AP36" s="252">
        <v>0.746</v>
      </c>
      <c r="AQ36" s="252">
        <v>0.73199999999999998</v>
      </c>
      <c r="AR36" s="252">
        <v>0.77600000000000002</v>
      </c>
      <c r="AS36" s="252">
        <v>0.77700000000000002</v>
      </c>
      <c r="AT36" s="252">
        <v>0.72099999999999997</v>
      </c>
      <c r="AU36" s="252">
        <v>0.72199999999999998</v>
      </c>
      <c r="AV36" s="252">
        <v>0.73799999999999999</v>
      </c>
      <c r="AW36" s="252">
        <v>0.75800000000000001</v>
      </c>
      <c r="AX36" s="252">
        <v>0.76</v>
      </c>
      <c r="AY36" s="252">
        <v>0.75900000000000001</v>
      </c>
      <c r="AZ36" s="252">
        <v>0.751</v>
      </c>
      <c r="BA36" s="252">
        <v>0.745</v>
      </c>
      <c r="BB36" s="252">
        <v>0.70600082932999997</v>
      </c>
      <c r="BC36" s="755">
        <v>0.70498025044000001</v>
      </c>
      <c r="BD36" s="252">
        <v>0.76630069059000006</v>
      </c>
      <c r="BE36" s="252">
        <v>0.74838341720000001</v>
      </c>
      <c r="BF36" s="409">
        <v>0.74085769764999998</v>
      </c>
      <c r="BG36" s="409">
        <v>0.74261959170000003</v>
      </c>
      <c r="BH36" s="409">
        <v>0.74416988928000005</v>
      </c>
      <c r="BI36" s="409">
        <v>0.74473396862999997</v>
      </c>
      <c r="BJ36" s="409">
        <v>0.74375103871000003</v>
      </c>
      <c r="BK36" s="409">
        <v>0.74587993940999997</v>
      </c>
      <c r="BL36" s="409">
        <v>0.74486657853000005</v>
      </c>
      <c r="BM36" s="409">
        <v>0.74126610433999995</v>
      </c>
      <c r="BN36" s="409">
        <v>0.73962778464000001</v>
      </c>
      <c r="BO36" s="409">
        <v>0.73844659959000003</v>
      </c>
      <c r="BP36" s="409">
        <v>0.73773006301999999</v>
      </c>
      <c r="BQ36" s="409">
        <v>0.73671975842000004</v>
      </c>
      <c r="BR36" s="409">
        <v>0.73561570587000003</v>
      </c>
      <c r="BS36" s="409">
        <v>0.73470981708000005</v>
      </c>
      <c r="BT36" s="409">
        <v>0.73349637813000002</v>
      </c>
      <c r="BU36" s="409">
        <v>0.73254770664000002</v>
      </c>
      <c r="BV36" s="409">
        <v>0.73162483541000001</v>
      </c>
    </row>
    <row r="37" spans="1:74" ht="11.1" customHeight="1" x14ac:dyDescent="0.2">
      <c r="A37" s="162" t="s">
        <v>279</v>
      </c>
      <c r="B37" s="173" t="s">
        <v>357</v>
      </c>
      <c r="C37" s="252">
        <v>0.36120000000000002</v>
      </c>
      <c r="D37" s="252">
        <v>0.36320000000000002</v>
      </c>
      <c r="E37" s="252">
        <v>0.35520000000000002</v>
      </c>
      <c r="F37" s="252">
        <v>0.34820000000000001</v>
      </c>
      <c r="G37" s="252">
        <v>0.35520000000000002</v>
      </c>
      <c r="H37" s="252">
        <v>0.34820000000000001</v>
      </c>
      <c r="I37" s="252">
        <v>0.34420000000000001</v>
      </c>
      <c r="J37" s="252">
        <v>0.32919999999999999</v>
      </c>
      <c r="K37" s="252">
        <v>0.3372</v>
      </c>
      <c r="L37" s="252">
        <v>0.34320000000000001</v>
      </c>
      <c r="M37" s="252">
        <v>0.35520000000000002</v>
      </c>
      <c r="N37" s="252">
        <v>0.35220000000000001</v>
      </c>
      <c r="O37" s="252">
        <v>0.32119999999999999</v>
      </c>
      <c r="P37" s="252">
        <v>0.35020000000000001</v>
      </c>
      <c r="Q37" s="252">
        <v>0.32819999999999999</v>
      </c>
      <c r="R37" s="252">
        <v>0.31919999999999998</v>
      </c>
      <c r="S37" s="252">
        <v>0.31419999999999998</v>
      </c>
      <c r="T37" s="252">
        <v>0.32219999999999999</v>
      </c>
      <c r="U37" s="252">
        <v>0.30520000000000003</v>
      </c>
      <c r="V37" s="252">
        <v>0.32219999999999999</v>
      </c>
      <c r="W37" s="252">
        <v>0.31019999999999998</v>
      </c>
      <c r="X37" s="252">
        <v>0.28620000000000001</v>
      </c>
      <c r="Y37" s="252">
        <v>0.36820000000000003</v>
      </c>
      <c r="Z37" s="252">
        <v>0.35620000000000002</v>
      </c>
      <c r="AA37" s="252">
        <v>0.36520000000000002</v>
      </c>
      <c r="AB37" s="252">
        <v>0.35820000000000002</v>
      </c>
      <c r="AC37" s="252">
        <v>0.35520000000000002</v>
      </c>
      <c r="AD37" s="252">
        <v>0.3422</v>
      </c>
      <c r="AE37" s="252">
        <v>0.31919999999999998</v>
      </c>
      <c r="AF37" s="252">
        <v>0.37319999999999998</v>
      </c>
      <c r="AG37" s="252">
        <v>0.36220000000000002</v>
      </c>
      <c r="AH37" s="252">
        <v>0.32619999999999999</v>
      </c>
      <c r="AI37" s="252">
        <v>0.36720000000000003</v>
      </c>
      <c r="AJ37" s="252">
        <v>0.35420000000000001</v>
      </c>
      <c r="AK37" s="252">
        <v>0.36420000000000002</v>
      </c>
      <c r="AL37" s="252">
        <v>0.34720000000000001</v>
      </c>
      <c r="AM37" s="252">
        <v>0.3362</v>
      </c>
      <c r="AN37" s="252">
        <v>0.3322</v>
      </c>
      <c r="AO37" s="252">
        <v>0.33119999999999999</v>
      </c>
      <c r="AP37" s="252">
        <v>0.3372</v>
      </c>
      <c r="AQ37" s="252">
        <v>0.32419999999999999</v>
      </c>
      <c r="AR37" s="252">
        <v>0.32719999999999999</v>
      </c>
      <c r="AS37" s="252">
        <v>0.31019999999999998</v>
      </c>
      <c r="AT37" s="252">
        <v>0.30320000000000003</v>
      </c>
      <c r="AU37" s="252">
        <v>0.30719999999999997</v>
      </c>
      <c r="AV37" s="252">
        <v>0.31719999999999998</v>
      </c>
      <c r="AW37" s="252">
        <v>0.31519999999999998</v>
      </c>
      <c r="AX37" s="252">
        <v>0.31219999999999998</v>
      </c>
      <c r="AY37" s="252">
        <v>0.30420000000000003</v>
      </c>
      <c r="AZ37" s="252">
        <v>0.30120000000000002</v>
      </c>
      <c r="BA37" s="252">
        <v>0.30020000000000002</v>
      </c>
      <c r="BB37" s="252">
        <v>0.30037447922999999</v>
      </c>
      <c r="BC37" s="755">
        <v>0.3013753005</v>
      </c>
      <c r="BD37" s="252">
        <v>0.28525131526000003</v>
      </c>
      <c r="BE37" s="252">
        <v>0.28406538978000001</v>
      </c>
      <c r="BF37" s="409">
        <v>0.28283813691999998</v>
      </c>
      <c r="BG37" s="409">
        <v>0.28166278543000001</v>
      </c>
      <c r="BH37" s="409">
        <v>0.28041198135000001</v>
      </c>
      <c r="BI37" s="409">
        <v>0.27922930005000002</v>
      </c>
      <c r="BJ37" s="409">
        <v>0.27805449394999998</v>
      </c>
      <c r="BK37" s="409">
        <v>0.27676179617000002</v>
      </c>
      <c r="BL37" s="409">
        <v>0.27565464814000001</v>
      </c>
      <c r="BM37" s="409">
        <v>0.27443440424999999</v>
      </c>
      <c r="BN37" s="409">
        <v>0.27320996079999998</v>
      </c>
      <c r="BO37" s="409">
        <v>0.27196870801</v>
      </c>
      <c r="BP37" s="409">
        <v>0.27114825139999998</v>
      </c>
      <c r="BQ37" s="409">
        <v>0.27025140242000001</v>
      </c>
      <c r="BR37" s="409">
        <v>0.26933016608999999</v>
      </c>
      <c r="BS37" s="409">
        <v>0.26846043924000002</v>
      </c>
      <c r="BT37" s="409">
        <v>0.26751073604999998</v>
      </c>
      <c r="BU37" s="409">
        <v>0.26662985892000002</v>
      </c>
      <c r="BV37" s="409">
        <v>0.26575567623000002</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54"/>
      <c r="AZ38" s="754"/>
      <c r="BA38" s="754"/>
      <c r="BB38" s="754"/>
      <c r="BC38" s="756"/>
      <c r="BD38" s="754"/>
      <c r="BE38" s="754"/>
      <c r="BF38" s="492"/>
      <c r="BG38" s="492"/>
      <c r="BH38" s="492"/>
      <c r="BI38" s="492"/>
      <c r="BJ38" s="492"/>
      <c r="BK38" s="410"/>
      <c r="BL38" s="410"/>
      <c r="BM38" s="410"/>
      <c r="BN38" s="410"/>
      <c r="BO38" s="410"/>
      <c r="BP38" s="410"/>
      <c r="BQ38" s="410"/>
      <c r="BR38" s="410"/>
      <c r="BS38" s="410"/>
      <c r="BT38" s="410"/>
      <c r="BU38" s="410"/>
      <c r="BV38" s="410"/>
    </row>
    <row r="39" spans="1:74" ht="11.1" customHeight="1" x14ac:dyDescent="0.2">
      <c r="A39" s="162" t="s">
        <v>510</v>
      </c>
      <c r="B39" s="172" t="s">
        <v>519</v>
      </c>
      <c r="C39" s="252">
        <v>1.6831</v>
      </c>
      <c r="D39" s="252">
        <v>1.6751</v>
      </c>
      <c r="E39" s="252">
        <v>1.6839</v>
      </c>
      <c r="F39" s="252">
        <v>1.7019</v>
      </c>
      <c r="G39" s="252">
        <v>1.8292999999999999</v>
      </c>
      <c r="H39" s="252">
        <v>1.9232</v>
      </c>
      <c r="I39" s="252">
        <v>1.8801000000000001</v>
      </c>
      <c r="J39" s="252">
        <v>1.8602000000000001</v>
      </c>
      <c r="K39" s="252">
        <v>1.8548</v>
      </c>
      <c r="L39" s="252">
        <v>1.8877999999999999</v>
      </c>
      <c r="M39" s="252">
        <v>1.9434</v>
      </c>
      <c r="N39" s="252">
        <v>1.9323999999999999</v>
      </c>
      <c r="O39" s="252">
        <v>1.831</v>
      </c>
      <c r="P39" s="252">
        <v>1.823</v>
      </c>
      <c r="Q39" s="252">
        <v>1.8275999999999999</v>
      </c>
      <c r="R39" s="252">
        <v>1.8154999999999999</v>
      </c>
      <c r="S39" s="252">
        <v>1.8193999999999999</v>
      </c>
      <c r="T39" s="252">
        <v>1.8164</v>
      </c>
      <c r="U39" s="252">
        <v>1.8231999999999999</v>
      </c>
      <c r="V39" s="252">
        <v>1.8120000000000001</v>
      </c>
      <c r="W39" s="252">
        <v>1.8189</v>
      </c>
      <c r="X39" s="252">
        <v>1.837</v>
      </c>
      <c r="Y39" s="252">
        <v>1.8560000000000001</v>
      </c>
      <c r="Z39" s="252">
        <v>1.843</v>
      </c>
      <c r="AA39" s="252">
        <v>1.8079559999999999</v>
      </c>
      <c r="AB39" s="252">
        <v>1.812956</v>
      </c>
      <c r="AC39" s="252">
        <v>1.8499559999999999</v>
      </c>
      <c r="AD39" s="252">
        <v>1.822956</v>
      </c>
      <c r="AE39" s="252">
        <v>1.820956</v>
      </c>
      <c r="AF39" s="252">
        <v>1.8199559999999999</v>
      </c>
      <c r="AG39" s="252">
        <v>1.804956</v>
      </c>
      <c r="AH39" s="252">
        <v>1.8399559999999999</v>
      </c>
      <c r="AI39" s="252">
        <v>1.8139559999999999</v>
      </c>
      <c r="AJ39" s="252">
        <v>1.8339559999999999</v>
      </c>
      <c r="AK39" s="252">
        <v>1.804956</v>
      </c>
      <c r="AL39" s="252">
        <v>1.8439559999999999</v>
      </c>
      <c r="AM39" s="252">
        <v>1.8479559999999999</v>
      </c>
      <c r="AN39" s="252">
        <v>1.8559559999999999</v>
      </c>
      <c r="AO39" s="252">
        <v>1.7859560000000001</v>
      </c>
      <c r="AP39" s="252">
        <v>1.816956</v>
      </c>
      <c r="AQ39" s="252">
        <v>1.8379559999999999</v>
      </c>
      <c r="AR39" s="252">
        <v>1.830956</v>
      </c>
      <c r="AS39" s="252">
        <v>1.8079559999999999</v>
      </c>
      <c r="AT39" s="252">
        <v>1.8039559999999999</v>
      </c>
      <c r="AU39" s="252">
        <v>1.828956</v>
      </c>
      <c r="AV39" s="252">
        <v>1.8479559999999999</v>
      </c>
      <c r="AW39" s="252">
        <v>1.8479559999999999</v>
      </c>
      <c r="AX39" s="252">
        <v>1.8519559999999999</v>
      </c>
      <c r="AY39" s="252">
        <v>1.8439887838</v>
      </c>
      <c r="AZ39" s="252">
        <v>1.8540252758</v>
      </c>
      <c r="BA39" s="252">
        <v>1.8670146511000001</v>
      </c>
      <c r="BB39" s="252">
        <v>1.8736859195</v>
      </c>
      <c r="BC39" s="755">
        <v>1.8773536197</v>
      </c>
      <c r="BD39" s="252">
        <v>1.8823908624000001</v>
      </c>
      <c r="BE39" s="252">
        <v>1.8881224424</v>
      </c>
      <c r="BF39" s="409">
        <v>1.8958811889</v>
      </c>
      <c r="BG39" s="409">
        <v>1.9003854725</v>
      </c>
      <c r="BH39" s="409">
        <v>1.9047298929000001</v>
      </c>
      <c r="BI39" s="409">
        <v>1.9101882241999999</v>
      </c>
      <c r="BJ39" s="409">
        <v>1.9086213326000001</v>
      </c>
      <c r="BK39" s="409">
        <v>1.8315096446000001</v>
      </c>
      <c r="BL39" s="409">
        <v>1.8261165192</v>
      </c>
      <c r="BM39" s="409">
        <v>1.8325355187000001</v>
      </c>
      <c r="BN39" s="409">
        <v>1.8339228666</v>
      </c>
      <c r="BO39" s="409">
        <v>1.8327591244999999</v>
      </c>
      <c r="BP39" s="409">
        <v>1.8299490515000001</v>
      </c>
      <c r="BQ39" s="409">
        <v>1.8259938317</v>
      </c>
      <c r="BR39" s="409">
        <v>1.8249671977999999</v>
      </c>
      <c r="BS39" s="409">
        <v>1.8236776364</v>
      </c>
      <c r="BT39" s="409">
        <v>1.8222156748</v>
      </c>
      <c r="BU39" s="409">
        <v>1.8218608297000001</v>
      </c>
      <c r="BV39" s="409">
        <v>1.8244720443</v>
      </c>
    </row>
    <row r="40" spans="1:74" ht="11.1" customHeight="1" x14ac:dyDescent="0.2">
      <c r="A40" s="162" t="s">
        <v>280</v>
      </c>
      <c r="B40" s="173" t="s">
        <v>509</v>
      </c>
      <c r="C40" s="252">
        <v>0.69110000000000005</v>
      </c>
      <c r="D40" s="252">
        <v>0.68710000000000004</v>
      </c>
      <c r="E40" s="252">
        <v>0.68910000000000005</v>
      </c>
      <c r="F40" s="252">
        <v>0.70009999999999994</v>
      </c>
      <c r="G40" s="252">
        <v>0.70309999999999995</v>
      </c>
      <c r="H40" s="252">
        <v>0.71009999999999995</v>
      </c>
      <c r="I40" s="252">
        <v>0.70509999999999995</v>
      </c>
      <c r="J40" s="252">
        <v>0.70509999999999995</v>
      </c>
      <c r="K40" s="252">
        <v>0.71409999999999996</v>
      </c>
      <c r="L40" s="252">
        <v>0.71809999999999996</v>
      </c>
      <c r="M40" s="252">
        <v>0.70209999999999995</v>
      </c>
      <c r="N40" s="252">
        <v>0.70809999999999995</v>
      </c>
      <c r="O40" s="252">
        <v>0.70509999999999995</v>
      </c>
      <c r="P40" s="252">
        <v>0.69810000000000005</v>
      </c>
      <c r="Q40" s="252">
        <v>0.69810000000000005</v>
      </c>
      <c r="R40" s="252">
        <v>0.68910000000000005</v>
      </c>
      <c r="S40" s="252">
        <v>0.69910000000000005</v>
      </c>
      <c r="T40" s="252">
        <v>0.69410000000000005</v>
      </c>
      <c r="U40" s="252">
        <v>0.70209999999999995</v>
      </c>
      <c r="V40" s="252">
        <v>0.69210000000000005</v>
      </c>
      <c r="W40" s="252">
        <v>0.70309999999999995</v>
      </c>
      <c r="X40" s="252">
        <v>0.71009999999999995</v>
      </c>
      <c r="Y40" s="252">
        <v>0.73109999999999997</v>
      </c>
      <c r="Z40" s="252">
        <v>0.71709999999999996</v>
      </c>
      <c r="AA40" s="252">
        <v>0.70109999999999995</v>
      </c>
      <c r="AB40" s="252">
        <v>0.71109999999999995</v>
      </c>
      <c r="AC40" s="252">
        <v>0.72409999999999997</v>
      </c>
      <c r="AD40" s="252">
        <v>0.69410000000000005</v>
      </c>
      <c r="AE40" s="252">
        <v>0.70609999999999995</v>
      </c>
      <c r="AF40" s="252">
        <v>0.69510000000000005</v>
      </c>
      <c r="AG40" s="252">
        <v>0.72309999999999997</v>
      </c>
      <c r="AH40" s="252">
        <v>0.72109999999999996</v>
      </c>
      <c r="AI40" s="252">
        <v>0.69110000000000005</v>
      </c>
      <c r="AJ40" s="252">
        <v>0.71309999999999996</v>
      </c>
      <c r="AK40" s="252">
        <v>0.68110000000000004</v>
      </c>
      <c r="AL40" s="252">
        <v>0.70209999999999995</v>
      </c>
      <c r="AM40" s="252">
        <v>0.69610000000000005</v>
      </c>
      <c r="AN40" s="252">
        <v>0.69510000000000005</v>
      </c>
      <c r="AO40" s="252">
        <v>0.69510000000000005</v>
      </c>
      <c r="AP40" s="252">
        <v>0.69410000000000005</v>
      </c>
      <c r="AQ40" s="252">
        <v>0.69210000000000005</v>
      </c>
      <c r="AR40" s="252">
        <v>0.69210000000000005</v>
      </c>
      <c r="AS40" s="252">
        <v>0.69110000000000005</v>
      </c>
      <c r="AT40" s="252">
        <v>0.68910000000000005</v>
      </c>
      <c r="AU40" s="252">
        <v>0.68910000000000005</v>
      </c>
      <c r="AV40" s="252">
        <v>0.68810000000000004</v>
      </c>
      <c r="AW40" s="252">
        <v>0.68710000000000004</v>
      </c>
      <c r="AX40" s="252">
        <v>0.68710000000000004</v>
      </c>
      <c r="AY40" s="252">
        <v>0.68510000000000004</v>
      </c>
      <c r="AZ40" s="252">
        <v>0.68410000000000004</v>
      </c>
      <c r="BA40" s="252">
        <v>0.68410000000000004</v>
      </c>
      <c r="BB40" s="252">
        <v>0.68131658023999997</v>
      </c>
      <c r="BC40" s="755">
        <v>0.68031845406000002</v>
      </c>
      <c r="BD40" s="252">
        <v>0.67923686999999999</v>
      </c>
      <c r="BE40" s="252">
        <v>0.67821361486999998</v>
      </c>
      <c r="BF40" s="409">
        <v>0.67722926557999996</v>
      </c>
      <c r="BG40" s="409">
        <v>0.67619597248999996</v>
      </c>
      <c r="BH40" s="409">
        <v>0.67523374275000003</v>
      </c>
      <c r="BI40" s="409">
        <v>0.67420728472000002</v>
      </c>
      <c r="BJ40" s="409">
        <v>0.67317337065000005</v>
      </c>
      <c r="BK40" s="409">
        <v>0.67129345734000001</v>
      </c>
      <c r="BL40" s="409">
        <v>0.66919620866999996</v>
      </c>
      <c r="BM40" s="409">
        <v>0.66720549035999999</v>
      </c>
      <c r="BN40" s="409">
        <v>0.66521868917000004</v>
      </c>
      <c r="BO40" s="409">
        <v>0.66324768798</v>
      </c>
      <c r="BP40" s="409">
        <v>0.66116282062999998</v>
      </c>
      <c r="BQ40" s="409">
        <v>0.65914989995999995</v>
      </c>
      <c r="BR40" s="409">
        <v>0.65715992181000005</v>
      </c>
      <c r="BS40" s="409">
        <v>0.65512136856000003</v>
      </c>
      <c r="BT40" s="409">
        <v>0.65315814084000001</v>
      </c>
      <c r="BU40" s="409">
        <v>0.65113002152999999</v>
      </c>
      <c r="BV40" s="409">
        <v>0.64909555829999999</v>
      </c>
    </row>
    <row r="41" spans="1:74" ht="11.1" customHeight="1" x14ac:dyDescent="0.2">
      <c r="A41" s="162" t="s">
        <v>1279</v>
      </c>
      <c r="B41" s="173" t="s">
        <v>1278</v>
      </c>
      <c r="C41" s="252">
        <v>0</v>
      </c>
      <c r="D41" s="252">
        <v>0</v>
      </c>
      <c r="E41" s="252">
        <v>0</v>
      </c>
      <c r="F41" s="252">
        <v>4.6959999999999997E-3</v>
      </c>
      <c r="G41" s="252">
        <v>6.7473053892000007E-2</v>
      </c>
      <c r="H41" s="252">
        <v>0.15584210526</v>
      </c>
      <c r="I41" s="252">
        <v>0.16981343284</v>
      </c>
      <c r="J41" s="252">
        <v>0.14908695652000001</v>
      </c>
      <c r="K41" s="252">
        <v>0.17331782945999999</v>
      </c>
      <c r="L41" s="252">
        <v>0.21115672130999999</v>
      </c>
      <c r="M41" s="252">
        <v>0.23250061350000001</v>
      </c>
      <c r="N41" s="252">
        <v>0.21748072289000001</v>
      </c>
      <c r="O41" s="252">
        <v>0.15004013841</v>
      </c>
      <c r="P41" s="252">
        <v>0.1513462069</v>
      </c>
      <c r="Q41" s="252">
        <v>0.15029052632000001</v>
      </c>
      <c r="R41" s="252">
        <v>0.14944680851</v>
      </c>
      <c r="S41" s="252">
        <v>0.14900571429000001</v>
      </c>
      <c r="T41" s="252">
        <v>0.14774782609000001</v>
      </c>
      <c r="U41" s="252">
        <v>0.14689230769</v>
      </c>
      <c r="V41" s="252">
        <v>0.14645092251</v>
      </c>
      <c r="W41" s="252">
        <v>0.14615447761</v>
      </c>
      <c r="X41" s="252">
        <v>0.14585132075000001</v>
      </c>
      <c r="Y41" s="252">
        <v>0.14554122137</v>
      </c>
      <c r="Z41" s="252">
        <v>0.14466538462</v>
      </c>
      <c r="AA41" s="252">
        <v>0.15430240148999999</v>
      </c>
      <c r="AB41" s="252">
        <v>0.15405484961999999</v>
      </c>
      <c r="AC41" s="252">
        <v>0.15480688973000001</v>
      </c>
      <c r="AD41" s="252">
        <v>0.15455944615</v>
      </c>
      <c r="AE41" s="252">
        <v>0.14555136187000001</v>
      </c>
      <c r="AF41" s="252">
        <v>0.15465590513999999</v>
      </c>
      <c r="AG41" s="252">
        <v>0.15483492430000001</v>
      </c>
      <c r="AH41" s="252">
        <v>0.15165245967999999</v>
      </c>
      <c r="AI41" s="252">
        <v>0.15183102439000001</v>
      </c>
      <c r="AJ41" s="252">
        <v>0.15157068312999999</v>
      </c>
      <c r="AK41" s="252">
        <v>0.15193690376999999</v>
      </c>
      <c r="AL41" s="252">
        <v>0.15212464979000001</v>
      </c>
      <c r="AM41" s="252">
        <v>0.15133384549000001</v>
      </c>
      <c r="AN41" s="252">
        <v>0.15152990476</v>
      </c>
      <c r="AO41" s="252">
        <v>0.15417812559999999</v>
      </c>
      <c r="AP41" s="252">
        <v>0.15495206121999999</v>
      </c>
      <c r="AQ41" s="252">
        <v>0.15641756906000001</v>
      </c>
      <c r="AR41" s="252">
        <v>0.15704420339</v>
      </c>
      <c r="AS41" s="252">
        <v>0.15181743779000001</v>
      </c>
      <c r="AT41" s="252">
        <v>0.14689378537</v>
      </c>
      <c r="AU41" s="252">
        <v>0.14080090587999999</v>
      </c>
      <c r="AV41" s="252">
        <v>0.14870728889000001</v>
      </c>
      <c r="AW41" s="252">
        <v>0.1730838952</v>
      </c>
      <c r="AX41" s="252">
        <v>0.14333026347</v>
      </c>
      <c r="AY41" s="252">
        <v>0.13867012198000001</v>
      </c>
      <c r="AZ41" s="252">
        <v>0.16156625649</v>
      </c>
      <c r="BA41" s="252">
        <v>0.15174562731999999</v>
      </c>
      <c r="BB41" s="252">
        <v>0.15204441588000001</v>
      </c>
      <c r="BC41" s="755">
        <v>0.14808372405</v>
      </c>
      <c r="BD41" s="252">
        <v>0.14751935954000001</v>
      </c>
      <c r="BE41" s="252">
        <v>0.14835931483000001</v>
      </c>
      <c r="BF41" s="409">
        <v>0.14920161242999999</v>
      </c>
      <c r="BG41" s="409">
        <v>0.15006022378</v>
      </c>
      <c r="BH41" s="409">
        <v>0.15091841782000001</v>
      </c>
      <c r="BI41" s="409">
        <v>0.15179051855</v>
      </c>
      <c r="BJ41" s="409">
        <v>0.15267436920999999</v>
      </c>
      <c r="BK41" s="409">
        <v>0.12243156036</v>
      </c>
      <c r="BL41" s="409">
        <v>0.12245597943</v>
      </c>
      <c r="BM41" s="409">
        <v>0.12244493101999999</v>
      </c>
      <c r="BN41" s="409">
        <v>0.12244395139</v>
      </c>
      <c r="BO41" s="409">
        <v>0.12244275431</v>
      </c>
      <c r="BP41" s="409">
        <v>0.12246650814</v>
      </c>
      <c r="BQ41" s="409">
        <v>0.12247039478000001</v>
      </c>
      <c r="BR41" s="409">
        <v>0.12246899607</v>
      </c>
      <c r="BS41" s="409">
        <v>0.12247443655</v>
      </c>
      <c r="BT41" s="409">
        <v>0.12247144364</v>
      </c>
      <c r="BU41" s="409">
        <v>0.12247186398</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754"/>
      <c r="AZ42" s="754"/>
      <c r="BA42" s="754"/>
      <c r="BB42" s="754"/>
      <c r="BC42" s="756"/>
      <c r="BD42" s="754"/>
      <c r="BE42" s="754"/>
      <c r="BF42" s="492"/>
      <c r="BG42" s="492"/>
      <c r="BH42" s="492"/>
      <c r="BI42" s="492"/>
      <c r="BJ42" s="492"/>
      <c r="BK42" s="410"/>
      <c r="BL42" s="410"/>
      <c r="BM42" s="410"/>
      <c r="BN42" s="410"/>
      <c r="BO42" s="410"/>
      <c r="BP42" s="410"/>
      <c r="BQ42" s="410"/>
      <c r="BR42" s="410"/>
      <c r="BS42" s="410"/>
      <c r="BT42" s="410"/>
      <c r="BU42" s="410"/>
      <c r="BV42" s="410"/>
    </row>
    <row r="43" spans="1:74" ht="11.1" customHeight="1" x14ac:dyDescent="0.2">
      <c r="A43" s="162" t="s">
        <v>512</v>
      </c>
      <c r="B43" s="172" t="s">
        <v>86</v>
      </c>
      <c r="C43" s="252">
        <v>53.356956076000003</v>
      </c>
      <c r="D43" s="252">
        <v>53.180672702000003</v>
      </c>
      <c r="E43" s="252">
        <v>53.265539799999999</v>
      </c>
      <c r="F43" s="252">
        <v>53.710024973000003</v>
      </c>
      <c r="G43" s="252">
        <v>53.877908443000003</v>
      </c>
      <c r="H43" s="252">
        <v>54.114649921000002</v>
      </c>
      <c r="I43" s="252">
        <v>54.783626040000001</v>
      </c>
      <c r="J43" s="252">
        <v>54.720887402999999</v>
      </c>
      <c r="K43" s="252">
        <v>54.775101607000003</v>
      </c>
      <c r="L43" s="252">
        <v>55.043096128000002</v>
      </c>
      <c r="M43" s="252">
        <v>55.890370052000002</v>
      </c>
      <c r="N43" s="252">
        <v>55.819482962000002</v>
      </c>
      <c r="O43" s="252">
        <v>55.301580776000002</v>
      </c>
      <c r="P43" s="252">
        <v>55.697432005000003</v>
      </c>
      <c r="Q43" s="252">
        <v>55.657061556000002</v>
      </c>
      <c r="R43" s="252">
        <v>56.227108209999997</v>
      </c>
      <c r="S43" s="252">
        <v>56.234406741999997</v>
      </c>
      <c r="T43" s="252">
        <v>57.090730553999997</v>
      </c>
      <c r="U43" s="252">
        <v>56.986654665000003</v>
      </c>
      <c r="V43" s="252">
        <v>57.095430679000003</v>
      </c>
      <c r="W43" s="252">
        <v>57.331792565999997</v>
      </c>
      <c r="X43" s="252">
        <v>58.197709494999998</v>
      </c>
      <c r="Y43" s="252">
        <v>58.263089342000001</v>
      </c>
      <c r="Z43" s="252">
        <v>58.681287284</v>
      </c>
      <c r="AA43" s="252">
        <v>58.023363525999997</v>
      </c>
      <c r="AB43" s="252">
        <v>58.095653941000002</v>
      </c>
      <c r="AC43" s="252">
        <v>58.311597399</v>
      </c>
      <c r="AD43" s="252">
        <v>58.143262153999999</v>
      </c>
      <c r="AE43" s="252">
        <v>58.087998753999997</v>
      </c>
      <c r="AF43" s="252">
        <v>58.297997676000001</v>
      </c>
      <c r="AG43" s="252">
        <v>58.729475592</v>
      </c>
      <c r="AH43" s="252">
        <v>58.986547229000003</v>
      </c>
      <c r="AI43" s="252">
        <v>58.304426321999998</v>
      </c>
      <c r="AJ43" s="252">
        <v>58.774710693999999</v>
      </c>
      <c r="AK43" s="252">
        <v>58.982814787999999</v>
      </c>
      <c r="AL43" s="252">
        <v>59.004470292999997</v>
      </c>
      <c r="AM43" s="252">
        <v>58.393428782000001</v>
      </c>
      <c r="AN43" s="252">
        <v>58.114420494999997</v>
      </c>
      <c r="AO43" s="252">
        <v>58.005484506999998</v>
      </c>
      <c r="AP43" s="252">
        <v>57.539022449999997</v>
      </c>
      <c r="AQ43" s="252">
        <v>57.158575796000001</v>
      </c>
      <c r="AR43" s="252">
        <v>57.294408085000001</v>
      </c>
      <c r="AS43" s="252">
        <v>58.153460813999999</v>
      </c>
      <c r="AT43" s="252">
        <v>57.268401799999999</v>
      </c>
      <c r="AU43" s="252">
        <v>57.433264389000001</v>
      </c>
      <c r="AV43" s="252">
        <v>58.286510931000002</v>
      </c>
      <c r="AW43" s="252">
        <v>59.014648501000003</v>
      </c>
      <c r="AX43" s="252">
        <v>58.212258587000001</v>
      </c>
      <c r="AY43" s="252">
        <v>58.068953288000003</v>
      </c>
      <c r="AZ43" s="252">
        <v>58.542708253999997</v>
      </c>
      <c r="BA43" s="252">
        <v>58.010217865000001</v>
      </c>
      <c r="BB43" s="252">
        <v>58.089861728999999</v>
      </c>
      <c r="BC43" s="755">
        <v>58.548336640999999</v>
      </c>
      <c r="BD43" s="252">
        <v>59.572868696999997</v>
      </c>
      <c r="BE43" s="252">
        <v>59.356436825000003</v>
      </c>
      <c r="BF43" s="409">
        <v>59.217219174999997</v>
      </c>
      <c r="BG43" s="409">
        <v>59.139689449999999</v>
      </c>
      <c r="BH43" s="409">
        <v>59.665179629999997</v>
      </c>
      <c r="BI43" s="409">
        <v>59.875457326999999</v>
      </c>
      <c r="BJ43" s="409">
        <v>59.646029110999997</v>
      </c>
      <c r="BK43" s="409">
        <v>59.354025131999997</v>
      </c>
      <c r="BL43" s="409">
        <v>59.463717656999997</v>
      </c>
      <c r="BM43" s="409">
        <v>59.403807434000001</v>
      </c>
      <c r="BN43" s="409">
        <v>59.916768083999997</v>
      </c>
      <c r="BO43" s="409">
        <v>60.244733994999997</v>
      </c>
      <c r="BP43" s="409">
        <v>60.182865790999998</v>
      </c>
      <c r="BQ43" s="409">
        <v>60.376824722000002</v>
      </c>
      <c r="BR43" s="409">
        <v>60.106973162000003</v>
      </c>
      <c r="BS43" s="409">
        <v>60.192483643000003</v>
      </c>
      <c r="BT43" s="409">
        <v>60.598328545000001</v>
      </c>
      <c r="BU43" s="409">
        <v>60.764427662999999</v>
      </c>
      <c r="BV43" s="409">
        <v>60.532726207000003</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755"/>
      <c r="BD44" s="252"/>
      <c r="BE44" s="252"/>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511</v>
      </c>
      <c r="B45" s="172" t="s">
        <v>520</v>
      </c>
      <c r="C45" s="252">
        <v>6.4280999999999997</v>
      </c>
      <c r="D45" s="252">
        <v>6.4851000000000001</v>
      </c>
      <c r="E45" s="252">
        <v>6.4901</v>
      </c>
      <c r="F45" s="252">
        <v>6.4801000000000002</v>
      </c>
      <c r="G45" s="252">
        <v>6.4481000000000002</v>
      </c>
      <c r="H45" s="252">
        <v>6.4360999999999997</v>
      </c>
      <c r="I45" s="252">
        <v>6.4730999999999996</v>
      </c>
      <c r="J45" s="252">
        <v>6.3702516128999997</v>
      </c>
      <c r="K45" s="252">
        <v>6.4141000000000004</v>
      </c>
      <c r="L45" s="252">
        <v>6.4961000000000002</v>
      </c>
      <c r="M45" s="252">
        <v>6.4970999999999997</v>
      </c>
      <c r="N45" s="252">
        <v>6.4970999999999997</v>
      </c>
      <c r="O45" s="252">
        <v>6.4170999999999996</v>
      </c>
      <c r="P45" s="252">
        <v>6.4180999999999999</v>
      </c>
      <c r="Q45" s="252">
        <v>6.4170999999999996</v>
      </c>
      <c r="R45" s="252">
        <v>6.3910999999999998</v>
      </c>
      <c r="S45" s="252">
        <v>6.3851000000000004</v>
      </c>
      <c r="T45" s="252">
        <v>6.3531000000000004</v>
      </c>
      <c r="U45" s="252">
        <v>6.3651</v>
      </c>
      <c r="V45" s="252">
        <v>6.3841000000000001</v>
      </c>
      <c r="W45" s="252">
        <v>6.4781000000000004</v>
      </c>
      <c r="X45" s="252">
        <v>6.5151000000000003</v>
      </c>
      <c r="Y45" s="252">
        <v>6.4941000000000004</v>
      </c>
      <c r="Z45" s="252">
        <v>6.4771000000000001</v>
      </c>
      <c r="AA45" s="252">
        <v>6.6211000000000002</v>
      </c>
      <c r="AB45" s="252">
        <v>6.6132774194000001</v>
      </c>
      <c r="AC45" s="252">
        <v>6.5441806452</v>
      </c>
      <c r="AD45" s="252">
        <v>6.5607290323000003</v>
      </c>
      <c r="AE45" s="252">
        <v>6.5634548387000002</v>
      </c>
      <c r="AF45" s="252">
        <v>6.5606806451999997</v>
      </c>
      <c r="AG45" s="252">
        <v>6.4936612903000004</v>
      </c>
      <c r="AH45" s="252">
        <v>6.4975354839000001</v>
      </c>
      <c r="AI45" s="252">
        <v>6.6196364515999999</v>
      </c>
      <c r="AJ45" s="252">
        <v>6.5528451612999996</v>
      </c>
      <c r="AK45" s="252">
        <v>6.5678870967999998</v>
      </c>
      <c r="AL45" s="252">
        <v>6.5820645161</v>
      </c>
      <c r="AM45" s="252">
        <v>6.4665677418999996</v>
      </c>
      <c r="AN45" s="252">
        <v>6.5405376529000003</v>
      </c>
      <c r="AO45" s="252">
        <v>6.5618870967999996</v>
      </c>
      <c r="AP45" s="252">
        <v>6.5709709677000001</v>
      </c>
      <c r="AQ45" s="252">
        <v>6.4983322580999996</v>
      </c>
      <c r="AR45" s="252">
        <v>6.5240309676999999</v>
      </c>
      <c r="AS45" s="252">
        <v>6.5863451612999997</v>
      </c>
      <c r="AT45" s="252">
        <v>6.6288161289999996</v>
      </c>
      <c r="AU45" s="252">
        <v>6.5889825805999997</v>
      </c>
      <c r="AV45" s="252">
        <v>6.5831516129000001</v>
      </c>
      <c r="AW45" s="252">
        <v>6.6378967741999997</v>
      </c>
      <c r="AX45" s="252">
        <v>6.4753935483999996</v>
      </c>
      <c r="AY45" s="252">
        <v>6.6540999999999997</v>
      </c>
      <c r="AZ45" s="252">
        <v>6.6371000000000002</v>
      </c>
      <c r="BA45" s="252">
        <v>6.2621000000000002</v>
      </c>
      <c r="BB45" s="252">
        <v>7.0116827609000003</v>
      </c>
      <c r="BC45" s="755">
        <v>7.0176166017000003</v>
      </c>
      <c r="BD45" s="252">
        <v>6.9862039712000001</v>
      </c>
      <c r="BE45" s="252">
        <v>6.9915788317000001</v>
      </c>
      <c r="BF45" s="409">
        <v>7.0376288166999998</v>
      </c>
      <c r="BG45" s="409">
        <v>7.0628339172999999</v>
      </c>
      <c r="BH45" s="409">
        <v>7.0754431426000002</v>
      </c>
      <c r="BI45" s="409">
        <v>7.0889997323999996</v>
      </c>
      <c r="BJ45" s="409">
        <v>7.1026021423000003</v>
      </c>
      <c r="BK45" s="409">
        <v>7.0755235920999997</v>
      </c>
      <c r="BL45" s="409">
        <v>7.0853778670000001</v>
      </c>
      <c r="BM45" s="409">
        <v>7.0983009264000003</v>
      </c>
      <c r="BN45" s="409">
        <v>7.1112483685000001</v>
      </c>
      <c r="BO45" s="409">
        <v>7.1240845612000001</v>
      </c>
      <c r="BP45" s="409">
        <v>7.1376951146999996</v>
      </c>
      <c r="BQ45" s="409">
        <v>7.1510345038000001</v>
      </c>
      <c r="BR45" s="409">
        <v>7.1641113029000003</v>
      </c>
      <c r="BS45" s="409">
        <v>7.1773390322999999</v>
      </c>
      <c r="BT45" s="409">
        <v>7.1899509877999996</v>
      </c>
      <c r="BU45" s="409">
        <v>7.2035106795999999</v>
      </c>
      <c r="BV45" s="409">
        <v>7.2171094723999998</v>
      </c>
    </row>
    <row r="46" spans="1:74" ht="11.1" customHeight="1" x14ac:dyDescent="0.2">
      <c r="A46" s="162" t="s">
        <v>513</v>
      </c>
      <c r="B46" s="172" t="s">
        <v>521</v>
      </c>
      <c r="C46" s="252">
        <v>59.785056075999996</v>
      </c>
      <c r="D46" s="252">
        <v>59.665772701999998</v>
      </c>
      <c r="E46" s="252">
        <v>59.755639799999997</v>
      </c>
      <c r="F46" s="252">
        <v>60.190124973000003</v>
      </c>
      <c r="G46" s="252">
        <v>60.326008442999999</v>
      </c>
      <c r="H46" s="252">
        <v>60.550749920999998</v>
      </c>
      <c r="I46" s="252">
        <v>61.256726039999997</v>
      </c>
      <c r="J46" s="252">
        <v>61.091139016</v>
      </c>
      <c r="K46" s="252">
        <v>61.189201607000001</v>
      </c>
      <c r="L46" s="252">
        <v>61.539196128</v>
      </c>
      <c r="M46" s="252">
        <v>62.387470051999998</v>
      </c>
      <c r="N46" s="252">
        <v>62.316582961999998</v>
      </c>
      <c r="O46" s="252">
        <v>61.718680775999999</v>
      </c>
      <c r="P46" s="252">
        <v>62.115532004999999</v>
      </c>
      <c r="Q46" s="252">
        <v>62.074161556</v>
      </c>
      <c r="R46" s="252">
        <v>62.618208209999999</v>
      </c>
      <c r="S46" s="252">
        <v>62.619506741999999</v>
      </c>
      <c r="T46" s="252">
        <v>63.443830554000002</v>
      </c>
      <c r="U46" s="252">
        <v>63.351754665000001</v>
      </c>
      <c r="V46" s="252">
        <v>63.479530679</v>
      </c>
      <c r="W46" s="252">
        <v>63.809892566000002</v>
      </c>
      <c r="X46" s="252">
        <v>64.712809495000002</v>
      </c>
      <c r="Y46" s="252">
        <v>64.757189342000004</v>
      </c>
      <c r="Z46" s="252">
        <v>65.158387284</v>
      </c>
      <c r="AA46" s="252">
        <v>64.644463525999996</v>
      </c>
      <c r="AB46" s="252">
        <v>64.708931360999998</v>
      </c>
      <c r="AC46" s="252">
        <v>64.855778044999994</v>
      </c>
      <c r="AD46" s="252">
        <v>64.703991185999996</v>
      </c>
      <c r="AE46" s="252">
        <v>64.651453592999999</v>
      </c>
      <c r="AF46" s="252">
        <v>64.858678320999999</v>
      </c>
      <c r="AG46" s="252">
        <v>65.223136882999995</v>
      </c>
      <c r="AH46" s="252">
        <v>65.484082713000006</v>
      </c>
      <c r="AI46" s="252">
        <v>64.924062773000003</v>
      </c>
      <c r="AJ46" s="252">
        <v>65.327555855</v>
      </c>
      <c r="AK46" s="252">
        <v>65.550701884999995</v>
      </c>
      <c r="AL46" s="252">
        <v>65.586534809</v>
      </c>
      <c r="AM46" s="252">
        <v>64.859996523999996</v>
      </c>
      <c r="AN46" s="252">
        <v>64.654958148000006</v>
      </c>
      <c r="AO46" s="252">
        <v>64.567371602999998</v>
      </c>
      <c r="AP46" s="252">
        <v>64.109993416999998</v>
      </c>
      <c r="AQ46" s="252">
        <v>63.656908053999999</v>
      </c>
      <c r="AR46" s="252">
        <v>63.818439052999999</v>
      </c>
      <c r="AS46" s="252">
        <v>64.739805974999996</v>
      </c>
      <c r="AT46" s="252">
        <v>63.897217929</v>
      </c>
      <c r="AU46" s="252">
        <v>64.022246969999998</v>
      </c>
      <c r="AV46" s="252">
        <v>64.869662543999993</v>
      </c>
      <c r="AW46" s="252">
        <v>65.652545274999994</v>
      </c>
      <c r="AX46" s="252">
        <v>64.687652134999993</v>
      </c>
      <c r="AY46" s="252">
        <v>64.723053288000003</v>
      </c>
      <c r="AZ46" s="252">
        <v>65.179808253999994</v>
      </c>
      <c r="BA46" s="252">
        <v>64.272317865000005</v>
      </c>
      <c r="BB46" s="252">
        <v>65.101544489999995</v>
      </c>
      <c r="BC46" s="755">
        <v>65.565953242999996</v>
      </c>
      <c r="BD46" s="252">
        <v>66.559072667999999</v>
      </c>
      <c r="BE46" s="252">
        <v>66.348015657000005</v>
      </c>
      <c r="BF46" s="409">
        <v>66.254847991999995</v>
      </c>
      <c r="BG46" s="409">
        <v>66.202523366999998</v>
      </c>
      <c r="BH46" s="409">
        <v>66.740622771999995</v>
      </c>
      <c r="BI46" s="409">
        <v>66.964457060000001</v>
      </c>
      <c r="BJ46" s="409">
        <v>66.748631252999999</v>
      </c>
      <c r="BK46" s="409">
        <v>66.429548724</v>
      </c>
      <c r="BL46" s="409">
        <v>66.549095523999995</v>
      </c>
      <c r="BM46" s="409">
        <v>66.502108359999994</v>
      </c>
      <c r="BN46" s="409">
        <v>67.028016452000003</v>
      </c>
      <c r="BO46" s="409">
        <v>67.368818555999994</v>
      </c>
      <c r="BP46" s="409">
        <v>67.320560905999997</v>
      </c>
      <c r="BQ46" s="409">
        <v>67.527859225</v>
      </c>
      <c r="BR46" s="409">
        <v>67.271084465000001</v>
      </c>
      <c r="BS46" s="409">
        <v>67.369822674999995</v>
      </c>
      <c r="BT46" s="409">
        <v>67.788279532999994</v>
      </c>
      <c r="BU46" s="409">
        <v>67.967938343</v>
      </c>
      <c r="BV46" s="409">
        <v>67.749835679</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755"/>
      <c r="BD47" s="252"/>
      <c r="BE47" s="252"/>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1129</v>
      </c>
      <c r="B48" s="174" t="s">
        <v>1130</v>
      </c>
      <c r="C48" s="253">
        <v>0.879</v>
      </c>
      <c r="D48" s="253">
        <v>0.92100000000000004</v>
      </c>
      <c r="E48" s="253">
        <v>0.90300000000000002</v>
      </c>
      <c r="F48" s="253">
        <v>0.89166666667000005</v>
      </c>
      <c r="G48" s="253">
        <v>0.81111290322999996</v>
      </c>
      <c r="H48" s="253">
        <v>0.93600000000000005</v>
      </c>
      <c r="I48" s="253">
        <v>0.96429032258000003</v>
      </c>
      <c r="J48" s="253">
        <v>0.95199999999999996</v>
      </c>
      <c r="K48" s="253">
        <v>0.64033333332999998</v>
      </c>
      <c r="L48" s="253">
        <v>0.70299999999999996</v>
      </c>
      <c r="M48" s="253">
        <v>0.52400000000000002</v>
      </c>
      <c r="N48" s="253">
        <v>0.59199999999999997</v>
      </c>
      <c r="O48" s="253">
        <v>0.67980099999999999</v>
      </c>
      <c r="P48" s="253">
        <v>0.60880100000000004</v>
      </c>
      <c r="Q48" s="253">
        <v>0.54800000000000004</v>
      </c>
      <c r="R48" s="253">
        <v>0.61199999999999999</v>
      </c>
      <c r="S48" s="253">
        <v>0.65700000000000003</v>
      </c>
      <c r="T48" s="253">
        <v>0.57999999999999996</v>
      </c>
      <c r="U48" s="253">
        <v>0.63200000000000001</v>
      </c>
      <c r="V48" s="253">
        <v>0.52</v>
      </c>
      <c r="W48" s="253">
        <v>0.437</v>
      </c>
      <c r="X48" s="253">
        <v>0.40100000000000002</v>
      </c>
      <c r="Y48" s="253">
        <v>0.36499999999999999</v>
      </c>
      <c r="Z48" s="253">
        <v>0.314</v>
      </c>
      <c r="AA48" s="253">
        <v>0.253</v>
      </c>
      <c r="AB48" s="253">
        <v>0.25900000000000001</v>
      </c>
      <c r="AC48" s="253">
        <v>0.30099999999999999</v>
      </c>
      <c r="AD48" s="253">
        <v>0.505</v>
      </c>
      <c r="AE48" s="253">
        <v>0.46300000000000002</v>
      </c>
      <c r="AF48" s="253">
        <v>0.41599999999999998</v>
      </c>
      <c r="AG48" s="253">
        <v>0.39129032258000002</v>
      </c>
      <c r="AH48" s="253">
        <v>0.32</v>
      </c>
      <c r="AI48" s="253">
        <v>0.5</v>
      </c>
      <c r="AJ48" s="253">
        <v>0.31467741934999999</v>
      </c>
      <c r="AK48" s="253">
        <v>0.36199999999999999</v>
      </c>
      <c r="AL48" s="253">
        <v>0.34699999999999998</v>
      </c>
      <c r="AM48" s="253">
        <v>0.37</v>
      </c>
      <c r="AN48" s="253">
        <v>0.3775</v>
      </c>
      <c r="AO48" s="253">
        <v>0.39400000000000002</v>
      </c>
      <c r="AP48" s="253">
        <v>0.374</v>
      </c>
      <c r="AQ48" s="253">
        <v>1.089</v>
      </c>
      <c r="AR48" s="253">
        <v>0.79400000000000004</v>
      </c>
      <c r="AS48" s="253">
        <v>0.45500000000000002</v>
      </c>
      <c r="AT48" s="253">
        <v>0.35713632258</v>
      </c>
      <c r="AU48" s="253">
        <v>0.437</v>
      </c>
      <c r="AV48" s="253">
        <v>0.32500000000000001</v>
      </c>
      <c r="AW48" s="253">
        <v>0.375</v>
      </c>
      <c r="AX48" s="253">
        <v>0.33500000000000002</v>
      </c>
      <c r="AY48" s="253">
        <v>0.43887096774000001</v>
      </c>
      <c r="AZ48" s="253">
        <v>0.33714285713999997</v>
      </c>
      <c r="BA48" s="253">
        <v>0.50700000000000001</v>
      </c>
      <c r="BB48" s="253">
        <v>0.75133333332999996</v>
      </c>
      <c r="BC48" s="757">
        <v>0.68</v>
      </c>
      <c r="BD48" s="253">
        <v>0.60333333333000005</v>
      </c>
      <c r="BE48" s="253">
        <v>0.54241935484000003</v>
      </c>
      <c r="BF48" s="633" t="s">
        <v>1367</v>
      </c>
      <c r="BG48" s="633" t="s">
        <v>1367</v>
      </c>
      <c r="BH48" s="633" t="s">
        <v>1367</v>
      </c>
      <c r="BI48" s="633" t="s">
        <v>1367</v>
      </c>
      <c r="BJ48" s="633" t="s">
        <v>1367</v>
      </c>
      <c r="BK48" s="633" t="s">
        <v>1367</v>
      </c>
      <c r="BL48" s="633" t="s">
        <v>1367</v>
      </c>
      <c r="BM48" s="633" t="s">
        <v>1367</v>
      </c>
      <c r="BN48" s="633" t="s">
        <v>1367</v>
      </c>
      <c r="BO48" s="633" t="s">
        <v>1367</v>
      </c>
      <c r="BP48" s="633" t="s">
        <v>1367</v>
      </c>
      <c r="BQ48" s="633" t="s">
        <v>1367</v>
      </c>
      <c r="BR48" s="633" t="s">
        <v>1367</v>
      </c>
      <c r="BS48" s="633" t="s">
        <v>1367</v>
      </c>
      <c r="BT48" s="633" t="s">
        <v>1367</v>
      </c>
      <c r="BU48" s="633" t="s">
        <v>1367</v>
      </c>
      <c r="BV48" s="633" t="s">
        <v>1367</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409"/>
      <c r="BE49" s="409"/>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36" t="s">
        <v>1018</v>
      </c>
      <c r="C51" s="833"/>
      <c r="D51" s="833"/>
      <c r="E51" s="833"/>
      <c r="F51" s="833"/>
      <c r="G51" s="833"/>
      <c r="H51" s="833"/>
      <c r="I51" s="833"/>
      <c r="J51" s="833"/>
      <c r="K51" s="833"/>
      <c r="L51" s="833"/>
      <c r="M51" s="833"/>
      <c r="N51" s="833"/>
      <c r="O51" s="833"/>
      <c r="P51" s="833"/>
      <c r="Q51" s="833"/>
    </row>
    <row r="52" spans="1:74" ht="12" customHeight="1" x14ac:dyDescent="0.2">
      <c r="B52" s="848" t="s">
        <v>1361</v>
      </c>
      <c r="C52" s="823"/>
      <c r="D52" s="823"/>
      <c r="E52" s="823"/>
      <c r="F52" s="823"/>
      <c r="G52" s="823"/>
      <c r="H52" s="823"/>
      <c r="I52" s="823"/>
      <c r="J52" s="823"/>
      <c r="K52" s="823"/>
      <c r="L52" s="823"/>
      <c r="M52" s="823"/>
      <c r="N52" s="823"/>
      <c r="O52" s="823"/>
      <c r="P52" s="823"/>
      <c r="Q52" s="819"/>
    </row>
    <row r="53" spans="1:74" s="440" customFormat="1" ht="12" customHeight="1" x14ac:dyDescent="0.2">
      <c r="A53" s="441"/>
      <c r="B53" s="822" t="s">
        <v>1043</v>
      </c>
      <c r="C53" s="823"/>
      <c r="D53" s="823"/>
      <c r="E53" s="823"/>
      <c r="F53" s="823"/>
      <c r="G53" s="823"/>
      <c r="H53" s="823"/>
      <c r="I53" s="823"/>
      <c r="J53" s="823"/>
      <c r="K53" s="823"/>
      <c r="L53" s="823"/>
      <c r="M53" s="823"/>
      <c r="N53" s="823"/>
      <c r="O53" s="823"/>
      <c r="P53" s="823"/>
      <c r="Q53" s="819"/>
      <c r="AY53" s="537"/>
      <c r="AZ53" s="537"/>
      <c r="BA53" s="537"/>
      <c r="BB53" s="537"/>
      <c r="BC53" s="537"/>
      <c r="BD53" s="537"/>
      <c r="BE53" s="537"/>
      <c r="BF53" s="651"/>
      <c r="BG53" s="537"/>
      <c r="BH53" s="537"/>
      <c r="BI53" s="537"/>
      <c r="BJ53" s="537"/>
    </row>
    <row r="54" spans="1:74" s="440" customFormat="1" ht="12" customHeight="1" x14ac:dyDescent="0.2">
      <c r="A54" s="441"/>
      <c r="B54" s="848" t="s">
        <v>1001</v>
      </c>
      <c r="C54" s="848"/>
      <c r="D54" s="848"/>
      <c r="E54" s="848"/>
      <c r="F54" s="848"/>
      <c r="G54" s="848"/>
      <c r="H54" s="848"/>
      <c r="I54" s="848"/>
      <c r="J54" s="848"/>
      <c r="K54" s="848"/>
      <c r="L54" s="848"/>
      <c r="M54" s="848"/>
      <c r="N54" s="848"/>
      <c r="O54" s="848"/>
      <c r="P54" s="848"/>
      <c r="Q54" s="819"/>
      <c r="AY54" s="537"/>
      <c r="AZ54" s="537"/>
      <c r="BA54" s="537"/>
      <c r="BB54" s="537"/>
      <c r="BC54" s="537"/>
      <c r="BD54" s="537"/>
      <c r="BE54" s="537"/>
      <c r="BF54" s="651"/>
      <c r="BG54" s="537"/>
      <c r="BH54" s="537"/>
      <c r="BI54" s="537"/>
      <c r="BJ54" s="537"/>
    </row>
    <row r="55" spans="1:74" s="440" customFormat="1" ht="12" customHeight="1" x14ac:dyDescent="0.2">
      <c r="A55" s="441"/>
      <c r="B55" s="848" t="s">
        <v>1079</v>
      </c>
      <c r="C55" s="819"/>
      <c r="D55" s="819"/>
      <c r="E55" s="819"/>
      <c r="F55" s="819"/>
      <c r="G55" s="819"/>
      <c r="H55" s="819"/>
      <c r="I55" s="819"/>
      <c r="J55" s="819"/>
      <c r="K55" s="819"/>
      <c r="L55" s="819"/>
      <c r="M55" s="819"/>
      <c r="N55" s="819"/>
      <c r="O55" s="819"/>
      <c r="P55" s="819"/>
      <c r="Q55" s="819"/>
      <c r="AY55" s="537"/>
      <c r="AZ55" s="537"/>
      <c r="BA55" s="537"/>
      <c r="BB55" s="537"/>
      <c r="BC55" s="537"/>
      <c r="BD55" s="537"/>
      <c r="BE55" s="537"/>
      <c r="BF55" s="651"/>
      <c r="BG55" s="537"/>
      <c r="BH55" s="537"/>
      <c r="BI55" s="537"/>
      <c r="BJ55" s="537"/>
    </row>
    <row r="56" spans="1:74" s="440" customFormat="1" ht="12.75" x14ac:dyDescent="0.2">
      <c r="A56" s="441"/>
      <c r="B56" s="847" t="s">
        <v>1067</v>
      </c>
      <c r="C56" s="819"/>
      <c r="D56" s="819"/>
      <c r="E56" s="819"/>
      <c r="F56" s="819"/>
      <c r="G56" s="819"/>
      <c r="H56" s="819"/>
      <c r="I56" s="819"/>
      <c r="J56" s="819"/>
      <c r="K56" s="819"/>
      <c r="L56" s="819"/>
      <c r="M56" s="819"/>
      <c r="N56" s="819"/>
      <c r="O56" s="819"/>
      <c r="P56" s="819"/>
      <c r="Q56" s="819"/>
      <c r="AY56" s="537"/>
      <c r="AZ56" s="537"/>
      <c r="BA56" s="537"/>
      <c r="BB56" s="537"/>
      <c r="BC56" s="537"/>
      <c r="BD56" s="537"/>
      <c r="BE56" s="537"/>
      <c r="BF56" s="651"/>
      <c r="BG56" s="537"/>
      <c r="BH56" s="537"/>
      <c r="BI56" s="537"/>
      <c r="BJ56" s="537"/>
    </row>
    <row r="57" spans="1:74" s="440" customFormat="1" ht="12" customHeight="1" x14ac:dyDescent="0.2">
      <c r="A57" s="441"/>
      <c r="B57" s="817" t="s">
        <v>1047</v>
      </c>
      <c r="C57" s="818"/>
      <c r="D57" s="818"/>
      <c r="E57" s="818"/>
      <c r="F57" s="818"/>
      <c r="G57" s="818"/>
      <c r="H57" s="818"/>
      <c r="I57" s="818"/>
      <c r="J57" s="818"/>
      <c r="K57" s="818"/>
      <c r="L57" s="818"/>
      <c r="M57" s="818"/>
      <c r="N57" s="818"/>
      <c r="O57" s="818"/>
      <c r="P57" s="818"/>
      <c r="Q57" s="819"/>
      <c r="AY57" s="537"/>
      <c r="AZ57" s="537"/>
      <c r="BA57" s="537"/>
      <c r="BB57" s="537"/>
      <c r="BC57" s="537"/>
      <c r="BD57" s="537"/>
      <c r="BE57" s="537"/>
      <c r="BF57" s="651"/>
      <c r="BG57" s="537"/>
      <c r="BH57" s="537"/>
      <c r="BI57" s="537"/>
      <c r="BJ57" s="537"/>
    </row>
    <row r="58" spans="1:74" s="440" customFormat="1" ht="12" customHeight="1" x14ac:dyDescent="0.2">
      <c r="A58" s="436"/>
      <c r="B58" s="839" t="s">
        <v>1156</v>
      </c>
      <c r="C58" s="819"/>
      <c r="D58" s="819"/>
      <c r="E58" s="819"/>
      <c r="F58" s="819"/>
      <c r="G58" s="819"/>
      <c r="H58" s="819"/>
      <c r="I58" s="819"/>
      <c r="J58" s="819"/>
      <c r="K58" s="819"/>
      <c r="L58" s="819"/>
      <c r="M58" s="819"/>
      <c r="N58" s="819"/>
      <c r="O58" s="819"/>
      <c r="P58" s="819"/>
      <c r="Q58" s="819"/>
      <c r="AY58" s="537"/>
      <c r="AZ58" s="537"/>
      <c r="BA58" s="537"/>
      <c r="BB58" s="537"/>
      <c r="BC58" s="537"/>
      <c r="BD58" s="537"/>
      <c r="BE58" s="537"/>
      <c r="BF58" s="651"/>
      <c r="BG58" s="537"/>
      <c r="BH58" s="537"/>
      <c r="BI58" s="537"/>
      <c r="BJ58" s="537"/>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X5" activePane="bottomRight" state="frozen"/>
      <selection activeCell="BC15" sqref="BC15"/>
      <selection pane="topRight" activeCell="BC15" sqref="BC15"/>
      <selection pane="bottomLeft" activeCell="BC15" sqref="BC15"/>
      <selection pane="bottomRight" activeCell="BB38" sqref="BB38"/>
    </sheetView>
  </sheetViews>
  <sheetFormatPr defaultColWidth="8.5703125" defaultRowHeight="11.25" x14ac:dyDescent="0.2"/>
  <cols>
    <col min="1" max="1" width="12.42578125" style="162" customWidth="1"/>
    <col min="2" max="2" width="32"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3.35" customHeight="1" x14ac:dyDescent="0.2">
      <c r="A1" s="825" t="s">
        <v>997</v>
      </c>
      <c r="B1" s="849" t="s">
        <v>884</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row>
    <row r="2" spans="1:74"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329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7"/>
      <c r="AZ5" s="747"/>
      <c r="BA5" s="252"/>
      <c r="BB5" s="747"/>
      <c r="BC5" s="747"/>
      <c r="BD5" s="747"/>
      <c r="BE5" s="252"/>
      <c r="BF5" s="252"/>
      <c r="BG5" s="252"/>
      <c r="BH5" s="747"/>
      <c r="BI5" s="747"/>
      <c r="BJ5" s="747"/>
      <c r="BK5" s="409"/>
      <c r="BL5" s="409"/>
      <c r="BM5" s="409"/>
      <c r="BN5" s="409"/>
      <c r="BO5" s="409"/>
      <c r="BP5" s="409"/>
      <c r="BQ5" s="409"/>
      <c r="BR5" s="409"/>
      <c r="BS5" s="409"/>
      <c r="BT5" s="409"/>
      <c r="BU5" s="409"/>
      <c r="BV5" s="409"/>
    </row>
    <row r="6" spans="1:74" ht="11.1" customHeight="1" x14ac:dyDescent="0.2">
      <c r="A6" s="162" t="s">
        <v>1253</v>
      </c>
      <c r="B6" s="173" t="s">
        <v>330</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5">
        <v>1.04</v>
      </c>
      <c r="AZ6" s="252">
        <v>1.04</v>
      </c>
      <c r="BA6" s="252">
        <v>1.04</v>
      </c>
      <c r="BB6" s="252">
        <v>1.03</v>
      </c>
      <c r="BC6" s="755">
        <v>1.03</v>
      </c>
      <c r="BD6" s="252">
        <v>1.03</v>
      </c>
      <c r="BE6" s="252">
        <v>1.03</v>
      </c>
      <c r="BF6" s="409" t="s">
        <v>1368</v>
      </c>
      <c r="BG6" s="409" t="s">
        <v>1368</v>
      </c>
      <c r="BH6" s="409" t="s">
        <v>1368</v>
      </c>
      <c r="BI6" s="409" t="s">
        <v>1368</v>
      </c>
      <c r="BJ6" s="252" t="s">
        <v>1368</v>
      </c>
      <c r="BK6" s="252" t="s">
        <v>1368</v>
      </c>
      <c r="BL6" s="252" t="s">
        <v>1368</v>
      </c>
      <c r="BM6" s="252" t="s">
        <v>1368</v>
      </c>
      <c r="BN6" s="252" t="s">
        <v>1368</v>
      </c>
      <c r="BO6" s="252" t="s">
        <v>1368</v>
      </c>
      <c r="BP6" s="252" t="s">
        <v>1368</v>
      </c>
      <c r="BQ6" s="252" t="s">
        <v>1368</v>
      </c>
      <c r="BR6" s="252" t="s">
        <v>1368</v>
      </c>
      <c r="BS6" s="252" t="s">
        <v>1368</v>
      </c>
      <c r="BT6" s="252" t="s">
        <v>1368</v>
      </c>
      <c r="BU6" s="252" t="s">
        <v>1368</v>
      </c>
      <c r="BV6" s="252" t="s">
        <v>1368</v>
      </c>
    </row>
    <row r="7" spans="1:74" ht="11.1" customHeight="1" x14ac:dyDescent="0.2">
      <c r="A7" s="162" t="s">
        <v>349</v>
      </c>
      <c r="B7" s="173" t="s">
        <v>339</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5">
        <v>1.64</v>
      </c>
      <c r="AZ7" s="252">
        <v>1.67</v>
      </c>
      <c r="BA7" s="252">
        <v>1.61</v>
      </c>
      <c r="BB7" s="252">
        <v>1.68</v>
      </c>
      <c r="BC7" s="755">
        <v>1.64</v>
      </c>
      <c r="BD7" s="252">
        <v>1.67</v>
      </c>
      <c r="BE7" s="252">
        <v>1.65</v>
      </c>
      <c r="BF7" s="409" t="s">
        <v>1368</v>
      </c>
      <c r="BG7" s="409" t="s">
        <v>1368</v>
      </c>
      <c r="BH7" s="409" t="s">
        <v>1368</v>
      </c>
      <c r="BI7" s="409" t="s">
        <v>1368</v>
      </c>
      <c r="BJ7" s="252" t="s">
        <v>1368</v>
      </c>
      <c r="BK7" s="252" t="s">
        <v>1368</v>
      </c>
      <c r="BL7" s="252" t="s">
        <v>1368</v>
      </c>
      <c r="BM7" s="252" t="s">
        <v>1368</v>
      </c>
      <c r="BN7" s="252" t="s">
        <v>1368</v>
      </c>
      <c r="BO7" s="252" t="s">
        <v>1368</v>
      </c>
      <c r="BP7" s="252" t="s">
        <v>1368</v>
      </c>
      <c r="BQ7" s="252" t="s">
        <v>1368</v>
      </c>
      <c r="BR7" s="252" t="s">
        <v>1368</v>
      </c>
      <c r="BS7" s="252" t="s">
        <v>1368</v>
      </c>
      <c r="BT7" s="252" t="s">
        <v>1368</v>
      </c>
      <c r="BU7" s="252" t="s">
        <v>1368</v>
      </c>
      <c r="BV7" s="252" t="s">
        <v>1368</v>
      </c>
    </row>
    <row r="8" spans="1:74" ht="11.1" customHeight="1" x14ac:dyDescent="0.2">
      <c r="A8" s="162" t="s">
        <v>88</v>
      </c>
      <c r="B8" s="173" t="s">
        <v>87</v>
      </c>
      <c r="C8" s="252">
        <v>0.505</v>
      </c>
      <c r="D8" s="252">
        <v>0.50600000000000001</v>
      </c>
      <c r="E8" s="252">
        <v>0.504</v>
      </c>
      <c r="F8" s="252">
        <v>0.51600000000000001</v>
      </c>
      <c r="G8" s="252">
        <v>0.52200000000000002</v>
      </c>
      <c r="H8" s="252">
        <v>0.52400000000000002</v>
      </c>
      <c r="I8" s="252">
        <v>0.53</v>
      </c>
      <c r="J8" s="252">
        <v>0.53700000000000003</v>
      </c>
      <c r="K8" s="252">
        <v>0.53500000000000003</v>
      </c>
      <c r="L8" s="252">
        <v>0.54</v>
      </c>
      <c r="M8" s="252">
        <v>0.54500000000000004</v>
      </c>
      <c r="N8" s="252">
        <v>0.54800000000000004</v>
      </c>
      <c r="O8" s="252">
        <v>0.55000000000000004</v>
      </c>
      <c r="P8" s="252">
        <v>0.55100000000000005</v>
      </c>
      <c r="Q8" s="252">
        <v>0.55700000000000005</v>
      </c>
      <c r="R8" s="252">
        <v>0.56000000000000005</v>
      </c>
      <c r="S8" s="252">
        <v>0.55400000000000005</v>
      </c>
      <c r="T8" s="252">
        <v>0.55500000000000005</v>
      </c>
      <c r="U8" s="252">
        <v>0.55800000000000005</v>
      </c>
      <c r="V8" s="252">
        <v>0.55800000000000005</v>
      </c>
      <c r="W8" s="252">
        <v>0.55100000000000005</v>
      </c>
      <c r="X8" s="252">
        <v>0.55700000000000005</v>
      </c>
      <c r="Y8" s="252">
        <v>0.56299999999999994</v>
      </c>
      <c r="Z8" s="252">
        <v>0.56100000000000005</v>
      </c>
      <c r="AA8" s="252">
        <v>0.55800000000000005</v>
      </c>
      <c r="AB8" s="252">
        <v>0.55300000000000005</v>
      </c>
      <c r="AC8" s="252">
        <v>0.55300000000000005</v>
      </c>
      <c r="AD8" s="252">
        <v>0.54800000000000004</v>
      </c>
      <c r="AE8" s="252">
        <v>0.54300000000000004</v>
      </c>
      <c r="AF8" s="252">
        <v>0.54100000000000004</v>
      </c>
      <c r="AG8" s="252">
        <v>0.53800000000000003</v>
      </c>
      <c r="AH8" s="252">
        <v>0.53700000000000003</v>
      </c>
      <c r="AI8" s="252">
        <v>0.53900000000000003</v>
      </c>
      <c r="AJ8" s="252">
        <v>0.53800000000000003</v>
      </c>
      <c r="AK8" s="252">
        <v>0.53700000000000003</v>
      </c>
      <c r="AL8" s="252">
        <v>0.53300000000000003</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55">
        <v>0.53600000000000003</v>
      </c>
      <c r="AZ8" s="252">
        <v>0.53500000000000003</v>
      </c>
      <c r="BA8" s="252">
        <v>0.53500000000000003</v>
      </c>
      <c r="BB8" s="252">
        <v>0.52</v>
      </c>
      <c r="BC8" s="755">
        <v>0.53</v>
      </c>
      <c r="BD8" s="252">
        <v>0.52</v>
      </c>
      <c r="BE8" s="252">
        <v>0.53</v>
      </c>
      <c r="BF8" s="409" t="s">
        <v>1368</v>
      </c>
      <c r="BG8" s="409" t="s">
        <v>1368</v>
      </c>
      <c r="BH8" s="409" t="s">
        <v>1368</v>
      </c>
      <c r="BI8" s="409" t="s">
        <v>1368</v>
      </c>
      <c r="BJ8" s="252" t="s">
        <v>1368</v>
      </c>
      <c r="BK8" s="252" t="s">
        <v>1368</v>
      </c>
      <c r="BL8" s="252" t="s">
        <v>1368</v>
      </c>
      <c r="BM8" s="252" t="s">
        <v>1368</v>
      </c>
      <c r="BN8" s="252" t="s">
        <v>1368</v>
      </c>
      <c r="BO8" s="252" t="s">
        <v>1368</v>
      </c>
      <c r="BP8" s="252" t="s">
        <v>1368</v>
      </c>
      <c r="BQ8" s="252" t="s">
        <v>1368</v>
      </c>
      <c r="BR8" s="252" t="s">
        <v>1368</v>
      </c>
      <c r="BS8" s="252" t="s">
        <v>1368</v>
      </c>
      <c r="BT8" s="252" t="s">
        <v>1368</v>
      </c>
      <c r="BU8" s="252" t="s">
        <v>1368</v>
      </c>
      <c r="BV8" s="252" t="s">
        <v>1368</v>
      </c>
    </row>
    <row r="9" spans="1:74" ht="11.1" customHeight="1" x14ac:dyDescent="0.2">
      <c r="A9" s="162" t="s">
        <v>1363</v>
      </c>
      <c r="B9" s="173" t="s">
        <v>1364</v>
      </c>
      <c r="C9" s="252">
        <v>0.20899999999999999</v>
      </c>
      <c r="D9" s="252">
        <v>0.20899999999999999</v>
      </c>
      <c r="E9" s="252">
        <v>0.20899999999999999</v>
      </c>
      <c r="F9" s="252">
        <v>0.21299999999999999</v>
      </c>
      <c r="G9" s="252">
        <v>0.21299999999999999</v>
      </c>
      <c r="H9" s="252">
        <v>0.21299999999999999</v>
      </c>
      <c r="I9" s="252">
        <v>0.21299999999999999</v>
      </c>
      <c r="J9" s="252">
        <v>0.21299999999999999</v>
      </c>
      <c r="K9" s="252">
        <v>0.21299999999999999</v>
      </c>
      <c r="L9" s="252">
        <v>0.21299999999999999</v>
      </c>
      <c r="M9" s="252">
        <v>0.21299999999999999</v>
      </c>
      <c r="N9" s="252">
        <v>0.21299999999999999</v>
      </c>
      <c r="O9" s="252">
        <v>0.19800000000000001</v>
      </c>
      <c r="P9" s="252">
        <v>0.19800000000000001</v>
      </c>
      <c r="Q9" s="252">
        <v>0.19800000000000001</v>
      </c>
      <c r="R9" s="252">
        <v>0.19800000000000001</v>
      </c>
      <c r="S9" s="252">
        <v>0.19800000000000001</v>
      </c>
      <c r="T9" s="252">
        <v>0.19800000000000001</v>
      </c>
      <c r="U9" s="252">
        <v>0.19800000000000001</v>
      </c>
      <c r="V9" s="252">
        <v>0.19800000000000001</v>
      </c>
      <c r="W9" s="252">
        <v>0.19800000000000001</v>
      </c>
      <c r="X9" s="252">
        <v>0.19800000000000001</v>
      </c>
      <c r="Y9" s="252">
        <v>0.19800000000000001</v>
      </c>
      <c r="Z9" s="252">
        <v>0.19800000000000001</v>
      </c>
      <c r="AA9" s="252">
        <v>0.17899999999999999</v>
      </c>
      <c r="AB9" s="252">
        <v>0.17899999999999999</v>
      </c>
      <c r="AC9" s="252">
        <v>0.17899999999999999</v>
      </c>
      <c r="AD9" s="252">
        <v>0.17899999999999999</v>
      </c>
      <c r="AE9" s="252">
        <v>0.17899999999999999</v>
      </c>
      <c r="AF9" s="252">
        <v>0.17899999999999999</v>
      </c>
      <c r="AG9" s="252">
        <v>0.17899999999999999</v>
      </c>
      <c r="AH9" s="252">
        <v>0.17899999999999999</v>
      </c>
      <c r="AI9" s="252">
        <v>0.17899999999999999</v>
      </c>
      <c r="AJ9" s="252">
        <v>0.17899999999999999</v>
      </c>
      <c r="AK9" s="252">
        <v>0.17899999999999999</v>
      </c>
      <c r="AL9" s="252">
        <v>0.17899999999999999</v>
      </c>
      <c r="AM9" s="252">
        <v>0.16</v>
      </c>
      <c r="AN9" s="252">
        <v>0.16</v>
      </c>
      <c r="AO9" s="252">
        <v>0.16</v>
      </c>
      <c r="AP9" s="252">
        <v>0.16</v>
      </c>
      <c r="AQ9" s="252">
        <v>0.16</v>
      </c>
      <c r="AR9" s="252">
        <v>0.16</v>
      </c>
      <c r="AS9" s="252">
        <v>0.16</v>
      </c>
      <c r="AT9" s="252">
        <v>0.16</v>
      </c>
      <c r="AU9" s="252">
        <v>0.16</v>
      </c>
      <c r="AV9" s="252">
        <v>0.16</v>
      </c>
      <c r="AW9" s="252">
        <v>0.16</v>
      </c>
      <c r="AX9" s="252">
        <v>0.16</v>
      </c>
      <c r="AY9" s="755">
        <v>0.13400000000000001</v>
      </c>
      <c r="AZ9" s="252">
        <v>0.13400000000000001</v>
      </c>
      <c r="BA9" s="252">
        <v>0.13400000000000001</v>
      </c>
      <c r="BB9" s="252">
        <v>0.13500000000000001</v>
      </c>
      <c r="BC9" s="755">
        <v>0.13500000000000001</v>
      </c>
      <c r="BD9" s="252">
        <v>0.13500000000000001</v>
      </c>
      <c r="BE9" s="252">
        <v>0.13500000000000001</v>
      </c>
      <c r="BF9" s="409" t="s">
        <v>1368</v>
      </c>
      <c r="BG9" s="409" t="s">
        <v>1368</v>
      </c>
      <c r="BH9" s="409" t="s">
        <v>1368</v>
      </c>
      <c r="BI9" s="409" t="s">
        <v>1368</v>
      </c>
      <c r="BJ9" s="252" t="s">
        <v>1368</v>
      </c>
      <c r="BK9" s="252" t="s">
        <v>1368</v>
      </c>
      <c r="BL9" s="252" t="s">
        <v>1368</v>
      </c>
      <c r="BM9" s="252" t="s">
        <v>1368</v>
      </c>
      <c r="BN9" s="252" t="s">
        <v>1368</v>
      </c>
      <c r="BO9" s="252" t="s">
        <v>1368</v>
      </c>
      <c r="BP9" s="252" t="s">
        <v>1368</v>
      </c>
      <c r="BQ9" s="252" t="s">
        <v>1368</v>
      </c>
      <c r="BR9" s="252" t="s">
        <v>1368</v>
      </c>
      <c r="BS9" s="252" t="s">
        <v>1368</v>
      </c>
      <c r="BT9" s="252" t="s">
        <v>1368</v>
      </c>
      <c r="BU9" s="252" t="s">
        <v>1368</v>
      </c>
      <c r="BV9" s="252" t="s">
        <v>1368</v>
      </c>
    </row>
    <row r="10" spans="1:74" ht="11.1" customHeight="1" x14ac:dyDescent="0.2">
      <c r="A10" s="162" t="s">
        <v>1262</v>
      </c>
      <c r="B10" s="173" t="s">
        <v>1263</v>
      </c>
      <c r="C10" s="252">
        <v>0.22</v>
      </c>
      <c r="D10" s="252">
        <v>0.22</v>
      </c>
      <c r="E10" s="252">
        <v>0.22</v>
      </c>
      <c r="F10" s="252">
        <v>0.22</v>
      </c>
      <c r="G10" s="252">
        <v>0.22</v>
      </c>
      <c r="H10" s="252">
        <v>0.22</v>
      </c>
      <c r="I10" s="252">
        <v>0.22</v>
      </c>
      <c r="J10" s="252">
        <v>0.22</v>
      </c>
      <c r="K10" s="252">
        <v>0.22</v>
      </c>
      <c r="L10" s="252">
        <v>0.22</v>
      </c>
      <c r="M10" s="252">
        <v>0.22</v>
      </c>
      <c r="N10" s="252">
        <v>0.22</v>
      </c>
      <c r="O10" s="252">
        <v>0.22</v>
      </c>
      <c r="P10" s="252">
        <v>0.22</v>
      </c>
      <c r="Q10" s="252">
        <v>0.22</v>
      </c>
      <c r="R10" s="252">
        <v>0.22</v>
      </c>
      <c r="S10" s="252">
        <v>0.22</v>
      </c>
      <c r="T10" s="252">
        <v>0.22</v>
      </c>
      <c r="U10" s="252">
        <v>0.22</v>
      </c>
      <c r="V10" s="252">
        <v>0.22</v>
      </c>
      <c r="W10" s="252">
        <v>0.22</v>
      </c>
      <c r="X10" s="252">
        <v>0.22</v>
      </c>
      <c r="Y10" s="252">
        <v>0.22</v>
      </c>
      <c r="Z10" s="252">
        <v>0.22</v>
      </c>
      <c r="AA10" s="252">
        <v>0.215</v>
      </c>
      <c r="AB10" s="252">
        <v>0.215</v>
      </c>
      <c r="AC10" s="252">
        <v>0.215</v>
      </c>
      <c r="AD10" s="252">
        <v>0.20499999999999999</v>
      </c>
      <c r="AE10" s="252">
        <v>0.20499999999999999</v>
      </c>
      <c r="AF10" s="252">
        <v>0.215</v>
      </c>
      <c r="AG10" s="252">
        <v>0.215</v>
      </c>
      <c r="AH10" s="252">
        <v>0.215</v>
      </c>
      <c r="AI10" s="252">
        <v>0.215</v>
      </c>
      <c r="AJ10" s="252">
        <v>0.215</v>
      </c>
      <c r="AK10" s="252">
        <v>0.215</v>
      </c>
      <c r="AL10" s="252">
        <v>0.215</v>
      </c>
      <c r="AM10" s="252">
        <v>0.21</v>
      </c>
      <c r="AN10" s="252">
        <v>0.21</v>
      </c>
      <c r="AO10" s="252">
        <v>0.21</v>
      </c>
      <c r="AP10" s="252">
        <v>0.21</v>
      </c>
      <c r="AQ10" s="252">
        <v>0.21</v>
      </c>
      <c r="AR10" s="252">
        <v>0.21</v>
      </c>
      <c r="AS10" s="252">
        <v>0.21</v>
      </c>
      <c r="AT10" s="252">
        <v>0.21</v>
      </c>
      <c r="AU10" s="252">
        <v>0.21</v>
      </c>
      <c r="AV10" s="252">
        <v>0.2</v>
      </c>
      <c r="AW10" s="252">
        <v>0.22</v>
      </c>
      <c r="AX10" s="252">
        <v>0.22</v>
      </c>
      <c r="AY10" s="755">
        <v>0.2</v>
      </c>
      <c r="AZ10" s="252">
        <v>0.185</v>
      </c>
      <c r="BA10" s="252">
        <v>0.19</v>
      </c>
      <c r="BB10" s="252">
        <v>0.21</v>
      </c>
      <c r="BC10" s="755">
        <v>0.2</v>
      </c>
      <c r="BD10" s="252">
        <v>0.2</v>
      </c>
      <c r="BE10" s="252">
        <v>0.21</v>
      </c>
      <c r="BF10" s="409" t="s">
        <v>1368</v>
      </c>
      <c r="BG10" s="409" t="s">
        <v>1368</v>
      </c>
      <c r="BH10" s="409" t="s">
        <v>1368</v>
      </c>
      <c r="BI10" s="409" t="s">
        <v>1368</v>
      </c>
      <c r="BJ10" s="252" t="s">
        <v>1368</v>
      </c>
      <c r="BK10" s="252" t="s">
        <v>1368</v>
      </c>
      <c r="BL10" s="252" t="s">
        <v>1368</v>
      </c>
      <c r="BM10" s="252" t="s">
        <v>1368</v>
      </c>
      <c r="BN10" s="252" t="s">
        <v>1368</v>
      </c>
      <c r="BO10" s="252" t="s">
        <v>1368</v>
      </c>
      <c r="BP10" s="252" t="s">
        <v>1368</v>
      </c>
      <c r="BQ10" s="252" t="s">
        <v>1368</v>
      </c>
      <c r="BR10" s="252" t="s">
        <v>1368</v>
      </c>
      <c r="BS10" s="252" t="s">
        <v>1368</v>
      </c>
      <c r="BT10" s="252" t="s">
        <v>1368</v>
      </c>
      <c r="BU10" s="252" t="s">
        <v>1368</v>
      </c>
      <c r="BV10" s="252" t="s">
        <v>1368</v>
      </c>
    </row>
    <row r="11" spans="1:74" ht="11.1" customHeight="1" x14ac:dyDescent="0.2">
      <c r="A11" s="162" t="s">
        <v>1252</v>
      </c>
      <c r="B11" s="173" t="s">
        <v>331</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3.05</v>
      </c>
      <c r="AN11" s="252">
        <v>3.2</v>
      </c>
      <c r="AO11" s="252">
        <v>3.5</v>
      </c>
      <c r="AP11" s="252">
        <v>3.59</v>
      </c>
      <c r="AQ11" s="252">
        <v>3.62</v>
      </c>
      <c r="AR11" s="252">
        <v>3.63</v>
      </c>
      <c r="AS11" s="252">
        <v>3.65</v>
      </c>
      <c r="AT11" s="252">
        <v>3.67</v>
      </c>
      <c r="AU11" s="252">
        <v>3.69</v>
      </c>
      <c r="AV11" s="252">
        <v>3.7</v>
      </c>
      <c r="AW11" s="252">
        <v>3.72</v>
      </c>
      <c r="AX11" s="252">
        <v>3.78</v>
      </c>
      <c r="AY11" s="755">
        <v>3.8</v>
      </c>
      <c r="AZ11" s="252">
        <v>3.8</v>
      </c>
      <c r="BA11" s="252">
        <v>3.81</v>
      </c>
      <c r="BB11" s="252">
        <v>3.81</v>
      </c>
      <c r="BC11" s="755">
        <v>3.81</v>
      </c>
      <c r="BD11" s="252">
        <v>3.82</v>
      </c>
      <c r="BE11" s="252">
        <v>3.83</v>
      </c>
      <c r="BF11" s="409" t="s">
        <v>1368</v>
      </c>
      <c r="BG11" s="409" t="s">
        <v>1368</v>
      </c>
      <c r="BH11" s="409" t="s">
        <v>1368</v>
      </c>
      <c r="BI11" s="409" t="s">
        <v>1368</v>
      </c>
      <c r="BJ11" s="252" t="s">
        <v>1368</v>
      </c>
      <c r="BK11" s="252" t="s">
        <v>1368</v>
      </c>
      <c r="BL11" s="252" t="s">
        <v>1368</v>
      </c>
      <c r="BM11" s="252" t="s">
        <v>1368</v>
      </c>
      <c r="BN11" s="252" t="s">
        <v>1368</v>
      </c>
      <c r="BO11" s="252" t="s">
        <v>1368</v>
      </c>
      <c r="BP11" s="252" t="s">
        <v>1368</v>
      </c>
      <c r="BQ11" s="252" t="s">
        <v>1368</v>
      </c>
      <c r="BR11" s="252" t="s">
        <v>1368</v>
      </c>
      <c r="BS11" s="252" t="s">
        <v>1368</v>
      </c>
      <c r="BT11" s="252" t="s">
        <v>1368</v>
      </c>
      <c r="BU11" s="252" t="s">
        <v>1368</v>
      </c>
      <c r="BV11" s="252" t="s">
        <v>1368</v>
      </c>
    </row>
    <row r="12" spans="1:74" ht="11.1" customHeight="1" x14ac:dyDescent="0.2">
      <c r="A12" s="162" t="s">
        <v>350</v>
      </c>
      <c r="B12" s="173" t="s">
        <v>340</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4.4349999999999996</v>
      </c>
      <c r="AU12" s="252">
        <v>4.4550000000000001</v>
      </c>
      <c r="AV12" s="252">
        <v>4.54</v>
      </c>
      <c r="AW12" s="252">
        <v>4.62</v>
      </c>
      <c r="AX12" s="252">
        <v>4.66</v>
      </c>
      <c r="AY12" s="755">
        <v>4.54</v>
      </c>
      <c r="AZ12" s="252">
        <v>4.42</v>
      </c>
      <c r="BA12" s="252">
        <v>4.4050000000000002</v>
      </c>
      <c r="BB12" s="252">
        <v>4.4000000000000004</v>
      </c>
      <c r="BC12" s="755">
        <v>4.45</v>
      </c>
      <c r="BD12" s="252">
        <v>4.4649999999999999</v>
      </c>
      <c r="BE12" s="252">
        <v>4.4749999999999996</v>
      </c>
      <c r="BF12" s="409" t="s">
        <v>1368</v>
      </c>
      <c r="BG12" s="409" t="s">
        <v>1368</v>
      </c>
      <c r="BH12" s="409" t="s">
        <v>1368</v>
      </c>
      <c r="BI12" s="409" t="s">
        <v>1368</v>
      </c>
      <c r="BJ12" s="252" t="s">
        <v>1368</v>
      </c>
      <c r="BK12" s="252" t="s">
        <v>1368</v>
      </c>
      <c r="BL12" s="252" t="s">
        <v>1368</v>
      </c>
      <c r="BM12" s="252" t="s">
        <v>1368</v>
      </c>
      <c r="BN12" s="252" t="s">
        <v>1368</v>
      </c>
      <c r="BO12" s="252" t="s">
        <v>1368</v>
      </c>
      <c r="BP12" s="252" t="s">
        <v>1368</v>
      </c>
      <c r="BQ12" s="252" t="s">
        <v>1368</v>
      </c>
      <c r="BR12" s="252" t="s">
        <v>1368</v>
      </c>
      <c r="BS12" s="252" t="s">
        <v>1368</v>
      </c>
      <c r="BT12" s="252" t="s">
        <v>1368</v>
      </c>
      <c r="BU12" s="252" t="s">
        <v>1368</v>
      </c>
      <c r="BV12" s="252" t="s">
        <v>1368</v>
      </c>
    </row>
    <row r="13" spans="1:74" ht="11.1" customHeight="1" x14ac:dyDescent="0.2">
      <c r="A13" s="162" t="s">
        <v>342</v>
      </c>
      <c r="B13" s="173" t="s">
        <v>332</v>
      </c>
      <c r="C13" s="252">
        <v>2.6</v>
      </c>
      <c r="D13" s="252">
        <v>2.6</v>
      </c>
      <c r="E13" s="252">
        <v>2.6</v>
      </c>
      <c r="F13" s="252">
        <v>2.6</v>
      </c>
      <c r="G13" s="252">
        <v>2.6</v>
      </c>
      <c r="H13" s="252">
        <v>2.6</v>
      </c>
      <c r="I13" s="252">
        <v>2.6</v>
      </c>
      <c r="J13" s="252">
        <v>2.6</v>
      </c>
      <c r="K13" s="252">
        <v>2.6</v>
      </c>
      <c r="L13" s="252">
        <v>2.6</v>
      </c>
      <c r="M13" s="252">
        <v>2.6</v>
      </c>
      <c r="N13" s="252">
        <v>2.6</v>
      </c>
      <c r="O13" s="252">
        <v>2.5499999999999998</v>
      </c>
      <c r="P13" s="252">
        <v>2.5499999999999998</v>
      </c>
      <c r="Q13" s="252">
        <v>2.5</v>
      </c>
      <c r="R13" s="252">
        <v>2.5</v>
      </c>
      <c r="S13" s="252">
        <v>2.6</v>
      </c>
      <c r="T13" s="252">
        <v>2.5499999999999998</v>
      </c>
      <c r="U13" s="252">
        <v>2.6</v>
      </c>
      <c r="V13" s="252">
        <v>2.65</v>
      </c>
      <c r="W13" s="252">
        <v>2.65</v>
      </c>
      <c r="X13" s="252">
        <v>2.65</v>
      </c>
      <c r="Y13" s="252">
        <v>2.65</v>
      </c>
      <c r="Z13" s="252">
        <v>2.65</v>
      </c>
      <c r="AA13" s="252">
        <v>2.7</v>
      </c>
      <c r="AB13" s="252">
        <v>2.7</v>
      </c>
      <c r="AC13" s="252">
        <v>2.7</v>
      </c>
      <c r="AD13" s="252">
        <v>2.72</v>
      </c>
      <c r="AE13" s="252">
        <v>2.73</v>
      </c>
      <c r="AF13" s="252">
        <v>2.73</v>
      </c>
      <c r="AG13" s="252">
        <v>2.76</v>
      </c>
      <c r="AH13" s="252">
        <v>2.8</v>
      </c>
      <c r="AI13" s="252">
        <v>2.8</v>
      </c>
      <c r="AJ13" s="252">
        <v>2.75</v>
      </c>
      <c r="AK13" s="252">
        <v>2.8</v>
      </c>
      <c r="AL13" s="252">
        <v>2.85</v>
      </c>
      <c r="AM13" s="252">
        <v>2.9</v>
      </c>
      <c r="AN13" s="252">
        <v>2.86</v>
      </c>
      <c r="AO13" s="252">
        <v>2.88</v>
      </c>
      <c r="AP13" s="252">
        <v>2.65</v>
      </c>
      <c r="AQ13" s="252">
        <v>2.86</v>
      </c>
      <c r="AR13" s="252">
        <v>2.86</v>
      </c>
      <c r="AS13" s="252">
        <v>2.9</v>
      </c>
      <c r="AT13" s="252">
        <v>2.91</v>
      </c>
      <c r="AU13" s="252">
        <v>2.91</v>
      </c>
      <c r="AV13" s="252">
        <v>2.91</v>
      </c>
      <c r="AW13" s="252">
        <v>2.92</v>
      </c>
      <c r="AX13" s="252">
        <v>2.92</v>
      </c>
      <c r="AY13" s="755">
        <v>2.78</v>
      </c>
      <c r="AZ13" s="252">
        <v>2.72</v>
      </c>
      <c r="BA13" s="252">
        <v>2.71</v>
      </c>
      <c r="BB13" s="252">
        <v>2.71</v>
      </c>
      <c r="BC13" s="755">
        <v>2.71</v>
      </c>
      <c r="BD13" s="252">
        <v>2.72</v>
      </c>
      <c r="BE13" s="252">
        <v>2.71</v>
      </c>
      <c r="BF13" s="409" t="s">
        <v>1368</v>
      </c>
      <c r="BG13" s="409" t="s">
        <v>1368</v>
      </c>
      <c r="BH13" s="409" t="s">
        <v>1368</v>
      </c>
      <c r="BI13" s="409" t="s">
        <v>1368</v>
      </c>
      <c r="BJ13" s="252" t="s">
        <v>1368</v>
      </c>
      <c r="BK13" s="252" t="s">
        <v>1368</v>
      </c>
      <c r="BL13" s="252" t="s">
        <v>1368</v>
      </c>
      <c r="BM13" s="252" t="s">
        <v>1368</v>
      </c>
      <c r="BN13" s="252" t="s">
        <v>1368</v>
      </c>
      <c r="BO13" s="252" t="s">
        <v>1368</v>
      </c>
      <c r="BP13" s="252" t="s">
        <v>1368</v>
      </c>
      <c r="BQ13" s="252" t="s">
        <v>1368</v>
      </c>
      <c r="BR13" s="252" t="s">
        <v>1368</v>
      </c>
      <c r="BS13" s="252" t="s">
        <v>1368</v>
      </c>
      <c r="BT13" s="252" t="s">
        <v>1368</v>
      </c>
      <c r="BU13" s="252" t="s">
        <v>1368</v>
      </c>
      <c r="BV13" s="252" t="s">
        <v>1368</v>
      </c>
    </row>
    <row r="14" spans="1:74" ht="11.1" customHeight="1" x14ac:dyDescent="0.2">
      <c r="A14" s="162" t="s">
        <v>343</v>
      </c>
      <c r="B14" s="173" t="s">
        <v>333</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755">
        <v>0.68</v>
      </c>
      <c r="AZ14" s="252">
        <v>0.69</v>
      </c>
      <c r="BA14" s="252">
        <v>0.59</v>
      </c>
      <c r="BB14" s="252">
        <v>0.53500000000000003</v>
      </c>
      <c r="BC14" s="755">
        <v>0.78</v>
      </c>
      <c r="BD14" s="252">
        <v>0.85</v>
      </c>
      <c r="BE14" s="252">
        <v>1.0049999999999999</v>
      </c>
      <c r="BF14" s="409" t="s">
        <v>1368</v>
      </c>
      <c r="BG14" s="409" t="s">
        <v>1368</v>
      </c>
      <c r="BH14" s="409" t="s">
        <v>1368</v>
      </c>
      <c r="BI14" s="409" t="s">
        <v>1368</v>
      </c>
      <c r="BJ14" s="252" t="s">
        <v>1368</v>
      </c>
      <c r="BK14" s="252" t="s">
        <v>1368</v>
      </c>
      <c r="BL14" s="252" t="s">
        <v>1368</v>
      </c>
      <c r="BM14" s="252" t="s">
        <v>1368</v>
      </c>
      <c r="BN14" s="252" t="s">
        <v>1368</v>
      </c>
      <c r="BO14" s="252" t="s">
        <v>1368</v>
      </c>
      <c r="BP14" s="252" t="s">
        <v>1368</v>
      </c>
      <c r="BQ14" s="252" t="s">
        <v>1368</v>
      </c>
      <c r="BR14" s="252" t="s">
        <v>1368</v>
      </c>
      <c r="BS14" s="252" t="s">
        <v>1368</v>
      </c>
      <c r="BT14" s="252" t="s">
        <v>1368</v>
      </c>
      <c r="BU14" s="252" t="s">
        <v>1368</v>
      </c>
      <c r="BV14" s="252" t="s">
        <v>1368</v>
      </c>
    </row>
    <row r="15" spans="1:74" ht="11.1" customHeight="1" x14ac:dyDescent="0.2">
      <c r="A15" s="162" t="s">
        <v>344</v>
      </c>
      <c r="B15" s="173" t="s">
        <v>334</v>
      </c>
      <c r="C15" s="252">
        <v>1.9090419354999999</v>
      </c>
      <c r="D15" s="252">
        <v>1.7825124999999999</v>
      </c>
      <c r="E15" s="252">
        <v>1.8938822581000001</v>
      </c>
      <c r="F15" s="252">
        <v>1.8703449999999999</v>
      </c>
      <c r="G15" s="252">
        <v>1.7574451612999999</v>
      </c>
      <c r="H15" s="252">
        <v>1.7234750000000001</v>
      </c>
      <c r="I15" s="252">
        <v>1.8645532257999999</v>
      </c>
      <c r="J15" s="252">
        <v>1.95</v>
      </c>
      <c r="K15" s="252">
        <v>1.8903449999999999</v>
      </c>
      <c r="L15" s="252">
        <v>1.8287225806</v>
      </c>
      <c r="M15" s="252">
        <v>1.740345</v>
      </c>
      <c r="N15" s="252">
        <v>1.8087225806</v>
      </c>
      <c r="O15" s="252">
        <v>1.9287225805999999</v>
      </c>
      <c r="P15" s="252">
        <v>1.8825125</v>
      </c>
      <c r="Q15" s="252">
        <v>1.8590419355000001</v>
      </c>
      <c r="R15" s="252">
        <v>1.8746799999999999</v>
      </c>
      <c r="S15" s="252">
        <v>1.9</v>
      </c>
      <c r="T15" s="252">
        <v>1.8981775000000001</v>
      </c>
      <c r="U15" s="252">
        <v>1.8074451613</v>
      </c>
      <c r="V15" s="252">
        <v>1.8877645161000001</v>
      </c>
      <c r="W15" s="252">
        <v>1.7993600000000001</v>
      </c>
      <c r="X15" s="252">
        <v>1.9</v>
      </c>
      <c r="Y15" s="252">
        <v>1.83202</v>
      </c>
      <c r="Z15" s="252">
        <v>1.9138822580999999</v>
      </c>
      <c r="AA15" s="252">
        <v>1.8</v>
      </c>
      <c r="AB15" s="252">
        <v>1.79</v>
      </c>
      <c r="AC15" s="252">
        <v>1.7377645160999999</v>
      </c>
      <c r="AD15" s="252">
        <v>1.74</v>
      </c>
      <c r="AE15" s="252">
        <v>1.7250000000000001</v>
      </c>
      <c r="AF15" s="252">
        <v>1.62</v>
      </c>
      <c r="AG15" s="252">
        <v>1.79</v>
      </c>
      <c r="AH15" s="252">
        <v>1.7537225806000001</v>
      </c>
      <c r="AI15" s="252">
        <v>1.77</v>
      </c>
      <c r="AJ15" s="252">
        <v>1.8037225805999999</v>
      </c>
      <c r="AK15" s="252">
        <v>1.83101</v>
      </c>
      <c r="AL15" s="252">
        <v>1.7438822581</v>
      </c>
      <c r="AM15" s="252">
        <v>1.825</v>
      </c>
      <c r="AN15" s="252">
        <v>1.78</v>
      </c>
      <c r="AO15" s="252">
        <v>1.5787225806</v>
      </c>
      <c r="AP15" s="252">
        <v>1.5703450000000001</v>
      </c>
      <c r="AQ15" s="252">
        <v>1.3087225806</v>
      </c>
      <c r="AR15" s="252">
        <v>1.43468</v>
      </c>
      <c r="AS15" s="252">
        <v>1.3538822581000001</v>
      </c>
      <c r="AT15" s="252">
        <v>1.2074451612999999</v>
      </c>
      <c r="AU15" s="252">
        <v>1.28</v>
      </c>
      <c r="AV15" s="252">
        <v>1.4688822581000001</v>
      </c>
      <c r="AW15" s="252">
        <v>1.500345</v>
      </c>
      <c r="AX15" s="252">
        <v>1.35</v>
      </c>
      <c r="AY15" s="755">
        <v>1.3887225806000001</v>
      </c>
      <c r="AZ15" s="252">
        <v>1.4492964286000001</v>
      </c>
      <c r="BA15" s="252">
        <v>1.2987225806</v>
      </c>
      <c r="BB15" s="252">
        <v>1.38</v>
      </c>
      <c r="BC15" s="755">
        <v>1.52</v>
      </c>
      <c r="BD15" s="252">
        <v>1.56</v>
      </c>
      <c r="BE15" s="252">
        <v>1.655</v>
      </c>
      <c r="BF15" s="409" t="s">
        <v>1368</v>
      </c>
      <c r="BG15" s="409" t="s">
        <v>1368</v>
      </c>
      <c r="BH15" s="409" t="s">
        <v>1368</v>
      </c>
      <c r="BI15" s="409" t="s">
        <v>1368</v>
      </c>
      <c r="BJ15" s="252" t="s">
        <v>1368</v>
      </c>
      <c r="BK15" s="252" t="s">
        <v>1368</v>
      </c>
      <c r="BL15" s="252" t="s">
        <v>1368</v>
      </c>
      <c r="BM15" s="252" t="s">
        <v>1368</v>
      </c>
      <c r="BN15" s="252" t="s">
        <v>1368</v>
      </c>
      <c r="BO15" s="252" t="s">
        <v>1368</v>
      </c>
      <c r="BP15" s="252" t="s">
        <v>1368</v>
      </c>
      <c r="BQ15" s="252" t="s">
        <v>1368</v>
      </c>
      <c r="BR15" s="252" t="s">
        <v>1368</v>
      </c>
      <c r="BS15" s="252" t="s">
        <v>1368</v>
      </c>
      <c r="BT15" s="252" t="s">
        <v>1368</v>
      </c>
      <c r="BU15" s="252" t="s">
        <v>1368</v>
      </c>
      <c r="BV15" s="252" t="s">
        <v>1368</v>
      </c>
    </row>
    <row r="16" spans="1:74" ht="11.1" customHeight="1" x14ac:dyDescent="0.2">
      <c r="A16" s="162" t="s">
        <v>345</v>
      </c>
      <c r="B16" s="173" t="s">
        <v>335</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755">
        <v>0.63</v>
      </c>
      <c r="AZ16" s="252">
        <v>0.61</v>
      </c>
      <c r="BA16" s="252">
        <v>0.89700000000000002</v>
      </c>
      <c r="BB16" s="252">
        <v>0.61</v>
      </c>
      <c r="BC16" s="755">
        <v>0.61</v>
      </c>
      <c r="BD16" s="252">
        <v>0.61</v>
      </c>
      <c r="BE16" s="252">
        <v>0.61</v>
      </c>
      <c r="BF16" s="409" t="s">
        <v>1368</v>
      </c>
      <c r="BG16" s="409" t="s">
        <v>1368</v>
      </c>
      <c r="BH16" s="409" t="s">
        <v>1368</v>
      </c>
      <c r="BI16" s="409" t="s">
        <v>1368</v>
      </c>
      <c r="BJ16" s="252" t="s">
        <v>1368</v>
      </c>
      <c r="BK16" s="252" t="s">
        <v>1368</v>
      </c>
      <c r="BL16" s="252" t="s">
        <v>1368</v>
      </c>
      <c r="BM16" s="252" t="s">
        <v>1368</v>
      </c>
      <c r="BN16" s="252" t="s">
        <v>1368</v>
      </c>
      <c r="BO16" s="252" t="s">
        <v>1368</v>
      </c>
      <c r="BP16" s="252" t="s">
        <v>1368</v>
      </c>
      <c r="BQ16" s="252" t="s">
        <v>1368</v>
      </c>
      <c r="BR16" s="252" t="s">
        <v>1368</v>
      </c>
      <c r="BS16" s="252" t="s">
        <v>1368</v>
      </c>
      <c r="BT16" s="252" t="s">
        <v>1368</v>
      </c>
      <c r="BU16" s="252" t="s">
        <v>1368</v>
      </c>
      <c r="BV16" s="252" t="s">
        <v>1368</v>
      </c>
    </row>
    <row r="17" spans="1:74" ht="11.1" customHeight="1" x14ac:dyDescent="0.2">
      <c r="A17" s="162" t="s">
        <v>346</v>
      </c>
      <c r="B17" s="173" t="s">
        <v>336</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755">
        <v>9.98</v>
      </c>
      <c r="AZ17" s="252">
        <v>10</v>
      </c>
      <c r="BA17" s="252">
        <v>9.9499999999999993</v>
      </c>
      <c r="BB17" s="252">
        <v>9.98</v>
      </c>
      <c r="BC17" s="755">
        <v>10.029999999999999</v>
      </c>
      <c r="BD17" s="252">
        <v>10.15</v>
      </c>
      <c r="BE17" s="252">
        <v>10.199999999999999</v>
      </c>
      <c r="BF17" s="409" t="s">
        <v>1368</v>
      </c>
      <c r="BG17" s="409" t="s">
        <v>1368</v>
      </c>
      <c r="BH17" s="409" t="s">
        <v>1368</v>
      </c>
      <c r="BI17" s="409" t="s">
        <v>1368</v>
      </c>
      <c r="BJ17" s="252" t="s">
        <v>1368</v>
      </c>
      <c r="BK17" s="252" t="s">
        <v>1368</v>
      </c>
      <c r="BL17" s="252" t="s">
        <v>1368</v>
      </c>
      <c r="BM17" s="252" t="s">
        <v>1368</v>
      </c>
      <c r="BN17" s="252" t="s">
        <v>1368</v>
      </c>
      <c r="BO17" s="252" t="s">
        <v>1368</v>
      </c>
      <c r="BP17" s="252" t="s">
        <v>1368</v>
      </c>
      <c r="BQ17" s="252" t="s">
        <v>1368</v>
      </c>
      <c r="BR17" s="252" t="s">
        <v>1368</v>
      </c>
      <c r="BS17" s="252" t="s">
        <v>1368</v>
      </c>
      <c r="BT17" s="252" t="s">
        <v>1368</v>
      </c>
      <c r="BU17" s="252" t="s">
        <v>1368</v>
      </c>
      <c r="BV17" s="252" t="s">
        <v>1368</v>
      </c>
    </row>
    <row r="18" spans="1:74" ht="11.1" customHeight="1" x14ac:dyDescent="0.2">
      <c r="A18" s="162" t="s">
        <v>347</v>
      </c>
      <c r="B18" s="173" t="s">
        <v>337</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3.03</v>
      </c>
      <c r="AT18" s="252">
        <v>3.06</v>
      </c>
      <c r="AU18" s="252">
        <v>3.09</v>
      </c>
      <c r="AV18" s="252">
        <v>3.07</v>
      </c>
      <c r="AW18" s="252">
        <v>3.1</v>
      </c>
      <c r="AX18" s="252">
        <v>3.1</v>
      </c>
      <c r="AY18" s="755">
        <v>2.94</v>
      </c>
      <c r="AZ18" s="252">
        <v>2.92</v>
      </c>
      <c r="BA18" s="252">
        <v>2.9</v>
      </c>
      <c r="BB18" s="252">
        <v>2.88</v>
      </c>
      <c r="BC18" s="755">
        <v>2.9</v>
      </c>
      <c r="BD18" s="252">
        <v>2.92</v>
      </c>
      <c r="BE18" s="252">
        <v>2.92</v>
      </c>
      <c r="BF18" s="409" t="s">
        <v>1368</v>
      </c>
      <c r="BG18" s="409" t="s">
        <v>1368</v>
      </c>
      <c r="BH18" s="409" t="s">
        <v>1368</v>
      </c>
      <c r="BI18" s="409" t="s">
        <v>1368</v>
      </c>
      <c r="BJ18" s="252" t="s">
        <v>1368</v>
      </c>
      <c r="BK18" s="252" t="s">
        <v>1368</v>
      </c>
      <c r="BL18" s="252" t="s">
        <v>1368</v>
      </c>
      <c r="BM18" s="252" t="s">
        <v>1368</v>
      </c>
      <c r="BN18" s="252" t="s">
        <v>1368</v>
      </c>
      <c r="BO18" s="252" t="s">
        <v>1368</v>
      </c>
      <c r="BP18" s="252" t="s">
        <v>1368</v>
      </c>
      <c r="BQ18" s="252" t="s">
        <v>1368</v>
      </c>
      <c r="BR18" s="252" t="s">
        <v>1368</v>
      </c>
      <c r="BS18" s="252" t="s">
        <v>1368</v>
      </c>
      <c r="BT18" s="252" t="s">
        <v>1368</v>
      </c>
      <c r="BU18" s="252" t="s">
        <v>1368</v>
      </c>
      <c r="BV18" s="252" t="s">
        <v>1368</v>
      </c>
    </row>
    <row r="19" spans="1:74" ht="11.1" customHeight="1" x14ac:dyDescent="0.2">
      <c r="A19" s="162" t="s">
        <v>348</v>
      </c>
      <c r="B19" s="173" t="s">
        <v>338</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755">
        <v>2</v>
      </c>
      <c r="AZ19" s="252">
        <v>1.99</v>
      </c>
      <c r="BA19" s="252">
        <v>1.99</v>
      </c>
      <c r="BB19" s="252">
        <v>1.98</v>
      </c>
      <c r="BC19" s="755">
        <v>1.98</v>
      </c>
      <c r="BD19" s="252">
        <v>1.96</v>
      </c>
      <c r="BE19" s="252">
        <v>1.96</v>
      </c>
      <c r="BF19" s="409" t="s">
        <v>1368</v>
      </c>
      <c r="BG19" s="409" t="s">
        <v>1368</v>
      </c>
      <c r="BH19" s="409" t="s">
        <v>1368</v>
      </c>
      <c r="BI19" s="409" t="s">
        <v>1368</v>
      </c>
      <c r="BJ19" s="252" t="s">
        <v>1368</v>
      </c>
      <c r="BK19" s="252" t="s">
        <v>1368</v>
      </c>
      <c r="BL19" s="252" t="s">
        <v>1368</v>
      </c>
      <c r="BM19" s="252" t="s">
        <v>1368</v>
      </c>
      <c r="BN19" s="252" t="s">
        <v>1368</v>
      </c>
      <c r="BO19" s="252" t="s">
        <v>1368</v>
      </c>
      <c r="BP19" s="252" t="s">
        <v>1368</v>
      </c>
      <c r="BQ19" s="252" t="s">
        <v>1368</v>
      </c>
      <c r="BR19" s="252" t="s">
        <v>1368</v>
      </c>
      <c r="BS19" s="252" t="s">
        <v>1368</v>
      </c>
      <c r="BT19" s="252" t="s">
        <v>1368</v>
      </c>
      <c r="BU19" s="252" t="s">
        <v>1368</v>
      </c>
      <c r="BV19" s="252" t="s">
        <v>1368</v>
      </c>
    </row>
    <row r="20" spans="1:74" ht="11.1" customHeight="1" x14ac:dyDescent="0.2">
      <c r="A20" s="162" t="s">
        <v>314</v>
      </c>
      <c r="B20" s="173" t="s">
        <v>89</v>
      </c>
      <c r="C20" s="252">
        <v>30.403041935000001</v>
      </c>
      <c r="D20" s="252">
        <v>30.2775125</v>
      </c>
      <c r="E20" s="252">
        <v>30.436882258000001</v>
      </c>
      <c r="F20" s="252">
        <v>30.894345000000001</v>
      </c>
      <c r="G20" s="252">
        <v>30.892445161000001</v>
      </c>
      <c r="H20" s="252">
        <v>30.775475</v>
      </c>
      <c r="I20" s="252">
        <v>30.912553226</v>
      </c>
      <c r="J20" s="252">
        <v>30.95</v>
      </c>
      <c r="K20" s="252">
        <v>30.148344999999999</v>
      </c>
      <c r="L20" s="252">
        <v>30.121722581</v>
      </c>
      <c r="M20" s="252">
        <v>29.628344999999999</v>
      </c>
      <c r="N20" s="252">
        <v>29.799722581000001</v>
      </c>
      <c r="O20" s="252">
        <v>30.346722581000002</v>
      </c>
      <c r="P20" s="252">
        <v>30.491512499999999</v>
      </c>
      <c r="Q20" s="252">
        <v>30.034041935000001</v>
      </c>
      <c r="R20" s="252">
        <v>29.84768</v>
      </c>
      <c r="S20" s="252">
        <v>30.152000000000001</v>
      </c>
      <c r="T20" s="252">
        <v>30.136177499999999</v>
      </c>
      <c r="U20" s="252">
        <v>30.368445161</v>
      </c>
      <c r="V20" s="252">
        <v>30.653764515999999</v>
      </c>
      <c r="W20" s="252">
        <v>30.873360000000002</v>
      </c>
      <c r="X20" s="252">
        <v>31.18</v>
      </c>
      <c r="Y20" s="252">
        <v>30.628019999999999</v>
      </c>
      <c r="Z20" s="252">
        <v>30.912882258</v>
      </c>
      <c r="AA20" s="252">
        <v>30.492000000000001</v>
      </c>
      <c r="AB20" s="252">
        <v>30.376999999999999</v>
      </c>
      <c r="AC20" s="252">
        <v>31.199764515999998</v>
      </c>
      <c r="AD20" s="252">
        <v>31.387</v>
      </c>
      <c r="AE20" s="252">
        <v>31.641999999999999</v>
      </c>
      <c r="AF20" s="252">
        <v>32.085000000000001</v>
      </c>
      <c r="AG20" s="252">
        <v>32.262</v>
      </c>
      <c r="AH20" s="252">
        <v>32.044722581000002</v>
      </c>
      <c r="AI20" s="252">
        <v>32.207999999999998</v>
      </c>
      <c r="AJ20" s="252">
        <v>32.010722581000003</v>
      </c>
      <c r="AK20" s="252">
        <v>32.137009999999997</v>
      </c>
      <c r="AL20" s="252">
        <v>32.110882257999997</v>
      </c>
      <c r="AM20" s="252">
        <v>32.454000000000001</v>
      </c>
      <c r="AN20" s="252">
        <v>32.06</v>
      </c>
      <c r="AO20" s="252">
        <v>32.200722581000001</v>
      </c>
      <c r="AP20" s="252">
        <v>32.320345000000003</v>
      </c>
      <c r="AQ20" s="252">
        <v>32.339722580999997</v>
      </c>
      <c r="AR20" s="252">
        <v>32.759680000000003</v>
      </c>
      <c r="AS20" s="252">
        <v>32.839882258000003</v>
      </c>
      <c r="AT20" s="252">
        <v>32.706445160999998</v>
      </c>
      <c r="AU20" s="252">
        <v>32.744999999999997</v>
      </c>
      <c r="AV20" s="252">
        <v>33.090882258000001</v>
      </c>
      <c r="AW20" s="252">
        <v>33.444344999999998</v>
      </c>
      <c r="AX20" s="252">
        <v>33.274000000000001</v>
      </c>
      <c r="AY20" s="755">
        <v>32.288722581000002</v>
      </c>
      <c r="AZ20" s="252">
        <v>32.163296428999999</v>
      </c>
      <c r="BA20" s="252">
        <v>32.059722581000003</v>
      </c>
      <c r="BB20" s="252">
        <v>31.86</v>
      </c>
      <c r="BC20" s="755">
        <v>32.325000000000003</v>
      </c>
      <c r="BD20" s="252">
        <v>32.61</v>
      </c>
      <c r="BE20" s="252">
        <v>32.92</v>
      </c>
      <c r="BF20" s="409">
        <v>32.875</v>
      </c>
      <c r="BG20" s="409">
        <v>32.795000000000002</v>
      </c>
      <c r="BH20" s="409">
        <v>32.825000000000003</v>
      </c>
      <c r="BI20" s="409">
        <v>32.82</v>
      </c>
      <c r="BJ20" s="747">
        <v>32.814999999999998</v>
      </c>
      <c r="BK20" s="409">
        <v>32.616999999999997</v>
      </c>
      <c r="BL20" s="409">
        <v>32.822000000000003</v>
      </c>
      <c r="BM20" s="409">
        <v>32.753999999999998</v>
      </c>
      <c r="BN20" s="409">
        <v>32.889000000000003</v>
      </c>
      <c r="BO20" s="409">
        <v>32.923999999999999</v>
      </c>
      <c r="BP20" s="409">
        <v>32.908999999999999</v>
      </c>
      <c r="BQ20" s="409">
        <v>33.249955</v>
      </c>
      <c r="BR20" s="409">
        <v>33.065044999999998</v>
      </c>
      <c r="BS20" s="409">
        <v>33.074306999999997</v>
      </c>
      <c r="BT20" s="409">
        <v>33.128286000000003</v>
      </c>
      <c r="BU20" s="409">
        <v>33.137273</v>
      </c>
      <c r="BV20" s="409">
        <v>32.983435</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6"/>
      <c r="AZ21" s="754"/>
      <c r="BA21" s="754"/>
      <c r="BB21" s="772"/>
      <c r="BC21" s="756"/>
      <c r="BD21" s="754"/>
      <c r="BE21" s="754"/>
      <c r="BF21" s="492"/>
      <c r="BG21" s="492"/>
      <c r="BH21" s="492"/>
      <c r="BI21" s="492"/>
      <c r="BJ21" s="223"/>
      <c r="BK21" s="492"/>
      <c r="BL21" s="492"/>
      <c r="BM21" s="492"/>
      <c r="BN21" s="492"/>
      <c r="BO21" s="492"/>
      <c r="BP21" s="492"/>
      <c r="BQ21" s="492"/>
      <c r="BR21" s="492"/>
      <c r="BS21" s="492"/>
      <c r="BT21" s="492"/>
      <c r="BU21" s="492"/>
      <c r="BV21" s="492"/>
    </row>
    <row r="22" spans="1:74" ht="11.1" customHeight="1" x14ac:dyDescent="0.2">
      <c r="A22" s="162" t="s">
        <v>511</v>
      </c>
      <c r="B22" s="172" t="s">
        <v>1239</v>
      </c>
      <c r="C22" s="252">
        <v>6.4280999999999997</v>
      </c>
      <c r="D22" s="252">
        <v>6.4851000000000001</v>
      </c>
      <c r="E22" s="252">
        <v>6.4901</v>
      </c>
      <c r="F22" s="252">
        <v>6.4801000000000002</v>
      </c>
      <c r="G22" s="252">
        <v>6.4481000000000002</v>
      </c>
      <c r="H22" s="252">
        <v>6.4360999999999997</v>
      </c>
      <c r="I22" s="252">
        <v>6.4730999999999996</v>
      </c>
      <c r="J22" s="252">
        <v>6.3702516128999997</v>
      </c>
      <c r="K22" s="252">
        <v>6.4141000000000004</v>
      </c>
      <c r="L22" s="252">
        <v>6.4961000000000002</v>
      </c>
      <c r="M22" s="252">
        <v>6.4970999999999997</v>
      </c>
      <c r="N22" s="252">
        <v>6.4970999999999997</v>
      </c>
      <c r="O22" s="252">
        <v>6.4170999999999996</v>
      </c>
      <c r="P22" s="252">
        <v>6.4180999999999999</v>
      </c>
      <c r="Q22" s="252">
        <v>6.4170999999999996</v>
      </c>
      <c r="R22" s="252">
        <v>6.3910999999999998</v>
      </c>
      <c r="S22" s="252">
        <v>6.3851000000000004</v>
      </c>
      <c r="T22" s="252">
        <v>6.3531000000000004</v>
      </c>
      <c r="U22" s="252">
        <v>6.3651</v>
      </c>
      <c r="V22" s="252">
        <v>6.3841000000000001</v>
      </c>
      <c r="W22" s="252">
        <v>6.4781000000000004</v>
      </c>
      <c r="X22" s="252">
        <v>6.5151000000000003</v>
      </c>
      <c r="Y22" s="252">
        <v>6.4941000000000004</v>
      </c>
      <c r="Z22" s="252">
        <v>6.4771000000000001</v>
      </c>
      <c r="AA22" s="252">
        <v>6.6211000000000002</v>
      </c>
      <c r="AB22" s="252">
        <v>6.6132774194000001</v>
      </c>
      <c r="AC22" s="252">
        <v>6.5441806452</v>
      </c>
      <c r="AD22" s="252">
        <v>6.5607290323000003</v>
      </c>
      <c r="AE22" s="252">
        <v>6.5634548387000002</v>
      </c>
      <c r="AF22" s="252">
        <v>6.5606806451999997</v>
      </c>
      <c r="AG22" s="252">
        <v>6.4936612903000004</v>
      </c>
      <c r="AH22" s="252">
        <v>6.4975354839000001</v>
      </c>
      <c r="AI22" s="252">
        <v>6.6196364515999999</v>
      </c>
      <c r="AJ22" s="252">
        <v>6.5528451612999996</v>
      </c>
      <c r="AK22" s="252">
        <v>6.5678870967999998</v>
      </c>
      <c r="AL22" s="252">
        <v>6.5820645161</v>
      </c>
      <c r="AM22" s="252">
        <v>6.4665677418999996</v>
      </c>
      <c r="AN22" s="252">
        <v>6.5405376529000003</v>
      </c>
      <c r="AO22" s="252">
        <v>6.5618870967999996</v>
      </c>
      <c r="AP22" s="252">
        <v>6.5709709677000001</v>
      </c>
      <c r="AQ22" s="252">
        <v>6.4983322580999996</v>
      </c>
      <c r="AR22" s="252">
        <v>6.5240309676999999</v>
      </c>
      <c r="AS22" s="252">
        <v>6.5863451612999997</v>
      </c>
      <c r="AT22" s="252">
        <v>6.6288161289999996</v>
      </c>
      <c r="AU22" s="252">
        <v>6.5889825805999997</v>
      </c>
      <c r="AV22" s="252">
        <v>6.5831516129000001</v>
      </c>
      <c r="AW22" s="252">
        <v>6.6378967741999997</v>
      </c>
      <c r="AX22" s="252">
        <v>6.4753935483999996</v>
      </c>
      <c r="AY22" s="755">
        <v>6.6540999999999997</v>
      </c>
      <c r="AZ22" s="252">
        <v>6.6371000000000002</v>
      </c>
      <c r="BA22" s="252">
        <v>6.2621000000000002</v>
      </c>
      <c r="BB22" s="252">
        <v>7.0116827609000003</v>
      </c>
      <c r="BC22" s="755">
        <v>7.0176166017000003</v>
      </c>
      <c r="BD22" s="252">
        <v>6.9862039712000001</v>
      </c>
      <c r="BE22" s="252">
        <v>6.9915788317000001</v>
      </c>
      <c r="BF22" s="409">
        <v>7.0376288166999998</v>
      </c>
      <c r="BG22" s="409">
        <v>7.0628339172999999</v>
      </c>
      <c r="BH22" s="409">
        <v>7.0754431426000002</v>
      </c>
      <c r="BI22" s="409">
        <v>7.0889997323999996</v>
      </c>
      <c r="BJ22" s="747">
        <v>7.1026021423000003</v>
      </c>
      <c r="BK22" s="409">
        <v>7.0755235920999997</v>
      </c>
      <c r="BL22" s="409">
        <v>7.0853778670000001</v>
      </c>
      <c r="BM22" s="409">
        <v>7.0983009264000003</v>
      </c>
      <c r="BN22" s="409">
        <v>7.1112483685000001</v>
      </c>
      <c r="BO22" s="409">
        <v>7.1240845612000001</v>
      </c>
      <c r="BP22" s="409">
        <v>7.1376951146999996</v>
      </c>
      <c r="BQ22" s="409">
        <v>7.1510345038000001</v>
      </c>
      <c r="BR22" s="409">
        <v>7.1641113029000003</v>
      </c>
      <c r="BS22" s="409">
        <v>7.1773390322999999</v>
      </c>
      <c r="BT22" s="409">
        <v>7.1899509877999996</v>
      </c>
      <c r="BU22" s="409">
        <v>7.2035106795999999</v>
      </c>
      <c r="BV22" s="409">
        <v>7.2171094723999998</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56"/>
      <c r="AZ23" s="754"/>
      <c r="BA23" s="754"/>
      <c r="BB23" s="754"/>
      <c r="BC23" s="756"/>
      <c r="BD23" s="754"/>
      <c r="BE23" s="754"/>
      <c r="BF23" s="492"/>
      <c r="BG23" s="492"/>
      <c r="BH23" s="492"/>
      <c r="BI23" s="492"/>
      <c r="BJ23" s="223"/>
      <c r="BK23" s="492"/>
      <c r="BL23" s="492"/>
      <c r="BM23" s="492"/>
      <c r="BN23" s="492"/>
      <c r="BO23" s="492"/>
      <c r="BP23" s="492"/>
      <c r="BQ23" s="492"/>
      <c r="BR23" s="492"/>
      <c r="BS23" s="492"/>
      <c r="BT23" s="492"/>
      <c r="BU23" s="492"/>
      <c r="BV23" s="492"/>
    </row>
    <row r="24" spans="1:74" ht="11.1" customHeight="1" x14ac:dyDescent="0.2">
      <c r="A24" s="162" t="s">
        <v>313</v>
      </c>
      <c r="B24" s="172" t="s">
        <v>90</v>
      </c>
      <c r="C24" s="252">
        <v>36.831141934999998</v>
      </c>
      <c r="D24" s="252">
        <v>36.762612500000003</v>
      </c>
      <c r="E24" s="252">
        <v>36.926982258000002</v>
      </c>
      <c r="F24" s="252">
        <v>37.374445000000001</v>
      </c>
      <c r="G24" s="252">
        <v>37.340545161000001</v>
      </c>
      <c r="H24" s="252">
        <v>37.211575000000003</v>
      </c>
      <c r="I24" s="252">
        <v>37.385653226000002</v>
      </c>
      <c r="J24" s="252">
        <v>37.320251613000003</v>
      </c>
      <c r="K24" s="252">
        <v>36.562444999999997</v>
      </c>
      <c r="L24" s="252">
        <v>36.617822580999999</v>
      </c>
      <c r="M24" s="252">
        <v>36.125444999999999</v>
      </c>
      <c r="N24" s="252">
        <v>36.296822581000001</v>
      </c>
      <c r="O24" s="252">
        <v>36.763822580999999</v>
      </c>
      <c r="P24" s="252">
        <v>36.909612500000001</v>
      </c>
      <c r="Q24" s="252">
        <v>36.451141935000003</v>
      </c>
      <c r="R24" s="252">
        <v>36.238779999999998</v>
      </c>
      <c r="S24" s="252">
        <v>36.537100000000002</v>
      </c>
      <c r="T24" s="252">
        <v>36.4892775</v>
      </c>
      <c r="U24" s="252">
        <v>36.733545161000002</v>
      </c>
      <c r="V24" s="252">
        <v>37.037864515999999</v>
      </c>
      <c r="W24" s="252">
        <v>37.351460000000003</v>
      </c>
      <c r="X24" s="252">
        <v>37.695099999999996</v>
      </c>
      <c r="Y24" s="252">
        <v>37.122120000000002</v>
      </c>
      <c r="Z24" s="252">
        <v>37.389982258000003</v>
      </c>
      <c r="AA24" s="252">
        <v>37.113100000000003</v>
      </c>
      <c r="AB24" s="252">
        <v>36.990277419000002</v>
      </c>
      <c r="AC24" s="252">
        <v>37.743945160999999</v>
      </c>
      <c r="AD24" s="252">
        <v>37.947729031999998</v>
      </c>
      <c r="AE24" s="252">
        <v>38.205454838999998</v>
      </c>
      <c r="AF24" s="252">
        <v>38.645680644999999</v>
      </c>
      <c r="AG24" s="252">
        <v>38.755661289999999</v>
      </c>
      <c r="AH24" s="252">
        <v>38.542258064999999</v>
      </c>
      <c r="AI24" s="252">
        <v>38.827636452</v>
      </c>
      <c r="AJ24" s="252">
        <v>38.563567741999996</v>
      </c>
      <c r="AK24" s="252">
        <v>38.704897097</v>
      </c>
      <c r="AL24" s="252">
        <v>38.692946773999999</v>
      </c>
      <c r="AM24" s="252">
        <v>38.920567742000003</v>
      </c>
      <c r="AN24" s="252">
        <v>38.600537653000004</v>
      </c>
      <c r="AO24" s="252">
        <v>38.762609677</v>
      </c>
      <c r="AP24" s="252">
        <v>38.891315968000001</v>
      </c>
      <c r="AQ24" s="252">
        <v>38.838054839000002</v>
      </c>
      <c r="AR24" s="252">
        <v>39.283710968000001</v>
      </c>
      <c r="AS24" s="252">
        <v>39.426227419</v>
      </c>
      <c r="AT24" s="252">
        <v>39.335261289999998</v>
      </c>
      <c r="AU24" s="252">
        <v>39.333982581000001</v>
      </c>
      <c r="AV24" s="252">
        <v>39.674033870999999</v>
      </c>
      <c r="AW24" s="252">
        <v>40.082241774000003</v>
      </c>
      <c r="AX24" s="252">
        <v>39.749393548</v>
      </c>
      <c r="AY24" s="755">
        <v>38.942822581000001</v>
      </c>
      <c r="AZ24" s="252">
        <v>38.800396429000003</v>
      </c>
      <c r="BA24" s="252">
        <v>38.321822580999999</v>
      </c>
      <c r="BB24" s="252">
        <v>38.871682761000002</v>
      </c>
      <c r="BC24" s="755">
        <v>39.342616602</v>
      </c>
      <c r="BD24" s="252">
        <v>39.596203971000001</v>
      </c>
      <c r="BE24" s="252">
        <v>39.911578831999996</v>
      </c>
      <c r="BF24" s="409">
        <v>39.912628816999998</v>
      </c>
      <c r="BG24" s="409">
        <v>39.857833917000001</v>
      </c>
      <c r="BH24" s="409">
        <v>39.900443142999997</v>
      </c>
      <c r="BI24" s="409">
        <v>39.908999731999998</v>
      </c>
      <c r="BJ24" s="747">
        <v>39.917602142</v>
      </c>
      <c r="BK24" s="409">
        <v>39.692523592000001</v>
      </c>
      <c r="BL24" s="409">
        <v>39.907377867000001</v>
      </c>
      <c r="BM24" s="409">
        <v>39.852300925999998</v>
      </c>
      <c r="BN24" s="409">
        <v>40.000248368000001</v>
      </c>
      <c r="BO24" s="409">
        <v>40.048084561000003</v>
      </c>
      <c r="BP24" s="409">
        <v>40.046695114999999</v>
      </c>
      <c r="BQ24" s="409">
        <v>40.400989504000002</v>
      </c>
      <c r="BR24" s="409">
        <v>40.229156303000003</v>
      </c>
      <c r="BS24" s="409">
        <v>40.251646031999996</v>
      </c>
      <c r="BT24" s="409">
        <v>40.318236988000002</v>
      </c>
      <c r="BU24" s="409">
        <v>40.340783680000001</v>
      </c>
      <c r="BV24" s="409">
        <v>40.200544471999997</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56"/>
      <c r="AZ25" s="754"/>
      <c r="BA25" s="754"/>
      <c r="BB25" s="754"/>
      <c r="BC25" s="756"/>
      <c r="BD25" s="754"/>
      <c r="BE25" s="754"/>
      <c r="BF25" s="492"/>
      <c r="BG25" s="492"/>
      <c r="BH25" s="492"/>
      <c r="BI25" s="492"/>
      <c r="BJ25" s="223"/>
      <c r="BK25" s="492"/>
      <c r="BL25" s="492"/>
      <c r="BM25" s="492"/>
      <c r="BN25" s="492"/>
      <c r="BO25" s="492"/>
      <c r="BP25" s="492"/>
      <c r="BQ25" s="492"/>
      <c r="BR25" s="492"/>
      <c r="BS25" s="492"/>
      <c r="BT25" s="492"/>
      <c r="BU25" s="492"/>
      <c r="BV25" s="492"/>
    </row>
    <row r="26" spans="1:74" ht="11.1" customHeight="1" x14ac:dyDescent="0.2">
      <c r="B26" s="254" t="s">
        <v>341</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755"/>
      <c r="AZ26" s="252"/>
      <c r="BA26" s="252"/>
      <c r="BB26" s="252"/>
      <c r="BC26" s="755"/>
      <c r="BD26" s="252"/>
      <c r="BE26" s="252"/>
      <c r="BF26" s="409"/>
      <c r="BG26" s="409"/>
      <c r="BH26" s="409"/>
      <c r="BI26" s="409"/>
      <c r="BJ26" s="747"/>
      <c r="BK26" s="409"/>
      <c r="BL26" s="409"/>
      <c r="BM26" s="409"/>
      <c r="BN26" s="409"/>
      <c r="BO26" s="409"/>
      <c r="BP26" s="409"/>
      <c r="BQ26" s="409"/>
      <c r="BR26" s="409"/>
      <c r="BS26" s="409"/>
      <c r="BT26" s="409"/>
      <c r="BU26" s="409"/>
      <c r="BV26" s="409"/>
    </row>
    <row r="27" spans="1:74" ht="11.1" customHeight="1" x14ac:dyDescent="0.2">
      <c r="A27" s="162" t="s">
        <v>688</v>
      </c>
      <c r="B27" s="173" t="s">
        <v>689</v>
      </c>
      <c r="C27" s="252">
        <v>6.6380420000000004</v>
      </c>
      <c r="D27" s="252">
        <v>6.5115129999999999</v>
      </c>
      <c r="E27" s="252">
        <v>6.6728822580999996</v>
      </c>
      <c r="F27" s="252">
        <v>6.7183450000000002</v>
      </c>
      <c r="G27" s="252">
        <v>6.6104451613000004</v>
      </c>
      <c r="H27" s="252">
        <v>6.2664749999999998</v>
      </c>
      <c r="I27" s="252">
        <v>6.1975532258000001</v>
      </c>
      <c r="J27" s="252">
        <v>5.8529999999999998</v>
      </c>
      <c r="K27" s="252">
        <v>5.603345</v>
      </c>
      <c r="L27" s="252">
        <v>5.7217229999999999</v>
      </c>
      <c r="M27" s="252">
        <v>5.2233450000000001</v>
      </c>
      <c r="N27" s="252">
        <v>5.4217230000000001</v>
      </c>
      <c r="O27" s="252">
        <v>5.6067229999999997</v>
      </c>
      <c r="P27" s="252">
        <v>5.5005129999999998</v>
      </c>
      <c r="Q27" s="252">
        <v>5.2870419999999996</v>
      </c>
      <c r="R27" s="252">
        <v>5.3326799999999999</v>
      </c>
      <c r="S27" s="252">
        <v>5.3179999999999996</v>
      </c>
      <c r="T27" s="252">
        <v>5.3011780000000002</v>
      </c>
      <c r="U27" s="252">
        <v>5.4604451613</v>
      </c>
      <c r="V27" s="252">
        <v>5.7357649999999998</v>
      </c>
      <c r="W27" s="252">
        <v>5.9123599999999996</v>
      </c>
      <c r="X27" s="252">
        <v>6.2030000000000003</v>
      </c>
      <c r="Y27" s="252">
        <v>5.7650199999999998</v>
      </c>
      <c r="Z27" s="252">
        <v>5.6618822581000003</v>
      </c>
      <c r="AA27" s="252">
        <v>5.4640000000000004</v>
      </c>
      <c r="AB27" s="252">
        <v>5.3940000000000001</v>
      </c>
      <c r="AC27" s="252">
        <v>5.406765</v>
      </c>
      <c r="AD27" s="252">
        <v>5.4989999999999997</v>
      </c>
      <c r="AE27" s="252">
        <v>5.3890000000000002</v>
      </c>
      <c r="AF27" s="252">
        <v>5.3239999999999998</v>
      </c>
      <c r="AG27" s="252">
        <v>5.5140000000000002</v>
      </c>
      <c r="AH27" s="252">
        <v>5.4577229999999997</v>
      </c>
      <c r="AI27" s="252">
        <v>5.4189999999999996</v>
      </c>
      <c r="AJ27" s="252">
        <v>5.4627230000000004</v>
      </c>
      <c r="AK27" s="252">
        <v>5.5000099999999996</v>
      </c>
      <c r="AL27" s="252">
        <v>5.4078822580999999</v>
      </c>
      <c r="AM27" s="252">
        <v>5.3949999999999996</v>
      </c>
      <c r="AN27" s="252">
        <v>5.335</v>
      </c>
      <c r="AO27" s="252">
        <v>5.0987229999999997</v>
      </c>
      <c r="AP27" s="252">
        <v>5.095345</v>
      </c>
      <c r="AQ27" s="252">
        <v>4.8137230000000004</v>
      </c>
      <c r="AR27" s="252">
        <v>4.9696800000000003</v>
      </c>
      <c r="AS27" s="252">
        <v>4.8948822581</v>
      </c>
      <c r="AT27" s="252">
        <v>4.6950000000000003</v>
      </c>
      <c r="AU27" s="252">
        <v>4.76</v>
      </c>
      <c r="AV27" s="252">
        <v>5.0288822581000003</v>
      </c>
      <c r="AW27" s="252">
        <v>5.1903449999999998</v>
      </c>
      <c r="AX27" s="252">
        <v>5.05</v>
      </c>
      <c r="AY27" s="755">
        <v>5.085</v>
      </c>
      <c r="AZ27" s="252">
        <v>5.1692964286</v>
      </c>
      <c r="BA27" s="252">
        <v>4.8949999999999996</v>
      </c>
      <c r="BB27" s="252">
        <v>4.97</v>
      </c>
      <c r="BC27" s="755">
        <v>5.3049999999999997</v>
      </c>
      <c r="BD27" s="252">
        <v>5.4450000000000003</v>
      </c>
      <c r="BE27" s="252">
        <v>5.6849999999999996</v>
      </c>
      <c r="BF27" s="409">
        <v>5.6050000000000004</v>
      </c>
      <c r="BG27" s="409">
        <v>5.6150000000000002</v>
      </c>
      <c r="BH27" s="409">
        <v>5.6449999999999996</v>
      </c>
      <c r="BI27" s="409">
        <v>5.66</v>
      </c>
      <c r="BJ27" s="749">
        <v>5.665</v>
      </c>
      <c r="BK27" s="493">
        <v>5.5069999999999997</v>
      </c>
      <c r="BL27" s="493">
        <v>5.5119999999999996</v>
      </c>
      <c r="BM27" s="493">
        <v>5.5069999999999997</v>
      </c>
      <c r="BN27" s="493">
        <v>5.4870000000000001</v>
      </c>
      <c r="BO27" s="493">
        <v>5.4820000000000002</v>
      </c>
      <c r="BP27" s="493">
        <v>5.4720000000000004</v>
      </c>
      <c r="BQ27" s="493">
        <v>5.4669999999999996</v>
      </c>
      <c r="BR27" s="493">
        <v>5.4720000000000004</v>
      </c>
      <c r="BS27" s="493">
        <v>5.4770000000000003</v>
      </c>
      <c r="BT27" s="493">
        <v>5.4820000000000002</v>
      </c>
      <c r="BU27" s="493">
        <v>5.4870000000000001</v>
      </c>
      <c r="BV27" s="493">
        <v>5.4770000000000003</v>
      </c>
    </row>
    <row r="28" spans="1:74" ht="11.1" customHeight="1" x14ac:dyDescent="0.2">
      <c r="A28" s="162" t="s">
        <v>690</v>
      </c>
      <c r="B28" s="173" t="s">
        <v>691</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23.69</v>
      </c>
      <c r="P28" s="252">
        <v>23.99</v>
      </c>
      <c r="Q28" s="252">
        <v>23.94</v>
      </c>
      <c r="R28" s="252">
        <v>23.704999999999998</v>
      </c>
      <c r="S28" s="252">
        <v>24.03</v>
      </c>
      <c r="T28" s="252">
        <v>24.03</v>
      </c>
      <c r="U28" s="252">
        <v>23.95</v>
      </c>
      <c r="V28" s="252">
        <v>24.06</v>
      </c>
      <c r="W28" s="252">
        <v>24.21</v>
      </c>
      <c r="X28" s="252">
        <v>24.045000000000002</v>
      </c>
      <c r="Y28" s="252">
        <v>23.95</v>
      </c>
      <c r="Z28" s="252">
        <v>24.34</v>
      </c>
      <c r="AA28" s="252">
        <v>24.12</v>
      </c>
      <c r="AB28" s="252">
        <v>23.98</v>
      </c>
      <c r="AC28" s="252">
        <v>24.39</v>
      </c>
      <c r="AD28" s="252">
        <v>24.49</v>
      </c>
      <c r="AE28" s="252">
        <v>24.61</v>
      </c>
      <c r="AF28" s="252">
        <v>24.92</v>
      </c>
      <c r="AG28" s="252">
        <v>25</v>
      </c>
      <c r="AH28" s="252">
        <v>24.95</v>
      </c>
      <c r="AI28" s="252">
        <v>25.15</v>
      </c>
      <c r="AJ28" s="252">
        <v>24.96</v>
      </c>
      <c r="AK28" s="252">
        <v>25.15</v>
      </c>
      <c r="AL28" s="252">
        <v>25.22</v>
      </c>
      <c r="AM28" s="252">
        <v>25.574999999999999</v>
      </c>
      <c r="AN28" s="252">
        <v>25.335000000000001</v>
      </c>
      <c r="AO28" s="252">
        <v>25.7</v>
      </c>
      <c r="AP28" s="252">
        <v>25.73</v>
      </c>
      <c r="AQ28" s="252">
        <v>26.02</v>
      </c>
      <c r="AR28" s="252">
        <v>26.11</v>
      </c>
      <c r="AS28" s="252">
        <v>26.2</v>
      </c>
      <c r="AT28" s="252">
        <v>26.305</v>
      </c>
      <c r="AU28" s="252">
        <v>26.315000000000001</v>
      </c>
      <c r="AV28" s="252">
        <v>26.42</v>
      </c>
      <c r="AW28" s="252">
        <v>26.58</v>
      </c>
      <c r="AX28" s="252">
        <v>26.68</v>
      </c>
      <c r="AY28" s="755">
        <v>26.7</v>
      </c>
      <c r="AZ28" s="252">
        <v>26.7</v>
      </c>
      <c r="BA28" s="252">
        <v>26.937000000000001</v>
      </c>
      <c r="BB28" s="252">
        <v>26.69</v>
      </c>
      <c r="BC28" s="755">
        <v>26.69</v>
      </c>
      <c r="BD28" s="252">
        <v>26.7</v>
      </c>
      <c r="BE28" s="252">
        <v>26.71</v>
      </c>
      <c r="BF28" s="409">
        <v>26.72</v>
      </c>
      <c r="BG28" s="409">
        <v>26.73</v>
      </c>
      <c r="BH28" s="409">
        <v>26.73</v>
      </c>
      <c r="BI28" s="409">
        <v>26.75</v>
      </c>
      <c r="BJ28" s="749">
        <v>26.74</v>
      </c>
      <c r="BK28" s="493">
        <v>26.74</v>
      </c>
      <c r="BL28" s="493">
        <v>26.73</v>
      </c>
      <c r="BM28" s="493">
        <v>26.716999999999999</v>
      </c>
      <c r="BN28" s="493">
        <v>26.382000000000001</v>
      </c>
      <c r="BO28" s="493">
        <v>26.372</v>
      </c>
      <c r="BP28" s="493">
        <v>26.367000000000001</v>
      </c>
      <c r="BQ28" s="493">
        <v>26.527000000000001</v>
      </c>
      <c r="BR28" s="493">
        <v>26.532</v>
      </c>
      <c r="BS28" s="493">
        <v>26.542000000000002</v>
      </c>
      <c r="BT28" s="493">
        <v>26.542000000000002</v>
      </c>
      <c r="BU28" s="493">
        <v>26.547000000000001</v>
      </c>
      <c r="BV28" s="493">
        <v>26.556999999999999</v>
      </c>
    </row>
    <row r="29" spans="1:74" ht="11.1" customHeight="1" x14ac:dyDescent="0.2">
      <c r="A29" s="162" t="s">
        <v>1265</v>
      </c>
      <c r="B29" s="173" t="s">
        <v>1271</v>
      </c>
      <c r="C29" s="252">
        <v>2.905335</v>
      </c>
      <c r="D29" s="252">
        <v>2.9060000000000001</v>
      </c>
      <c r="E29" s="252">
        <v>2.9042349999999999</v>
      </c>
      <c r="F29" s="252">
        <v>2.9159999999999999</v>
      </c>
      <c r="G29" s="252">
        <v>2.9220000000000002</v>
      </c>
      <c r="H29" s="252">
        <v>2.9240409999999999</v>
      </c>
      <c r="I29" s="252">
        <v>2.930288</v>
      </c>
      <c r="J29" s="252">
        <v>2.9369999999999998</v>
      </c>
      <c r="K29" s="252">
        <v>2.9351189999999998</v>
      </c>
      <c r="L29" s="252">
        <v>2.94</v>
      </c>
      <c r="M29" s="252">
        <v>2.9449999999999998</v>
      </c>
      <c r="N29" s="252">
        <v>2.9482339999999998</v>
      </c>
      <c r="O29" s="252">
        <v>2.9501379999999999</v>
      </c>
      <c r="P29" s="252">
        <v>2.9510000000000001</v>
      </c>
      <c r="Q29" s="252">
        <v>2.9569999999999999</v>
      </c>
      <c r="R29" s="252">
        <v>2.9601950000000001</v>
      </c>
      <c r="S29" s="252">
        <v>2.9542820000000001</v>
      </c>
      <c r="T29" s="252">
        <v>2.9552740000000002</v>
      </c>
      <c r="U29" s="252">
        <v>2.95831</v>
      </c>
      <c r="V29" s="252">
        <v>2.9583339999999998</v>
      </c>
      <c r="W29" s="252">
        <v>2.9510000000000001</v>
      </c>
      <c r="X29" s="252">
        <v>2.957185</v>
      </c>
      <c r="Y29" s="252">
        <v>2.9630000000000001</v>
      </c>
      <c r="Z29" s="252">
        <v>2.9610750000000001</v>
      </c>
      <c r="AA29" s="252">
        <v>2.9580000000000002</v>
      </c>
      <c r="AB29" s="252">
        <v>2.9531260000000001</v>
      </c>
      <c r="AC29" s="252">
        <v>2.9529999999999998</v>
      </c>
      <c r="AD29" s="252">
        <v>2.948</v>
      </c>
      <c r="AE29" s="252">
        <v>2.9431919999999998</v>
      </c>
      <c r="AF29" s="252">
        <v>2.9410440000000002</v>
      </c>
      <c r="AG29" s="252">
        <v>2.9380000000000002</v>
      </c>
      <c r="AH29" s="252">
        <v>2.9371320000000001</v>
      </c>
      <c r="AI29" s="252">
        <v>2.9390000000000001</v>
      </c>
      <c r="AJ29" s="252">
        <v>2.9380000000000002</v>
      </c>
      <c r="AK29" s="252">
        <v>2.937001</v>
      </c>
      <c r="AL29" s="252">
        <v>2.9332760000000002</v>
      </c>
      <c r="AM29" s="252">
        <v>2.8340000000000001</v>
      </c>
      <c r="AN29" s="252">
        <v>2.84</v>
      </c>
      <c r="AO29" s="252">
        <v>2.8519999999999999</v>
      </c>
      <c r="AP29" s="252">
        <v>2.855</v>
      </c>
      <c r="AQ29" s="252">
        <v>2.7559999999999998</v>
      </c>
      <c r="AR29" s="252">
        <v>2.73</v>
      </c>
      <c r="AS29" s="252">
        <v>2.665</v>
      </c>
      <c r="AT29" s="252">
        <v>2.6589999999999998</v>
      </c>
      <c r="AU29" s="252">
        <v>2.66</v>
      </c>
      <c r="AV29" s="252">
        <v>2.6419999999999999</v>
      </c>
      <c r="AW29" s="252">
        <v>2.6240000000000001</v>
      </c>
      <c r="AX29" s="252">
        <v>2.6</v>
      </c>
      <c r="AY29" s="755">
        <v>2.536</v>
      </c>
      <c r="AZ29" s="252">
        <v>2.5249999999999999</v>
      </c>
      <c r="BA29" s="252">
        <v>2.5249999999999999</v>
      </c>
      <c r="BB29" s="252">
        <v>2.5</v>
      </c>
      <c r="BC29" s="755">
        <v>2.5099999999999998</v>
      </c>
      <c r="BD29" s="252">
        <v>2.48</v>
      </c>
      <c r="BE29" s="252">
        <v>2.4900000000000002</v>
      </c>
      <c r="BF29" s="409">
        <v>2.46</v>
      </c>
      <c r="BG29" s="409">
        <v>2.46</v>
      </c>
      <c r="BH29" s="409">
        <v>2.46</v>
      </c>
      <c r="BI29" s="409">
        <v>2.46</v>
      </c>
      <c r="BJ29" s="749">
        <v>2.46</v>
      </c>
      <c r="BK29" s="493">
        <v>2.42</v>
      </c>
      <c r="BL29" s="493">
        <v>2.42</v>
      </c>
      <c r="BM29" s="493">
        <v>2.37</v>
      </c>
      <c r="BN29" s="493">
        <v>2.37</v>
      </c>
      <c r="BO29" s="493">
        <v>2.37</v>
      </c>
      <c r="BP29" s="493">
        <v>2.3199999999999998</v>
      </c>
      <c r="BQ29" s="493">
        <v>2.3559549999999998</v>
      </c>
      <c r="BR29" s="493">
        <v>2.311045</v>
      </c>
      <c r="BS29" s="493">
        <v>2.305307</v>
      </c>
      <c r="BT29" s="493">
        <v>2.254286</v>
      </c>
      <c r="BU29" s="493">
        <v>2.2532730000000001</v>
      </c>
      <c r="BV29" s="493">
        <v>2.2494350000000001</v>
      </c>
    </row>
    <row r="30" spans="1:74" ht="11.1" customHeight="1" x14ac:dyDescent="0.2">
      <c r="A30" s="162" t="s">
        <v>704</v>
      </c>
      <c r="B30" s="173" t="s">
        <v>89</v>
      </c>
      <c r="C30" s="252">
        <v>33.103377000000002</v>
      </c>
      <c r="D30" s="252">
        <v>32.977513000000002</v>
      </c>
      <c r="E30" s="252">
        <v>33.137117258000004</v>
      </c>
      <c r="F30" s="252">
        <v>33.294345</v>
      </c>
      <c r="G30" s="252">
        <v>33.192445161000002</v>
      </c>
      <c r="H30" s="252">
        <v>32.775516000000003</v>
      </c>
      <c r="I30" s="252">
        <v>32.712841226000002</v>
      </c>
      <c r="J30" s="252">
        <v>32.549999999999997</v>
      </c>
      <c r="K30" s="252">
        <v>31.848464</v>
      </c>
      <c r="L30" s="252">
        <v>32.121723000000003</v>
      </c>
      <c r="M30" s="252">
        <v>31.628344999999999</v>
      </c>
      <c r="N30" s="252">
        <v>31.799956999999999</v>
      </c>
      <c r="O30" s="252">
        <v>32.246861000000003</v>
      </c>
      <c r="P30" s="252">
        <v>32.441513</v>
      </c>
      <c r="Q30" s="252">
        <v>32.184041999999998</v>
      </c>
      <c r="R30" s="252">
        <v>31.997875000000001</v>
      </c>
      <c r="S30" s="252">
        <v>32.302281999999998</v>
      </c>
      <c r="T30" s="252">
        <v>32.286451999999997</v>
      </c>
      <c r="U30" s="252">
        <v>32.368755161000003</v>
      </c>
      <c r="V30" s="252">
        <v>32.754098999999997</v>
      </c>
      <c r="W30" s="252">
        <v>33.073360000000001</v>
      </c>
      <c r="X30" s="252">
        <v>33.205185</v>
      </c>
      <c r="Y30" s="252">
        <v>32.678019999999997</v>
      </c>
      <c r="Z30" s="252">
        <v>32.962957258000003</v>
      </c>
      <c r="AA30" s="252">
        <v>32.542000000000002</v>
      </c>
      <c r="AB30" s="252">
        <v>32.327126</v>
      </c>
      <c r="AC30" s="252">
        <v>32.749764999999996</v>
      </c>
      <c r="AD30" s="252">
        <v>32.936999999999998</v>
      </c>
      <c r="AE30" s="252">
        <v>32.942191999999999</v>
      </c>
      <c r="AF30" s="252">
        <v>33.185043999999998</v>
      </c>
      <c r="AG30" s="252">
        <v>33.451999999999998</v>
      </c>
      <c r="AH30" s="252">
        <v>33.344855000000003</v>
      </c>
      <c r="AI30" s="252">
        <v>33.508000000000003</v>
      </c>
      <c r="AJ30" s="252">
        <v>33.360723</v>
      </c>
      <c r="AK30" s="252">
        <v>33.587010999999997</v>
      </c>
      <c r="AL30" s="252">
        <v>33.561158257999999</v>
      </c>
      <c r="AM30" s="252">
        <v>33.804000000000002</v>
      </c>
      <c r="AN30" s="252">
        <v>33.51</v>
      </c>
      <c r="AO30" s="252">
        <v>33.650722999999999</v>
      </c>
      <c r="AP30" s="252">
        <v>33.680345000000003</v>
      </c>
      <c r="AQ30" s="252">
        <v>33.589722999999999</v>
      </c>
      <c r="AR30" s="252">
        <v>33.80968</v>
      </c>
      <c r="AS30" s="252">
        <v>33.759882257999998</v>
      </c>
      <c r="AT30" s="252">
        <v>33.658999999999999</v>
      </c>
      <c r="AU30" s="252">
        <v>33.734999999999999</v>
      </c>
      <c r="AV30" s="252">
        <v>34.090882258000001</v>
      </c>
      <c r="AW30" s="252">
        <v>34.394345000000001</v>
      </c>
      <c r="AX30" s="252">
        <v>34.33</v>
      </c>
      <c r="AY30" s="755">
        <v>34.320999999999998</v>
      </c>
      <c r="AZ30" s="252">
        <v>34.394296429000001</v>
      </c>
      <c r="BA30" s="252">
        <v>34.356999999999999</v>
      </c>
      <c r="BB30" s="252">
        <v>34.159999999999997</v>
      </c>
      <c r="BC30" s="755">
        <v>34.505000000000003</v>
      </c>
      <c r="BD30" s="252">
        <v>34.625</v>
      </c>
      <c r="BE30" s="252">
        <v>34.884999999999998</v>
      </c>
      <c r="BF30" s="409">
        <v>34.784999999999997</v>
      </c>
      <c r="BG30" s="409">
        <v>34.805</v>
      </c>
      <c r="BH30" s="409">
        <v>34.835000000000001</v>
      </c>
      <c r="BI30" s="409">
        <v>34.869999999999997</v>
      </c>
      <c r="BJ30" s="747">
        <v>34.865000000000002</v>
      </c>
      <c r="BK30" s="409">
        <v>34.667000000000002</v>
      </c>
      <c r="BL30" s="409">
        <v>34.661999999999999</v>
      </c>
      <c r="BM30" s="409">
        <v>34.594000000000001</v>
      </c>
      <c r="BN30" s="409">
        <v>34.238999999999997</v>
      </c>
      <c r="BO30" s="409">
        <v>34.223999999999997</v>
      </c>
      <c r="BP30" s="409">
        <v>34.158999999999999</v>
      </c>
      <c r="BQ30" s="409">
        <v>34.349955000000001</v>
      </c>
      <c r="BR30" s="409">
        <v>34.315044999999998</v>
      </c>
      <c r="BS30" s="409">
        <v>34.324306999999997</v>
      </c>
      <c r="BT30" s="409">
        <v>34.278286000000001</v>
      </c>
      <c r="BU30" s="409">
        <v>34.287272999999999</v>
      </c>
      <c r="BV30" s="409">
        <v>34.283434999999997</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5"/>
      <c r="AZ31" s="252"/>
      <c r="BA31" s="252"/>
      <c r="BB31" s="252"/>
      <c r="BC31" s="755"/>
      <c r="BD31" s="252"/>
      <c r="BE31" s="252"/>
      <c r="BF31" s="409"/>
      <c r="BG31" s="409"/>
      <c r="BH31" s="409"/>
      <c r="BI31" s="409"/>
      <c r="BJ31" s="747"/>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755"/>
      <c r="AZ32" s="252"/>
      <c r="BA32" s="252"/>
      <c r="BB32" s="252"/>
      <c r="BC32" s="755"/>
      <c r="BD32" s="252"/>
      <c r="BE32" s="252"/>
      <c r="BF32" s="409"/>
      <c r="BG32" s="409"/>
      <c r="BH32" s="409"/>
      <c r="BI32" s="409"/>
      <c r="BJ32" s="747"/>
      <c r="BK32" s="409"/>
      <c r="BL32" s="409"/>
      <c r="BM32" s="409"/>
      <c r="BN32" s="409"/>
      <c r="BO32" s="409"/>
      <c r="BP32" s="409"/>
      <c r="BQ32" s="409"/>
      <c r="BR32" s="409"/>
      <c r="BS32" s="409"/>
      <c r="BT32" s="409"/>
      <c r="BU32" s="409"/>
      <c r="BV32" s="409"/>
    </row>
    <row r="33" spans="1:74" ht="11.1" customHeight="1" x14ac:dyDescent="0.2">
      <c r="A33" s="162" t="s">
        <v>692</v>
      </c>
      <c r="B33" s="173" t="s">
        <v>689</v>
      </c>
      <c r="C33" s="252">
        <v>6.4516128884000001E-8</v>
      </c>
      <c r="D33" s="252">
        <v>5.0000000007000005E-7</v>
      </c>
      <c r="E33" s="252">
        <v>0</v>
      </c>
      <c r="F33" s="252">
        <v>0</v>
      </c>
      <c r="G33" s="252">
        <v>0</v>
      </c>
      <c r="H33" s="252">
        <v>0</v>
      </c>
      <c r="I33" s="252">
        <v>0</v>
      </c>
      <c r="J33" s="252">
        <v>0</v>
      </c>
      <c r="K33" s="252">
        <v>0</v>
      </c>
      <c r="L33" s="252">
        <v>4.1935483884999998E-7</v>
      </c>
      <c r="M33" s="252">
        <v>0</v>
      </c>
      <c r="N33" s="252">
        <v>4.1935483884999998E-7</v>
      </c>
      <c r="O33" s="252">
        <v>4.1935483884999998E-7</v>
      </c>
      <c r="P33" s="252">
        <v>5.0000000007000005E-7</v>
      </c>
      <c r="Q33" s="252">
        <v>6.4516129106000004E-8</v>
      </c>
      <c r="R33" s="252">
        <v>0</v>
      </c>
      <c r="S33" s="252">
        <v>0</v>
      </c>
      <c r="T33" s="252">
        <v>4.9999999984999997E-7</v>
      </c>
      <c r="U33" s="252">
        <v>0</v>
      </c>
      <c r="V33" s="252">
        <v>4.8387096751999995E-7</v>
      </c>
      <c r="W33" s="252">
        <v>2.2204460493E-16</v>
      </c>
      <c r="X33" s="252">
        <v>0</v>
      </c>
      <c r="Y33" s="252">
        <v>0</v>
      </c>
      <c r="Z33" s="252">
        <v>0</v>
      </c>
      <c r="AA33" s="252">
        <v>0</v>
      </c>
      <c r="AB33" s="252">
        <v>0</v>
      </c>
      <c r="AC33" s="252">
        <v>4.8387096751999995E-7</v>
      </c>
      <c r="AD33" s="252">
        <v>0</v>
      </c>
      <c r="AE33" s="252">
        <v>0</v>
      </c>
      <c r="AF33" s="252">
        <v>0</v>
      </c>
      <c r="AG33" s="252">
        <v>0</v>
      </c>
      <c r="AH33" s="252">
        <v>4.1935483863E-7</v>
      </c>
      <c r="AI33" s="252">
        <v>0</v>
      </c>
      <c r="AJ33" s="252">
        <v>4.1935483884999998E-7</v>
      </c>
      <c r="AK33" s="252">
        <v>0</v>
      </c>
      <c r="AL33" s="252">
        <v>0</v>
      </c>
      <c r="AM33" s="252">
        <v>0</v>
      </c>
      <c r="AN33" s="252">
        <v>0</v>
      </c>
      <c r="AO33" s="252">
        <v>4.1935483884999998E-7</v>
      </c>
      <c r="AP33" s="252">
        <v>0</v>
      </c>
      <c r="AQ33" s="252">
        <v>4.1935483884999998E-7</v>
      </c>
      <c r="AR33" s="252">
        <v>0</v>
      </c>
      <c r="AS33" s="252">
        <v>0</v>
      </c>
      <c r="AT33" s="252">
        <v>2.5548387097E-3</v>
      </c>
      <c r="AU33" s="252">
        <v>0</v>
      </c>
      <c r="AV33" s="252">
        <v>0</v>
      </c>
      <c r="AW33" s="252">
        <v>0</v>
      </c>
      <c r="AX33" s="252">
        <v>0</v>
      </c>
      <c r="AY33" s="755">
        <v>2.2774193547999999E-3</v>
      </c>
      <c r="AZ33" s="252">
        <v>1E-3</v>
      </c>
      <c r="BA33" s="252">
        <v>3.2277419355000003E-2</v>
      </c>
      <c r="BB33" s="252">
        <v>0</v>
      </c>
      <c r="BC33" s="755">
        <v>0</v>
      </c>
      <c r="BD33" s="252">
        <v>0</v>
      </c>
      <c r="BE33" s="252">
        <v>0</v>
      </c>
      <c r="BF33" s="409">
        <v>0</v>
      </c>
      <c r="BG33" s="409">
        <v>0</v>
      </c>
      <c r="BH33" s="409">
        <v>0</v>
      </c>
      <c r="BI33" s="409">
        <v>0</v>
      </c>
      <c r="BJ33" s="749">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693</v>
      </c>
      <c r="B34" s="173" t="s">
        <v>691</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1.35</v>
      </c>
      <c r="AN34" s="252">
        <v>1.45</v>
      </c>
      <c r="AO34" s="252">
        <v>1.45</v>
      </c>
      <c r="AP34" s="252">
        <v>1.36</v>
      </c>
      <c r="AQ34" s="252">
        <v>1.25</v>
      </c>
      <c r="AR34" s="252">
        <v>1.05</v>
      </c>
      <c r="AS34" s="252">
        <v>0.92</v>
      </c>
      <c r="AT34" s="252">
        <v>0.95</v>
      </c>
      <c r="AU34" s="252">
        <v>0.99</v>
      </c>
      <c r="AV34" s="252">
        <v>1</v>
      </c>
      <c r="AW34" s="252">
        <v>0.95</v>
      </c>
      <c r="AX34" s="252">
        <v>1.05</v>
      </c>
      <c r="AY34" s="755">
        <v>2.0299999999999998</v>
      </c>
      <c r="AZ34" s="252">
        <v>2.23</v>
      </c>
      <c r="BA34" s="252">
        <v>2.2650000000000001</v>
      </c>
      <c r="BB34" s="252">
        <v>2.2999999999999998</v>
      </c>
      <c r="BC34" s="755">
        <v>2.1800000000000002</v>
      </c>
      <c r="BD34" s="252">
        <v>2.0150000000000001</v>
      </c>
      <c r="BE34" s="252">
        <v>1.9650000000000001</v>
      </c>
      <c r="BF34" s="409">
        <v>1.91</v>
      </c>
      <c r="BG34" s="409">
        <v>2.0099999999999998</v>
      </c>
      <c r="BH34" s="409">
        <v>2.0099999999999998</v>
      </c>
      <c r="BI34" s="409">
        <v>2.0499999999999998</v>
      </c>
      <c r="BJ34" s="749">
        <v>2.0499999999999998</v>
      </c>
      <c r="BK34" s="493">
        <v>2.0499999999999998</v>
      </c>
      <c r="BL34" s="493">
        <v>1.84</v>
      </c>
      <c r="BM34" s="493">
        <v>1.84</v>
      </c>
      <c r="BN34" s="493">
        <v>1.35</v>
      </c>
      <c r="BO34" s="493">
        <v>1.3</v>
      </c>
      <c r="BP34" s="493">
        <v>1.25</v>
      </c>
      <c r="BQ34" s="493">
        <v>1.1000000000000001</v>
      </c>
      <c r="BR34" s="493">
        <v>1.25</v>
      </c>
      <c r="BS34" s="493">
        <v>1.25</v>
      </c>
      <c r="BT34" s="493">
        <v>1.1499999999999999</v>
      </c>
      <c r="BU34" s="493">
        <v>1.1499999999999999</v>
      </c>
      <c r="BV34" s="493">
        <v>1.3</v>
      </c>
    </row>
    <row r="35" spans="1:74" ht="11.1" customHeight="1" x14ac:dyDescent="0.2">
      <c r="A35" s="162" t="s">
        <v>1266</v>
      </c>
      <c r="B35" s="173" t="s">
        <v>1271</v>
      </c>
      <c r="C35" s="252">
        <v>3.3500000000000001E-4</v>
      </c>
      <c r="D35" s="252">
        <v>0</v>
      </c>
      <c r="E35" s="252">
        <v>2.3499999999999999E-4</v>
      </c>
      <c r="F35" s="252">
        <v>0</v>
      </c>
      <c r="G35" s="252">
        <v>0</v>
      </c>
      <c r="H35" s="252">
        <v>4.1E-5</v>
      </c>
      <c r="I35" s="252">
        <v>2.8800000000000001E-4</v>
      </c>
      <c r="J35" s="252">
        <v>0</v>
      </c>
      <c r="K35" s="252">
        <v>1.1900000000000001E-4</v>
      </c>
      <c r="L35" s="252">
        <v>0</v>
      </c>
      <c r="M35" s="252">
        <v>0</v>
      </c>
      <c r="N35" s="252">
        <v>2.34E-4</v>
      </c>
      <c r="O35" s="252">
        <v>1.3799999999999999E-4</v>
      </c>
      <c r="P35" s="252">
        <v>0</v>
      </c>
      <c r="Q35" s="252">
        <v>0</v>
      </c>
      <c r="R35" s="252">
        <v>1.95E-4</v>
      </c>
      <c r="S35" s="252">
        <v>2.8200000000000002E-4</v>
      </c>
      <c r="T35" s="252">
        <v>2.7399999999999999E-4</v>
      </c>
      <c r="U35" s="252">
        <v>3.1E-4</v>
      </c>
      <c r="V35" s="252">
        <v>3.3399999999999999E-4</v>
      </c>
      <c r="W35" s="252">
        <v>0</v>
      </c>
      <c r="X35" s="252">
        <v>1.85E-4</v>
      </c>
      <c r="Y35" s="252">
        <v>0</v>
      </c>
      <c r="Z35" s="252">
        <v>7.4999999999999993E-5</v>
      </c>
      <c r="AA35" s="252">
        <v>0</v>
      </c>
      <c r="AB35" s="252">
        <v>1.26E-4</v>
      </c>
      <c r="AC35" s="252">
        <v>0</v>
      </c>
      <c r="AD35" s="252">
        <v>0</v>
      </c>
      <c r="AE35" s="252">
        <v>1.92E-4</v>
      </c>
      <c r="AF35" s="252">
        <v>4.3999999999999999E-5</v>
      </c>
      <c r="AG35" s="252">
        <v>0</v>
      </c>
      <c r="AH35" s="252">
        <v>1.3200000000000001E-4</v>
      </c>
      <c r="AI35" s="252">
        <v>0</v>
      </c>
      <c r="AJ35" s="252">
        <v>0</v>
      </c>
      <c r="AK35" s="252">
        <v>9.9999999992000002E-7</v>
      </c>
      <c r="AL35" s="252">
        <v>2.7599999999999999E-4</v>
      </c>
      <c r="AM35" s="252">
        <v>0</v>
      </c>
      <c r="AN35" s="252">
        <v>0</v>
      </c>
      <c r="AO35" s="252">
        <v>0</v>
      </c>
      <c r="AP35" s="252">
        <v>0</v>
      </c>
      <c r="AQ35" s="252">
        <v>0</v>
      </c>
      <c r="AR35" s="252">
        <v>0</v>
      </c>
      <c r="AS35" s="252">
        <v>0</v>
      </c>
      <c r="AT35" s="252">
        <v>0</v>
      </c>
      <c r="AU35" s="252">
        <v>0</v>
      </c>
      <c r="AV35" s="252">
        <v>0</v>
      </c>
      <c r="AW35" s="252">
        <v>0</v>
      </c>
      <c r="AX35" s="252">
        <v>6.0000000000000001E-3</v>
      </c>
      <c r="AY35" s="755">
        <v>0</v>
      </c>
      <c r="AZ35" s="252">
        <v>0</v>
      </c>
      <c r="BA35" s="252">
        <v>0</v>
      </c>
      <c r="BB35" s="252">
        <v>0</v>
      </c>
      <c r="BC35" s="755">
        <v>0</v>
      </c>
      <c r="BD35" s="252">
        <v>0</v>
      </c>
      <c r="BE35" s="252">
        <v>0</v>
      </c>
      <c r="BF35" s="409">
        <v>0</v>
      </c>
      <c r="BG35" s="409">
        <v>0</v>
      </c>
      <c r="BH35" s="409">
        <v>0</v>
      </c>
      <c r="BI35" s="409">
        <v>0</v>
      </c>
      <c r="BJ35" s="749">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1016</v>
      </c>
      <c r="B36" s="173" t="s">
        <v>89</v>
      </c>
      <c r="C36" s="252">
        <v>2.7003350644999999</v>
      </c>
      <c r="D36" s="252">
        <v>2.7000004999999998</v>
      </c>
      <c r="E36" s="252">
        <v>2.7002350000000002</v>
      </c>
      <c r="F36" s="252">
        <v>2.4</v>
      </c>
      <c r="G36" s="252">
        <v>2.2999999999999998</v>
      </c>
      <c r="H36" s="252">
        <v>2.000041</v>
      </c>
      <c r="I36" s="252">
        <v>1.8002880000000001</v>
      </c>
      <c r="J36" s="252">
        <v>1.6</v>
      </c>
      <c r="K36" s="252">
        <v>1.7001189999999999</v>
      </c>
      <c r="L36" s="252">
        <v>2.0000004194000001</v>
      </c>
      <c r="M36" s="252">
        <v>2</v>
      </c>
      <c r="N36" s="252">
        <v>2.0002344193999999</v>
      </c>
      <c r="O36" s="252">
        <v>1.9001384193999999</v>
      </c>
      <c r="P36" s="252">
        <v>1.9500005</v>
      </c>
      <c r="Q36" s="252">
        <v>2.1500000644999999</v>
      </c>
      <c r="R36" s="252">
        <v>2.1501950000000001</v>
      </c>
      <c r="S36" s="252">
        <v>2.1502819999999998</v>
      </c>
      <c r="T36" s="252">
        <v>2.1502745000000001</v>
      </c>
      <c r="U36" s="252">
        <v>2.0003099999999998</v>
      </c>
      <c r="V36" s="252">
        <v>2.1003344839000002</v>
      </c>
      <c r="W36" s="252">
        <v>2.2000000000000002</v>
      </c>
      <c r="X36" s="252">
        <v>2.025185</v>
      </c>
      <c r="Y36" s="252">
        <v>2.0499999999999998</v>
      </c>
      <c r="Z36" s="252">
        <v>2.0500750000000001</v>
      </c>
      <c r="AA36" s="252">
        <v>2.0499999999999998</v>
      </c>
      <c r="AB36" s="252">
        <v>1.950126</v>
      </c>
      <c r="AC36" s="252">
        <v>1.5500004838999999</v>
      </c>
      <c r="AD36" s="252">
        <v>1.55</v>
      </c>
      <c r="AE36" s="252">
        <v>1.300192</v>
      </c>
      <c r="AF36" s="252">
        <v>1.100044</v>
      </c>
      <c r="AG36" s="252">
        <v>1.19</v>
      </c>
      <c r="AH36" s="252">
        <v>1.3001324193999999</v>
      </c>
      <c r="AI36" s="252">
        <v>1.3</v>
      </c>
      <c r="AJ36" s="252">
        <v>1.3500004193999999</v>
      </c>
      <c r="AK36" s="252">
        <v>1.4500010000000001</v>
      </c>
      <c r="AL36" s="252">
        <v>1.4502759999999999</v>
      </c>
      <c r="AM36" s="252">
        <v>1.35</v>
      </c>
      <c r="AN36" s="252">
        <v>1.45</v>
      </c>
      <c r="AO36" s="252">
        <v>1.4500004194</v>
      </c>
      <c r="AP36" s="252">
        <v>1.36</v>
      </c>
      <c r="AQ36" s="252">
        <v>1.2500004194000001</v>
      </c>
      <c r="AR36" s="252">
        <v>1.05</v>
      </c>
      <c r="AS36" s="252">
        <v>0.92</v>
      </c>
      <c r="AT36" s="252">
        <v>0.95255483871000002</v>
      </c>
      <c r="AU36" s="252">
        <v>0.99</v>
      </c>
      <c r="AV36" s="252">
        <v>1</v>
      </c>
      <c r="AW36" s="252">
        <v>0.95</v>
      </c>
      <c r="AX36" s="252">
        <v>1.056</v>
      </c>
      <c r="AY36" s="755">
        <v>2.0322774194000002</v>
      </c>
      <c r="AZ36" s="252">
        <v>2.2309999999999999</v>
      </c>
      <c r="BA36" s="252">
        <v>2.2972774193999999</v>
      </c>
      <c r="BB36" s="252">
        <v>2.2999999999999998</v>
      </c>
      <c r="BC36" s="755">
        <v>2.1800000000000002</v>
      </c>
      <c r="BD36" s="252">
        <v>2.0150000000000001</v>
      </c>
      <c r="BE36" s="252">
        <v>1.9650000000000001</v>
      </c>
      <c r="BF36" s="409">
        <v>1.91</v>
      </c>
      <c r="BG36" s="409">
        <v>2.0099999999999998</v>
      </c>
      <c r="BH36" s="409">
        <v>2.0099999999999998</v>
      </c>
      <c r="BI36" s="409">
        <v>2.0499999999999998</v>
      </c>
      <c r="BJ36" s="747">
        <v>2.0499999999999998</v>
      </c>
      <c r="BK36" s="409">
        <v>2.0499999999999998</v>
      </c>
      <c r="BL36" s="409">
        <v>1.84</v>
      </c>
      <c r="BM36" s="409">
        <v>1.84</v>
      </c>
      <c r="BN36" s="409">
        <v>1.35</v>
      </c>
      <c r="BO36" s="409">
        <v>1.3</v>
      </c>
      <c r="BP36" s="409">
        <v>1.25</v>
      </c>
      <c r="BQ36" s="409">
        <v>1.1000000000000001</v>
      </c>
      <c r="BR36" s="409">
        <v>1.25</v>
      </c>
      <c r="BS36" s="409">
        <v>1.25</v>
      </c>
      <c r="BT36" s="409">
        <v>1.1499999999999999</v>
      </c>
      <c r="BU36" s="409">
        <v>1.1499999999999999</v>
      </c>
      <c r="BV36" s="409">
        <v>1.3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755"/>
      <c r="AZ37" s="252"/>
      <c r="BA37" s="252"/>
      <c r="BB37" s="252"/>
      <c r="BC37" s="755"/>
      <c r="BD37" s="252"/>
      <c r="BE37" s="252"/>
      <c r="BF37" s="409"/>
      <c r="BG37" s="409"/>
      <c r="BH37" s="409"/>
      <c r="BI37" s="409"/>
      <c r="BJ37" s="747"/>
      <c r="BK37" s="409"/>
      <c r="BL37" s="409"/>
      <c r="BM37" s="409"/>
      <c r="BN37" s="409"/>
      <c r="BO37" s="409"/>
      <c r="BP37" s="409"/>
      <c r="BQ37" s="409"/>
      <c r="BR37" s="409"/>
      <c r="BS37" s="409"/>
      <c r="BT37" s="409"/>
      <c r="BU37" s="409"/>
      <c r="BV37" s="409"/>
    </row>
    <row r="38" spans="1:74" ht="11.1" customHeight="1" x14ac:dyDescent="0.2">
      <c r="A38" s="162" t="s">
        <v>1127</v>
      </c>
      <c r="B38" s="174" t="s">
        <v>1128</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2.1938411289999999</v>
      </c>
      <c r="P38" s="253">
        <v>2.1581999999999999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2.6507499999999999</v>
      </c>
      <c r="AB38" s="253">
        <v>2.5939000000000001</v>
      </c>
      <c r="AC38" s="253">
        <v>2.4468999999999999</v>
      </c>
      <c r="AD38" s="253">
        <v>2.3030499999999998</v>
      </c>
      <c r="AE38" s="253">
        <v>2.7580499999999999</v>
      </c>
      <c r="AF38" s="253">
        <v>2.7900499999999999</v>
      </c>
      <c r="AG38" s="253">
        <v>2.7500499999999999</v>
      </c>
      <c r="AH38" s="253">
        <v>2.7508875000000002</v>
      </c>
      <c r="AI38" s="253">
        <v>2.7293866250000001</v>
      </c>
      <c r="AJ38" s="253">
        <v>2.8432472588</v>
      </c>
      <c r="AK38" s="253">
        <v>2.7071192862000002</v>
      </c>
      <c r="AL38" s="253">
        <v>2.7906525932999999</v>
      </c>
      <c r="AM38" s="253">
        <v>1.8809165167999999</v>
      </c>
      <c r="AN38" s="253">
        <v>2.1528573515999998</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1.9082323097</v>
      </c>
      <c r="AX38" s="253">
        <v>1.8971099866000001</v>
      </c>
      <c r="AY38" s="757">
        <v>1.814754467</v>
      </c>
      <c r="AZ38" s="253">
        <v>1.7863269224</v>
      </c>
      <c r="BA38" s="253">
        <v>1.8379136531</v>
      </c>
      <c r="BB38" s="253">
        <v>1.8945145165999999</v>
      </c>
      <c r="BC38" s="757">
        <v>1.5401293713999999</v>
      </c>
      <c r="BD38" s="253">
        <v>1.3697580777</v>
      </c>
      <c r="BE38" s="253">
        <v>1.1484004969999999</v>
      </c>
      <c r="BF38" s="633" t="s">
        <v>1367</v>
      </c>
      <c r="BG38" s="633" t="s">
        <v>1367</v>
      </c>
      <c r="BH38" s="633" t="s">
        <v>1367</v>
      </c>
      <c r="BI38" s="633" t="s">
        <v>1367</v>
      </c>
      <c r="BJ38" s="748" t="s">
        <v>1367</v>
      </c>
      <c r="BK38" s="633" t="s">
        <v>1367</v>
      </c>
      <c r="BL38" s="633" t="s">
        <v>1367</v>
      </c>
      <c r="BM38" s="633" t="s">
        <v>1367</v>
      </c>
      <c r="BN38" s="633" t="s">
        <v>1367</v>
      </c>
      <c r="BO38" s="633" t="s">
        <v>1367</v>
      </c>
      <c r="BP38" s="633" t="s">
        <v>1367</v>
      </c>
      <c r="BQ38" s="633" t="s">
        <v>1367</v>
      </c>
      <c r="BR38" s="633" t="s">
        <v>1367</v>
      </c>
      <c r="BS38" s="633" t="s">
        <v>1367</v>
      </c>
      <c r="BT38" s="633" t="s">
        <v>1367</v>
      </c>
      <c r="BU38" s="633" t="s">
        <v>1367</v>
      </c>
      <c r="BV38" s="633" t="s">
        <v>1367</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409"/>
      <c r="BE39" s="409"/>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51" t="s">
        <v>1104</v>
      </c>
      <c r="C40" s="833"/>
      <c r="D40" s="833"/>
      <c r="E40" s="833"/>
      <c r="F40" s="833"/>
      <c r="G40" s="833"/>
      <c r="H40" s="833"/>
      <c r="I40" s="833"/>
      <c r="J40" s="833"/>
      <c r="K40" s="833"/>
      <c r="L40" s="833"/>
      <c r="M40" s="833"/>
      <c r="N40" s="833"/>
      <c r="O40" s="833"/>
      <c r="P40" s="833"/>
      <c r="Q40" s="833"/>
    </row>
    <row r="41" spans="1:74" ht="24" customHeight="1" x14ac:dyDescent="0.2">
      <c r="B41" s="848" t="s">
        <v>1362</v>
      </c>
      <c r="C41" s="823"/>
      <c r="D41" s="823"/>
      <c r="E41" s="823"/>
      <c r="F41" s="823"/>
      <c r="G41" s="823"/>
      <c r="H41" s="823"/>
      <c r="I41" s="823"/>
      <c r="J41" s="823"/>
      <c r="K41" s="823"/>
      <c r="L41" s="823"/>
      <c r="M41" s="823"/>
      <c r="N41" s="823"/>
      <c r="O41" s="823"/>
      <c r="P41" s="823"/>
      <c r="Q41" s="819"/>
    </row>
    <row r="42" spans="1:74" ht="13.15" customHeight="1" x14ac:dyDescent="0.2">
      <c r="B42" s="852" t="s">
        <v>1264</v>
      </c>
      <c r="C42" s="819"/>
      <c r="D42" s="819"/>
      <c r="E42" s="819"/>
      <c r="F42" s="819"/>
      <c r="G42" s="819"/>
      <c r="H42" s="819"/>
      <c r="I42" s="819"/>
      <c r="J42" s="819"/>
      <c r="K42" s="819"/>
      <c r="L42" s="819"/>
      <c r="M42" s="819"/>
      <c r="N42" s="819"/>
      <c r="O42" s="819"/>
      <c r="P42" s="819"/>
      <c r="Q42" s="819"/>
    </row>
    <row r="43" spans="1:74" s="440" customFormat="1" ht="12" customHeight="1" x14ac:dyDescent="0.2">
      <c r="A43" s="441"/>
      <c r="B43" s="822" t="s">
        <v>1043</v>
      </c>
      <c r="C43" s="823"/>
      <c r="D43" s="823"/>
      <c r="E43" s="823"/>
      <c r="F43" s="823"/>
      <c r="G43" s="823"/>
      <c r="H43" s="823"/>
      <c r="I43" s="823"/>
      <c r="J43" s="823"/>
      <c r="K43" s="823"/>
      <c r="L43" s="823"/>
      <c r="M43" s="823"/>
      <c r="N43" s="823"/>
      <c r="O43" s="823"/>
      <c r="P43" s="823"/>
      <c r="Q43" s="819"/>
      <c r="AY43" s="537"/>
      <c r="AZ43" s="537"/>
      <c r="BA43" s="537"/>
      <c r="BB43" s="537"/>
      <c r="BC43" s="537"/>
      <c r="BD43" s="537"/>
      <c r="BE43" s="537"/>
      <c r="BF43" s="651"/>
      <c r="BG43" s="537"/>
      <c r="BH43" s="537"/>
      <c r="BI43" s="537"/>
      <c r="BJ43" s="537"/>
    </row>
    <row r="44" spans="1:74" s="440" customFormat="1" ht="14.1" customHeight="1" x14ac:dyDescent="0.2">
      <c r="A44" s="441"/>
      <c r="B44" s="847" t="s">
        <v>1068</v>
      </c>
      <c r="C44" s="819"/>
      <c r="D44" s="819"/>
      <c r="E44" s="819"/>
      <c r="F44" s="819"/>
      <c r="G44" s="819"/>
      <c r="H44" s="819"/>
      <c r="I44" s="819"/>
      <c r="J44" s="819"/>
      <c r="K44" s="819"/>
      <c r="L44" s="819"/>
      <c r="M44" s="819"/>
      <c r="N44" s="819"/>
      <c r="O44" s="819"/>
      <c r="P44" s="819"/>
      <c r="Q44" s="819"/>
      <c r="AY44" s="537"/>
      <c r="AZ44" s="537"/>
      <c r="BA44" s="537"/>
      <c r="BB44" s="537"/>
      <c r="BC44" s="537"/>
      <c r="BD44" s="537"/>
      <c r="BE44" s="537"/>
      <c r="BF44" s="651"/>
      <c r="BG44" s="537"/>
      <c r="BH44" s="537"/>
      <c r="BI44" s="537"/>
      <c r="BJ44" s="537"/>
    </row>
    <row r="45" spans="1:74" s="440" customFormat="1" ht="12" customHeight="1" x14ac:dyDescent="0.2">
      <c r="A45" s="441"/>
      <c r="B45" s="817" t="s">
        <v>1047</v>
      </c>
      <c r="C45" s="818"/>
      <c r="D45" s="818"/>
      <c r="E45" s="818"/>
      <c r="F45" s="818"/>
      <c r="G45" s="818"/>
      <c r="H45" s="818"/>
      <c r="I45" s="818"/>
      <c r="J45" s="818"/>
      <c r="K45" s="818"/>
      <c r="L45" s="818"/>
      <c r="M45" s="818"/>
      <c r="N45" s="818"/>
      <c r="O45" s="818"/>
      <c r="P45" s="818"/>
      <c r="Q45" s="819"/>
      <c r="AY45" s="537"/>
      <c r="AZ45" s="537"/>
      <c r="BA45" s="537"/>
      <c r="BB45" s="537"/>
      <c r="BC45" s="537"/>
      <c r="BD45" s="537"/>
      <c r="BE45" s="537"/>
      <c r="BF45" s="651"/>
      <c r="BG45" s="537"/>
      <c r="BH45" s="537"/>
      <c r="BI45" s="537"/>
      <c r="BJ45" s="537"/>
    </row>
    <row r="46" spans="1:74" s="440" customFormat="1" ht="12" customHeight="1" x14ac:dyDescent="0.2">
      <c r="A46" s="436"/>
      <c r="B46" s="839" t="s">
        <v>1156</v>
      </c>
      <c r="C46" s="819"/>
      <c r="D46" s="819"/>
      <c r="E46" s="819"/>
      <c r="F46" s="819"/>
      <c r="G46" s="819"/>
      <c r="H46" s="819"/>
      <c r="I46" s="819"/>
      <c r="J46" s="819"/>
      <c r="K46" s="819"/>
      <c r="L46" s="819"/>
      <c r="M46" s="819"/>
      <c r="N46" s="819"/>
      <c r="O46" s="819"/>
      <c r="P46" s="819"/>
      <c r="Q46" s="819"/>
      <c r="AY46" s="537"/>
      <c r="AZ46" s="537"/>
      <c r="BA46" s="537"/>
      <c r="BB46" s="537"/>
      <c r="BC46" s="537"/>
      <c r="BD46" s="537"/>
      <c r="BE46" s="537"/>
      <c r="BF46" s="651"/>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C15" sqref="BC15"/>
      <selection pane="topRight" activeCell="BC15" sqref="BC15"/>
      <selection pane="bottomLeft" activeCell="BC15" sqref="BC15"/>
      <selection pane="bottomRight" activeCell="BB15" sqref="BB1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2.75" customHeight="1" x14ac:dyDescent="0.2">
      <c r="A1" s="825" t="s">
        <v>997</v>
      </c>
      <c r="B1" s="853" t="s">
        <v>1159</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c r="AV1" s="853"/>
      <c r="AW1" s="853"/>
      <c r="AX1" s="853"/>
      <c r="AY1" s="853"/>
      <c r="AZ1" s="853"/>
      <c r="BA1" s="853"/>
      <c r="BB1" s="853"/>
      <c r="BC1" s="853"/>
      <c r="BD1" s="853"/>
      <c r="BE1" s="853"/>
      <c r="BF1" s="853"/>
      <c r="BG1" s="853"/>
      <c r="BH1" s="853"/>
      <c r="BI1" s="853"/>
      <c r="BJ1" s="853"/>
      <c r="BK1" s="853"/>
      <c r="BL1" s="853"/>
      <c r="BM1" s="853"/>
      <c r="BN1" s="853"/>
      <c r="BO1" s="853"/>
      <c r="BP1" s="853"/>
      <c r="BQ1" s="853"/>
      <c r="BR1" s="853"/>
      <c r="BS1" s="853"/>
      <c r="BT1" s="853"/>
      <c r="BU1" s="853"/>
      <c r="BV1" s="853"/>
    </row>
    <row r="2" spans="1:74" ht="12.75" customHeight="1" x14ac:dyDescent="0.2">
      <c r="A2" s="826"/>
      <c r="B2" s="542" t="str">
        <f>"U.S. Energy Information Administration  |  Short-Term Energy Outlook  - "&amp;Dates!D1</f>
        <v>U.S. Energy Information Administration  |  Short-Term Energy Outlook  - August 2017</v>
      </c>
      <c r="C2" s="543"/>
      <c r="D2" s="543"/>
      <c r="E2" s="543"/>
      <c r="F2" s="543"/>
      <c r="G2" s="543"/>
      <c r="H2" s="543"/>
      <c r="I2" s="619"/>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1"/>
      <c r="AN2" s="621"/>
      <c r="AO2" s="621"/>
      <c r="AP2" s="621"/>
      <c r="AQ2" s="621"/>
      <c r="AR2" s="621"/>
      <c r="AS2" s="621"/>
      <c r="AT2" s="621"/>
      <c r="AU2" s="621"/>
      <c r="AV2" s="621"/>
      <c r="AW2" s="621"/>
      <c r="AX2" s="621"/>
      <c r="AY2" s="622"/>
      <c r="AZ2" s="622"/>
      <c r="BA2" s="622"/>
      <c r="BB2" s="622"/>
      <c r="BC2" s="622"/>
      <c r="BD2" s="622"/>
      <c r="BE2" s="622"/>
      <c r="BF2" s="666"/>
      <c r="BG2" s="622"/>
      <c r="BH2" s="622"/>
      <c r="BI2" s="622"/>
      <c r="BJ2" s="622"/>
      <c r="BK2" s="621"/>
      <c r="BL2" s="621"/>
      <c r="BM2" s="621"/>
      <c r="BN2" s="621"/>
      <c r="BO2" s="621"/>
      <c r="BP2" s="621"/>
      <c r="BQ2" s="621"/>
      <c r="BR2" s="621"/>
      <c r="BS2" s="621"/>
      <c r="BT2" s="621"/>
      <c r="BU2" s="621"/>
      <c r="BV2" s="623"/>
    </row>
    <row r="3" spans="1:74" ht="12.75" x14ac:dyDescent="0.2">
      <c r="B3" s="47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x14ac:dyDescent="0.2">
      <c r="B4" s="476"/>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row r="6" spans="1:74" ht="11.1" customHeight="1" x14ac:dyDescent="0.2">
      <c r="A6" s="162" t="s">
        <v>736</v>
      </c>
      <c r="B6" s="172" t="s">
        <v>249</v>
      </c>
      <c r="C6" s="252">
        <v>23.385555</v>
      </c>
      <c r="D6" s="252">
        <v>23.306536999999999</v>
      </c>
      <c r="E6" s="252">
        <v>22.957961999999998</v>
      </c>
      <c r="F6" s="252">
        <v>23.155290999999998</v>
      </c>
      <c r="G6" s="252">
        <v>23.363356</v>
      </c>
      <c r="H6" s="252">
        <v>23.386084</v>
      </c>
      <c r="I6" s="252">
        <v>23.864605000000001</v>
      </c>
      <c r="J6" s="252">
        <v>23.758800999999998</v>
      </c>
      <c r="K6" s="252">
        <v>23.663170000000001</v>
      </c>
      <c r="L6" s="252">
        <v>23.840091000000001</v>
      </c>
      <c r="M6" s="252">
        <v>24.009917999999999</v>
      </c>
      <c r="N6" s="252">
        <v>23.491025</v>
      </c>
      <c r="O6" s="252">
        <v>23.485068999999999</v>
      </c>
      <c r="P6" s="252">
        <v>23.458103999999999</v>
      </c>
      <c r="Q6" s="252">
        <v>22.833031999999999</v>
      </c>
      <c r="R6" s="252">
        <v>23.154457000000001</v>
      </c>
      <c r="S6" s="252">
        <v>22.951177999999999</v>
      </c>
      <c r="T6" s="252">
        <v>23.295617</v>
      </c>
      <c r="U6" s="252">
        <v>23.845994999999998</v>
      </c>
      <c r="V6" s="252">
        <v>23.758754</v>
      </c>
      <c r="W6" s="252">
        <v>23.711352000000002</v>
      </c>
      <c r="X6" s="252">
        <v>24.165804999999999</v>
      </c>
      <c r="Y6" s="252">
        <v>23.715239</v>
      </c>
      <c r="Z6" s="252">
        <v>23.975187999999999</v>
      </c>
      <c r="AA6" s="252">
        <v>23.566172999999999</v>
      </c>
      <c r="AB6" s="252">
        <v>24.134737999999999</v>
      </c>
      <c r="AC6" s="252">
        <v>23.597674999999999</v>
      </c>
      <c r="AD6" s="252">
        <v>23.476329</v>
      </c>
      <c r="AE6" s="252">
        <v>23.556073000000001</v>
      </c>
      <c r="AF6" s="252">
        <v>24.217181</v>
      </c>
      <c r="AG6" s="252">
        <v>24.658701000000001</v>
      </c>
      <c r="AH6" s="252">
        <v>24.389351999999999</v>
      </c>
      <c r="AI6" s="252">
        <v>23.910965000000001</v>
      </c>
      <c r="AJ6" s="252">
        <v>23.958676000000001</v>
      </c>
      <c r="AK6" s="252">
        <v>23.496763999999999</v>
      </c>
      <c r="AL6" s="252">
        <v>24.074044000000001</v>
      </c>
      <c r="AM6" s="252">
        <v>23.463525781000001</v>
      </c>
      <c r="AN6" s="252">
        <v>24.082143780999999</v>
      </c>
      <c r="AO6" s="252">
        <v>24.004594781000002</v>
      </c>
      <c r="AP6" s="252">
        <v>23.513235780999999</v>
      </c>
      <c r="AQ6" s="252">
        <v>23.515129780999999</v>
      </c>
      <c r="AR6" s="252">
        <v>24.275397780999999</v>
      </c>
      <c r="AS6" s="252">
        <v>24.128149781000001</v>
      </c>
      <c r="AT6" s="252">
        <v>24.720018781</v>
      </c>
      <c r="AU6" s="252">
        <v>24.298683781000001</v>
      </c>
      <c r="AV6" s="252">
        <v>23.945907780999999</v>
      </c>
      <c r="AW6" s="252">
        <v>24.044915781</v>
      </c>
      <c r="AX6" s="252">
        <v>24.574509781</v>
      </c>
      <c r="AY6" s="252">
        <v>23.481438399000002</v>
      </c>
      <c r="AZ6" s="252">
        <v>23.524535399000001</v>
      </c>
      <c r="BA6" s="252">
        <v>24.402495398999999</v>
      </c>
      <c r="BB6" s="252">
        <v>23.651505399000001</v>
      </c>
      <c r="BC6" s="252">
        <v>24.328848765</v>
      </c>
      <c r="BD6" s="252">
        <v>24.785308621999999</v>
      </c>
      <c r="BE6" s="755">
        <v>24.908892586</v>
      </c>
      <c r="BF6" s="409">
        <v>24.767431639000002</v>
      </c>
      <c r="BG6" s="409">
        <v>24.447554108999999</v>
      </c>
      <c r="BH6" s="409">
        <v>24.396435371999999</v>
      </c>
      <c r="BI6" s="409">
        <v>24.386130367</v>
      </c>
      <c r="BJ6" s="409">
        <v>24.662261779000001</v>
      </c>
      <c r="BK6" s="409">
        <v>24.017652387999998</v>
      </c>
      <c r="BL6" s="409">
        <v>24.259342820000001</v>
      </c>
      <c r="BM6" s="409">
        <v>24.406892024000001</v>
      </c>
      <c r="BN6" s="409">
        <v>24.120010529999998</v>
      </c>
      <c r="BO6" s="409">
        <v>24.422280219000001</v>
      </c>
      <c r="BP6" s="409">
        <v>24.933412262000001</v>
      </c>
      <c r="BQ6" s="409">
        <v>25.140626104999999</v>
      </c>
      <c r="BR6" s="409">
        <v>25.170114423000001</v>
      </c>
      <c r="BS6" s="409">
        <v>24.795986066000001</v>
      </c>
      <c r="BT6" s="409">
        <v>24.782319207</v>
      </c>
      <c r="BU6" s="409">
        <v>24.764466852000002</v>
      </c>
      <c r="BV6" s="409">
        <v>25.018186117999999</v>
      </c>
    </row>
    <row r="7" spans="1:74" ht="11.1" customHeight="1" x14ac:dyDescent="0.2">
      <c r="A7" s="162" t="s">
        <v>296</v>
      </c>
      <c r="B7" s="173" t="s">
        <v>358</v>
      </c>
      <c r="C7" s="252">
        <v>2.5169999999999999</v>
      </c>
      <c r="D7" s="252">
        <v>2.484</v>
      </c>
      <c r="E7" s="252">
        <v>2.41</v>
      </c>
      <c r="F7" s="252">
        <v>2.4020000000000001</v>
      </c>
      <c r="G7" s="252">
        <v>2.4929999999999999</v>
      </c>
      <c r="H7" s="252">
        <v>2.4260000000000002</v>
      </c>
      <c r="I7" s="252">
        <v>2.4809999999999999</v>
      </c>
      <c r="J7" s="252">
        <v>2.4550000000000001</v>
      </c>
      <c r="K7" s="252">
        <v>2.4689999999999999</v>
      </c>
      <c r="L7" s="252">
        <v>2.407</v>
      </c>
      <c r="M7" s="252">
        <v>2.5209999999999999</v>
      </c>
      <c r="N7" s="252">
        <v>2.4159999999999999</v>
      </c>
      <c r="O7" s="252">
        <v>2.383</v>
      </c>
      <c r="P7" s="252">
        <v>2.4929999999999999</v>
      </c>
      <c r="Q7" s="252">
        <v>2.3079999999999998</v>
      </c>
      <c r="R7" s="252">
        <v>2.2269999999999999</v>
      </c>
      <c r="S7" s="252">
        <v>2.298</v>
      </c>
      <c r="T7" s="252">
        <v>2.3769999999999998</v>
      </c>
      <c r="U7" s="252">
        <v>2.4489999999999998</v>
      </c>
      <c r="V7" s="252">
        <v>2.363</v>
      </c>
      <c r="W7" s="252">
        <v>2.4569999999999999</v>
      </c>
      <c r="X7" s="252">
        <v>2.4060000000000001</v>
      </c>
      <c r="Y7" s="252">
        <v>2.3460000000000001</v>
      </c>
      <c r="Z7" s="252">
        <v>2.4039999999999999</v>
      </c>
      <c r="AA7" s="252">
        <v>2.41</v>
      </c>
      <c r="AB7" s="252">
        <v>2.492</v>
      </c>
      <c r="AC7" s="252">
        <v>2.306</v>
      </c>
      <c r="AD7" s="252">
        <v>2.2480000000000002</v>
      </c>
      <c r="AE7" s="252">
        <v>2.2890000000000001</v>
      </c>
      <c r="AF7" s="252">
        <v>2.359</v>
      </c>
      <c r="AG7" s="252">
        <v>2.4079999999999999</v>
      </c>
      <c r="AH7" s="252">
        <v>2.4239999999999999</v>
      </c>
      <c r="AI7" s="252">
        <v>2.4260000000000002</v>
      </c>
      <c r="AJ7" s="252">
        <v>2.4089999999999998</v>
      </c>
      <c r="AK7" s="252">
        <v>2.371</v>
      </c>
      <c r="AL7" s="252">
        <v>2.335</v>
      </c>
      <c r="AM7" s="252">
        <v>2.371</v>
      </c>
      <c r="AN7" s="252">
        <v>2.3279999999999998</v>
      </c>
      <c r="AO7" s="252">
        <v>2.3039999999999998</v>
      </c>
      <c r="AP7" s="252">
        <v>2.258</v>
      </c>
      <c r="AQ7" s="252">
        <v>2.3039999999999998</v>
      </c>
      <c r="AR7" s="252">
        <v>2.3889999999999998</v>
      </c>
      <c r="AS7" s="252">
        <v>2.4009999999999998</v>
      </c>
      <c r="AT7" s="252">
        <v>2.532</v>
      </c>
      <c r="AU7" s="252">
        <v>2.4550000000000001</v>
      </c>
      <c r="AV7" s="252">
        <v>2.347</v>
      </c>
      <c r="AW7" s="252">
        <v>2.3860000000000001</v>
      </c>
      <c r="AX7" s="252">
        <v>2.4670000000000001</v>
      </c>
      <c r="AY7" s="252">
        <v>2.35</v>
      </c>
      <c r="AZ7" s="252">
        <v>2.3250000000000002</v>
      </c>
      <c r="BA7" s="252">
        <v>2.3759999999999999</v>
      </c>
      <c r="BB7" s="252">
        <v>2.1890000000000001</v>
      </c>
      <c r="BC7" s="252">
        <v>2.3670688960000001</v>
      </c>
      <c r="BD7" s="252">
        <v>2.4593589470000001</v>
      </c>
      <c r="BE7" s="755">
        <v>2.4719925119999999</v>
      </c>
      <c r="BF7" s="409">
        <v>2.512653706</v>
      </c>
      <c r="BG7" s="409">
        <v>2.473210634</v>
      </c>
      <c r="BH7" s="409">
        <v>2.449726987</v>
      </c>
      <c r="BI7" s="409">
        <v>2.490060384</v>
      </c>
      <c r="BJ7" s="409">
        <v>2.4597331979999999</v>
      </c>
      <c r="BK7" s="409">
        <v>2.3968678209999998</v>
      </c>
      <c r="BL7" s="409">
        <v>2.5048737980000002</v>
      </c>
      <c r="BM7" s="409">
        <v>2.4229251970000001</v>
      </c>
      <c r="BN7" s="409">
        <v>2.2911922539999998</v>
      </c>
      <c r="BO7" s="409">
        <v>2.3719194469999998</v>
      </c>
      <c r="BP7" s="409">
        <v>2.4643986170000001</v>
      </c>
      <c r="BQ7" s="409">
        <v>2.47705807</v>
      </c>
      <c r="BR7" s="409">
        <v>2.5178025869999998</v>
      </c>
      <c r="BS7" s="409">
        <v>2.4782786880000001</v>
      </c>
      <c r="BT7" s="409">
        <v>2.4547469190000002</v>
      </c>
      <c r="BU7" s="409">
        <v>2.4951629660000001</v>
      </c>
      <c r="BV7" s="409">
        <v>2.4647736340000002</v>
      </c>
    </row>
    <row r="8" spans="1:74" ht="11.1" customHeight="1" x14ac:dyDescent="0.2">
      <c r="A8" s="162" t="s">
        <v>737</v>
      </c>
      <c r="B8" s="173" t="s">
        <v>359</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1.9279999999999999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2.0270000000000001</v>
      </c>
      <c r="AN8" s="252">
        <v>2.0640000000000001</v>
      </c>
      <c r="AO8" s="252">
        <v>2.0739999999999998</v>
      </c>
      <c r="AP8" s="252">
        <v>1.9810000000000001</v>
      </c>
      <c r="AQ8" s="252">
        <v>1.9990000000000001</v>
      </c>
      <c r="AR8" s="252">
        <v>2.077</v>
      </c>
      <c r="AS8" s="252">
        <v>2.0049999999999999</v>
      </c>
      <c r="AT8" s="252">
        <v>2.0470000000000002</v>
      </c>
      <c r="AU8" s="252">
        <v>1.97</v>
      </c>
      <c r="AV8" s="252">
        <v>1.9670000000000001</v>
      </c>
      <c r="AW8" s="252">
        <v>1.994</v>
      </c>
      <c r="AX8" s="252">
        <v>2.1179999999999999</v>
      </c>
      <c r="AY8" s="252">
        <v>1.887</v>
      </c>
      <c r="AZ8" s="252">
        <v>2.0009999999999999</v>
      </c>
      <c r="BA8" s="252">
        <v>1.9830000000000001</v>
      </c>
      <c r="BB8" s="252">
        <v>1.925</v>
      </c>
      <c r="BC8" s="252">
        <v>1.93014547</v>
      </c>
      <c r="BD8" s="252">
        <v>1.9470283429999999</v>
      </c>
      <c r="BE8" s="755">
        <v>1.9232427329999999</v>
      </c>
      <c r="BF8" s="409">
        <v>1.899276534</v>
      </c>
      <c r="BG8" s="409">
        <v>1.8565220760000001</v>
      </c>
      <c r="BH8" s="409">
        <v>1.869136986</v>
      </c>
      <c r="BI8" s="409">
        <v>1.874448584</v>
      </c>
      <c r="BJ8" s="409">
        <v>1.959727182</v>
      </c>
      <c r="BK8" s="409">
        <v>1.887439265</v>
      </c>
      <c r="BL8" s="409">
        <v>1.89655372</v>
      </c>
      <c r="BM8" s="409">
        <v>1.923321525</v>
      </c>
      <c r="BN8" s="409">
        <v>1.8817629739999999</v>
      </c>
      <c r="BO8" s="409">
        <v>1.93014547</v>
      </c>
      <c r="BP8" s="409">
        <v>1.9470283429999999</v>
      </c>
      <c r="BQ8" s="409">
        <v>1.9232427329999999</v>
      </c>
      <c r="BR8" s="409">
        <v>1.899276534</v>
      </c>
      <c r="BS8" s="409">
        <v>1.8565220760000001</v>
      </c>
      <c r="BT8" s="409">
        <v>1.869136986</v>
      </c>
      <c r="BU8" s="409">
        <v>1.874448584</v>
      </c>
      <c r="BV8" s="409">
        <v>1.959727182</v>
      </c>
    </row>
    <row r="9" spans="1:74" ht="11.1" customHeight="1" x14ac:dyDescent="0.2">
      <c r="A9" s="162" t="s">
        <v>294</v>
      </c>
      <c r="B9" s="173" t="s">
        <v>360</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19.676808000000001</v>
      </c>
      <c r="AC9" s="252">
        <v>19.350745</v>
      </c>
      <c r="AD9" s="252">
        <v>19.263399</v>
      </c>
      <c r="AE9" s="252">
        <v>19.301143</v>
      </c>
      <c r="AF9" s="252">
        <v>19.840250999999999</v>
      </c>
      <c r="AG9" s="252">
        <v>20.125771</v>
      </c>
      <c r="AH9" s="252">
        <v>19.929421999999999</v>
      </c>
      <c r="AI9" s="252">
        <v>19.418035</v>
      </c>
      <c r="AJ9" s="252">
        <v>19.500745999999999</v>
      </c>
      <c r="AK9" s="252">
        <v>19.142834000000001</v>
      </c>
      <c r="AL9" s="252">
        <v>19.600114000000001</v>
      </c>
      <c r="AM9" s="252">
        <v>19.055408</v>
      </c>
      <c r="AN9" s="252">
        <v>19.680026000000002</v>
      </c>
      <c r="AO9" s="252">
        <v>19.616477</v>
      </c>
      <c r="AP9" s="252">
        <v>19.264118</v>
      </c>
      <c r="AQ9" s="252">
        <v>19.202012</v>
      </c>
      <c r="AR9" s="252">
        <v>19.79928</v>
      </c>
      <c r="AS9" s="252">
        <v>19.712032000000001</v>
      </c>
      <c r="AT9" s="252">
        <v>20.130901000000001</v>
      </c>
      <c r="AU9" s="252">
        <v>19.863565999999999</v>
      </c>
      <c r="AV9" s="252">
        <v>19.621790000000001</v>
      </c>
      <c r="AW9" s="252">
        <v>19.654798</v>
      </c>
      <c r="AX9" s="252">
        <v>19.979392000000001</v>
      </c>
      <c r="AY9" s="252">
        <v>19.234027000000001</v>
      </c>
      <c r="AZ9" s="252">
        <v>19.188123999999998</v>
      </c>
      <c r="BA9" s="252">
        <v>20.033083999999999</v>
      </c>
      <c r="BB9" s="252">
        <v>19.527094000000002</v>
      </c>
      <c r="BC9" s="252">
        <v>20.021222999999999</v>
      </c>
      <c r="BD9" s="252">
        <v>20.368509932999999</v>
      </c>
      <c r="BE9" s="755">
        <v>20.503245942</v>
      </c>
      <c r="BF9" s="409">
        <v>20.345089999999999</v>
      </c>
      <c r="BG9" s="409">
        <v>20.107410000000002</v>
      </c>
      <c r="BH9" s="409">
        <v>20.067160000000001</v>
      </c>
      <c r="BI9" s="409">
        <v>20.011209999999998</v>
      </c>
      <c r="BJ9" s="409">
        <v>20.232389999999999</v>
      </c>
      <c r="BK9" s="409">
        <v>19.722629999999999</v>
      </c>
      <c r="BL9" s="409">
        <v>19.847200000000001</v>
      </c>
      <c r="BM9" s="409">
        <v>20.04993</v>
      </c>
      <c r="BN9" s="409">
        <v>19.936340000000001</v>
      </c>
      <c r="BO9" s="409">
        <v>20.109500000000001</v>
      </c>
      <c r="BP9" s="409">
        <v>20.51127</v>
      </c>
      <c r="BQ9" s="409">
        <v>20.729610000000001</v>
      </c>
      <c r="BR9" s="409">
        <v>20.742319999999999</v>
      </c>
      <c r="BS9" s="409">
        <v>20.450469999999999</v>
      </c>
      <c r="BT9" s="409">
        <v>20.44772</v>
      </c>
      <c r="BU9" s="409">
        <v>20.384139999999999</v>
      </c>
      <c r="BV9" s="409">
        <v>20.58297</v>
      </c>
    </row>
    <row r="10" spans="1:74" ht="11.1" customHeight="1" x14ac:dyDescent="0.2">
      <c r="AY10" s="646"/>
      <c r="AZ10" s="646"/>
      <c r="BA10" s="646"/>
      <c r="BB10" s="646"/>
      <c r="BC10" s="646"/>
      <c r="BD10" s="646"/>
      <c r="BE10" s="810"/>
      <c r="BF10" s="494"/>
    </row>
    <row r="11" spans="1:74" ht="11.1" customHeight="1" x14ac:dyDescent="0.2">
      <c r="A11" s="162" t="s">
        <v>738</v>
      </c>
      <c r="B11" s="172" t="s">
        <v>515</v>
      </c>
      <c r="C11" s="252">
        <v>6.8039937781999997</v>
      </c>
      <c r="D11" s="252">
        <v>6.9104120135000002</v>
      </c>
      <c r="E11" s="252">
        <v>6.8774484485</v>
      </c>
      <c r="F11" s="252">
        <v>7.1783769075999997</v>
      </c>
      <c r="G11" s="252">
        <v>6.9932040423000004</v>
      </c>
      <c r="H11" s="252">
        <v>7.1451069235000002</v>
      </c>
      <c r="I11" s="252">
        <v>7.1830688914999996</v>
      </c>
      <c r="J11" s="252">
        <v>7.3556561050999996</v>
      </c>
      <c r="K11" s="252">
        <v>7.1247979170000004</v>
      </c>
      <c r="L11" s="252">
        <v>7.2588830451000002</v>
      </c>
      <c r="M11" s="252">
        <v>7.3179514604999998</v>
      </c>
      <c r="N11" s="252">
        <v>7.1355172192999996</v>
      </c>
      <c r="O11" s="252">
        <v>6.9043261521000003</v>
      </c>
      <c r="P11" s="252">
        <v>7.2599512335999998</v>
      </c>
      <c r="Q11" s="252">
        <v>7.0542426395</v>
      </c>
      <c r="R11" s="252">
        <v>7.2420495926999999</v>
      </c>
      <c r="S11" s="252">
        <v>7.1987898715999998</v>
      </c>
      <c r="T11" s="252">
        <v>7.2983535146999996</v>
      </c>
      <c r="U11" s="252">
        <v>7.2710983095000001</v>
      </c>
      <c r="V11" s="252">
        <v>7.4357126355999998</v>
      </c>
      <c r="W11" s="252">
        <v>7.5119494959999997</v>
      </c>
      <c r="X11" s="252">
        <v>7.4625832451000003</v>
      </c>
      <c r="Y11" s="252">
        <v>7.2182148178999999</v>
      </c>
      <c r="Z11" s="252">
        <v>7.4231806374999998</v>
      </c>
      <c r="AA11" s="252">
        <v>6.9858339684999997</v>
      </c>
      <c r="AB11" s="252">
        <v>7.1176731931999999</v>
      </c>
      <c r="AC11" s="252">
        <v>7.1739891215</v>
      </c>
      <c r="AD11" s="252">
        <v>7.3439289304999997</v>
      </c>
      <c r="AE11" s="252">
        <v>6.9830220390999997</v>
      </c>
      <c r="AF11" s="252">
        <v>7.3534304825000003</v>
      </c>
      <c r="AG11" s="252">
        <v>7.4008023408000003</v>
      </c>
      <c r="AH11" s="252">
        <v>7.2168109512000003</v>
      </c>
      <c r="AI11" s="252">
        <v>7.2699450927000004</v>
      </c>
      <c r="AJ11" s="252">
        <v>7.2942502660999997</v>
      </c>
      <c r="AK11" s="252">
        <v>7.1729313121000002</v>
      </c>
      <c r="AL11" s="252">
        <v>7.2563612028</v>
      </c>
      <c r="AM11" s="252">
        <v>6.8537792370000004</v>
      </c>
      <c r="AN11" s="252">
        <v>7.1516764259999999</v>
      </c>
      <c r="AO11" s="252">
        <v>7.1116454889999998</v>
      </c>
      <c r="AP11" s="252">
        <v>7.2217004759999996</v>
      </c>
      <c r="AQ11" s="252">
        <v>7.1074931990000003</v>
      </c>
      <c r="AR11" s="252">
        <v>7.2618044680000002</v>
      </c>
      <c r="AS11" s="252">
        <v>7.2724626109999999</v>
      </c>
      <c r="AT11" s="252">
        <v>7.3407542540000001</v>
      </c>
      <c r="AU11" s="252">
        <v>7.2834877349999996</v>
      </c>
      <c r="AV11" s="252">
        <v>7.3087528749999997</v>
      </c>
      <c r="AW11" s="252">
        <v>7.2637287349999999</v>
      </c>
      <c r="AX11" s="252">
        <v>7.3035497229999997</v>
      </c>
      <c r="AY11" s="252">
        <v>6.8559171680000004</v>
      </c>
      <c r="AZ11" s="252">
        <v>7.1292788869999999</v>
      </c>
      <c r="BA11" s="252">
        <v>7.1288502300000003</v>
      </c>
      <c r="BB11" s="252">
        <v>7.1449461410000001</v>
      </c>
      <c r="BC11" s="252">
        <v>7.054332863</v>
      </c>
      <c r="BD11" s="252">
        <v>7.218052707</v>
      </c>
      <c r="BE11" s="755">
        <v>7.2548154350000003</v>
      </c>
      <c r="BF11" s="409">
        <v>7.3353597849999996</v>
      </c>
      <c r="BG11" s="409">
        <v>7.2661403919999996</v>
      </c>
      <c r="BH11" s="409">
        <v>7.3073046509999999</v>
      </c>
      <c r="BI11" s="409">
        <v>7.2501876620000001</v>
      </c>
      <c r="BJ11" s="409">
        <v>7.2821973470000003</v>
      </c>
      <c r="BK11" s="409">
        <v>6.8076904159999998</v>
      </c>
      <c r="BL11" s="409">
        <v>7.0922690739999998</v>
      </c>
      <c r="BM11" s="409">
        <v>7.0630416079999998</v>
      </c>
      <c r="BN11" s="409">
        <v>7.1406061349999996</v>
      </c>
      <c r="BO11" s="409">
        <v>7.031560185</v>
      </c>
      <c r="BP11" s="409">
        <v>7.1940650230000003</v>
      </c>
      <c r="BQ11" s="409">
        <v>7.224269026</v>
      </c>
      <c r="BR11" s="409">
        <v>7.2999456589999996</v>
      </c>
      <c r="BS11" s="409">
        <v>7.2326921500000001</v>
      </c>
      <c r="BT11" s="409">
        <v>7.2707483509999999</v>
      </c>
      <c r="BU11" s="409">
        <v>7.2220242069999996</v>
      </c>
      <c r="BV11" s="409">
        <v>7.266927989</v>
      </c>
    </row>
    <row r="12" spans="1:74" ht="11.1" customHeight="1" x14ac:dyDescent="0.2">
      <c r="A12" s="162" t="s">
        <v>739</v>
      </c>
      <c r="B12" s="173" t="s">
        <v>362</v>
      </c>
      <c r="C12" s="252">
        <v>2.8540761273999999</v>
      </c>
      <c r="D12" s="252">
        <v>2.9331364080000002</v>
      </c>
      <c r="E12" s="252">
        <v>2.9534661943999998</v>
      </c>
      <c r="F12" s="252">
        <v>3.1605647093</v>
      </c>
      <c r="G12" s="252">
        <v>2.9186847570999999</v>
      </c>
      <c r="H12" s="252">
        <v>2.9578462730999999</v>
      </c>
      <c r="I12" s="252">
        <v>2.9824963491999998</v>
      </c>
      <c r="J12" s="252">
        <v>3.2366410514999999</v>
      </c>
      <c r="K12" s="252">
        <v>2.9995912844000001</v>
      </c>
      <c r="L12" s="252">
        <v>3.2030345625000001</v>
      </c>
      <c r="M12" s="252">
        <v>3.1917958447000001</v>
      </c>
      <c r="N12" s="252">
        <v>3.0007376427999999</v>
      </c>
      <c r="O12" s="252">
        <v>2.9128926822999999</v>
      </c>
      <c r="P12" s="252">
        <v>3.1876288114000002</v>
      </c>
      <c r="Q12" s="252">
        <v>3.0473869379999998</v>
      </c>
      <c r="R12" s="252">
        <v>3.0397109078</v>
      </c>
      <c r="S12" s="252">
        <v>3.1450754677999999</v>
      </c>
      <c r="T12" s="252">
        <v>3.0929596639999999</v>
      </c>
      <c r="U12" s="252">
        <v>3.0581633209999999</v>
      </c>
      <c r="V12" s="252">
        <v>3.2596878585</v>
      </c>
      <c r="W12" s="252">
        <v>3.2961216732</v>
      </c>
      <c r="X12" s="252">
        <v>3.3710628278999999</v>
      </c>
      <c r="Y12" s="252">
        <v>3.1489560127999998</v>
      </c>
      <c r="Z12" s="252">
        <v>3.1726323738</v>
      </c>
      <c r="AA12" s="252">
        <v>2.9155300741999999</v>
      </c>
      <c r="AB12" s="252">
        <v>2.9711912058999999</v>
      </c>
      <c r="AC12" s="252">
        <v>3.0235126696000001</v>
      </c>
      <c r="AD12" s="252">
        <v>3.01835472</v>
      </c>
      <c r="AE12" s="252">
        <v>2.8132349421999998</v>
      </c>
      <c r="AF12" s="252">
        <v>3.0951313966999998</v>
      </c>
      <c r="AG12" s="252">
        <v>3.0933074199999999</v>
      </c>
      <c r="AH12" s="252">
        <v>2.9715881723000002</v>
      </c>
      <c r="AI12" s="252">
        <v>3.0020179842000001</v>
      </c>
      <c r="AJ12" s="252">
        <v>3.0930004039000001</v>
      </c>
      <c r="AK12" s="252">
        <v>2.9642220675000002</v>
      </c>
      <c r="AL12" s="252">
        <v>2.9444992592000001</v>
      </c>
      <c r="AM12" s="252">
        <v>2.7371373800000001</v>
      </c>
      <c r="AN12" s="252">
        <v>2.9407821159999998</v>
      </c>
      <c r="AO12" s="252">
        <v>2.9509016890000002</v>
      </c>
      <c r="AP12" s="252">
        <v>2.9612524229999999</v>
      </c>
      <c r="AQ12" s="252">
        <v>2.8797416669999998</v>
      </c>
      <c r="AR12" s="252">
        <v>2.950543819</v>
      </c>
      <c r="AS12" s="252">
        <v>2.9539185240000001</v>
      </c>
      <c r="AT12" s="252">
        <v>3.0494499720000001</v>
      </c>
      <c r="AU12" s="252">
        <v>2.9945429290000001</v>
      </c>
      <c r="AV12" s="252">
        <v>3.064359686</v>
      </c>
      <c r="AW12" s="252">
        <v>2.9966298770000002</v>
      </c>
      <c r="AX12" s="252">
        <v>2.9470797019999999</v>
      </c>
      <c r="AY12" s="252">
        <v>2.7249587370000001</v>
      </c>
      <c r="AZ12" s="252">
        <v>2.925976114</v>
      </c>
      <c r="BA12" s="252">
        <v>2.9440412540000001</v>
      </c>
      <c r="BB12" s="252">
        <v>2.889889014</v>
      </c>
      <c r="BC12" s="252">
        <v>2.8162366429999999</v>
      </c>
      <c r="BD12" s="252">
        <v>2.8933792070000002</v>
      </c>
      <c r="BE12" s="755">
        <v>2.9074551259999999</v>
      </c>
      <c r="BF12" s="409">
        <v>3.0094485550000001</v>
      </c>
      <c r="BG12" s="409">
        <v>2.9630319100000002</v>
      </c>
      <c r="BH12" s="409">
        <v>3.0449198289999999</v>
      </c>
      <c r="BI12" s="409">
        <v>2.980160342</v>
      </c>
      <c r="BJ12" s="409">
        <v>2.928064198</v>
      </c>
      <c r="BK12" s="409">
        <v>2.6832015650000001</v>
      </c>
      <c r="BL12" s="409">
        <v>2.8648503760000001</v>
      </c>
      <c r="BM12" s="409">
        <v>2.869065612</v>
      </c>
      <c r="BN12" s="409">
        <v>2.8446391850000001</v>
      </c>
      <c r="BO12" s="409">
        <v>2.7706717169999999</v>
      </c>
      <c r="BP12" s="409">
        <v>2.8446619740000001</v>
      </c>
      <c r="BQ12" s="409">
        <v>2.855640127</v>
      </c>
      <c r="BR12" s="409">
        <v>2.9541648450000002</v>
      </c>
      <c r="BS12" s="409">
        <v>2.9071871250000001</v>
      </c>
      <c r="BT12" s="409">
        <v>2.982901939</v>
      </c>
      <c r="BU12" s="409">
        <v>2.9214179649999998</v>
      </c>
      <c r="BV12" s="409">
        <v>2.8755478079999999</v>
      </c>
    </row>
    <row r="13" spans="1:74" ht="11.1" customHeight="1" x14ac:dyDescent="0.2">
      <c r="AY13" s="646"/>
      <c r="AZ13" s="646"/>
      <c r="BA13" s="646"/>
      <c r="BB13" s="646"/>
      <c r="BC13" s="646"/>
      <c r="BD13" s="646"/>
      <c r="BE13" s="810"/>
      <c r="BF13" s="494"/>
    </row>
    <row r="14" spans="1:74" ht="11.1" customHeight="1" x14ac:dyDescent="0.2">
      <c r="A14" s="162" t="s">
        <v>740</v>
      </c>
      <c r="B14" s="172" t="s">
        <v>516</v>
      </c>
      <c r="C14" s="252">
        <v>13.461998748999999</v>
      </c>
      <c r="D14" s="252">
        <v>14.070377735999999</v>
      </c>
      <c r="E14" s="252">
        <v>13.759017862</v>
      </c>
      <c r="F14" s="252">
        <v>14.724216478000001</v>
      </c>
      <c r="G14" s="252">
        <v>14.486337496999999</v>
      </c>
      <c r="H14" s="252">
        <v>14.37807012</v>
      </c>
      <c r="I14" s="252">
        <v>14.932137294</v>
      </c>
      <c r="J14" s="252">
        <v>14.486988193</v>
      </c>
      <c r="K14" s="252">
        <v>14.576439917</v>
      </c>
      <c r="L14" s="252">
        <v>14.775565817</v>
      </c>
      <c r="M14" s="252">
        <v>14.259473719000001</v>
      </c>
      <c r="N14" s="252">
        <v>13.702645437999999</v>
      </c>
      <c r="O14" s="252">
        <v>13.332934839</v>
      </c>
      <c r="P14" s="252">
        <v>14.056020738999999</v>
      </c>
      <c r="Q14" s="252">
        <v>14.003271590000001</v>
      </c>
      <c r="R14" s="252">
        <v>14.250402287</v>
      </c>
      <c r="S14" s="252">
        <v>13.943429904</v>
      </c>
      <c r="T14" s="252">
        <v>14.417509896</v>
      </c>
      <c r="U14" s="252">
        <v>14.793518539000001</v>
      </c>
      <c r="V14" s="252">
        <v>14.365879019999999</v>
      </c>
      <c r="W14" s="252">
        <v>14.839356886999999</v>
      </c>
      <c r="X14" s="252">
        <v>14.728295276000001</v>
      </c>
      <c r="Y14" s="252">
        <v>13.825923746999999</v>
      </c>
      <c r="Z14" s="252">
        <v>14.162046148</v>
      </c>
      <c r="AA14" s="252">
        <v>13.709365239</v>
      </c>
      <c r="AB14" s="252">
        <v>14.607833948</v>
      </c>
      <c r="AC14" s="252">
        <v>14.236411429</v>
      </c>
      <c r="AD14" s="252">
        <v>14.444444286</v>
      </c>
      <c r="AE14" s="252">
        <v>13.844568607999999</v>
      </c>
      <c r="AF14" s="252">
        <v>14.76043894</v>
      </c>
      <c r="AG14" s="252">
        <v>14.973321658</v>
      </c>
      <c r="AH14" s="252">
        <v>14.753996257000001</v>
      </c>
      <c r="AI14" s="252">
        <v>15.244892525999999</v>
      </c>
      <c r="AJ14" s="252">
        <v>14.663050446</v>
      </c>
      <c r="AK14" s="252">
        <v>14.228262232000001</v>
      </c>
      <c r="AL14" s="252">
        <v>14.620942265</v>
      </c>
      <c r="AM14" s="252">
        <v>13.636960852</v>
      </c>
      <c r="AN14" s="252">
        <v>14.676237735999999</v>
      </c>
      <c r="AO14" s="252">
        <v>14.670343834000001</v>
      </c>
      <c r="AP14" s="252">
        <v>14.733759768000001</v>
      </c>
      <c r="AQ14" s="252">
        <v>14.396409001</v>
      </c>
      <c r="AR14" s="252">
        <v>14.751197928</v>
      </c>
      <c r="AS14" s="252">
        <v>14.842347347</v>
      </c>
      <c r="AT14" s="252">
        <v>15.334532358000001</v>
      </c>
      <c r="AU14" s="252">
        <v>15.319933569</v>
      </c>
      <c r="AV14" s="252">
        <v>15.065555585</v>
      </c>
      <c r="AW14" s="252">
        <v>14.836417580999999</v>
      </c>
      <c r="AX14" s="252">
        <v>14.838201455</v>
      </c>
      <c r="AY14" s="252">
        <v>14.146477318000001</v>
      </c>
      <c r="AZ14" s="252">
        <v>14.573933093000001</v>
      </c>
      <c r="BA14" s="252">
        <v>14.821946698</v>
      </c>
      <c r="BB14" s="252">
        <v>14.546349664999999</v>
      </c>
      <c r="BC14" s="252">
        <v>14.619686844</v>
      </c>
      <c r="BD14" s="252">
        <v>15.149298159000001</v>
      </c>
      <c r="BE14" s="755">
        <v>15.325524699000001</v>
      </c>
      <c r="BF14" s="409">
        <v>15.077189767</v>
      </c>
      <c r="BG14" s="409">
        <v>15.584710786</v>
      </c>
      <c r="BH14" s="409">
        <v>15.303940162</v>
      </c>
      <c r="BI14" s="409">
        <v>14.959404774999999</v>
      </c>
      <c r="BJ14" s="409">
        <v>14.628462323000001</v>
      </c>
      <c r="BK14" s="409">
        <v>14.388835995000001</v>
      </c>
      <c r="BL14" s="409">
        <v>15.131863699</v>
      </c>
      <c r="BM14" s="409">
        <v>14.884968443</v>
      </c>
      <c r="BN14" s="409">
        <v>14.835695585</v>
      </c>
      <c r="BO14" s="409">
        <v>14.595833568</v>
      </c>
      <c r="BP14" s="409">
        <v>15.130586678</v>
      </c>
      <c r="BQ14" s="409">
        <v>15.265430758999999</v>
      </c>
      <c r="BR14" s="409">
        <v>14.968872609</v>
      </c>
      <c r="BS14" s="409">
        <v>15.615746957000001</v>
      </c>
      <c r="BT14" s="409">
        <v>15.343314758</v>
      </c>
      <c r="BU14" s="409">
        <v>15.010730419</v>
      </c>
      <c r="BV14" s="409">
        <v>14.689370899</v>
      </c>
    </row>
    <row r="15" spans="1:74" ht="11.1" customHeight="1" x14ac:dyDescent="0.2">
      <c r="AY15" s="646"/>
      <c r="AZ15" s="646"/>
      <c r="BA15" s="646"/>
      <c r="BB15" s="646"/>
      <c r="BC15" s="646"/>
      <c r="BD15" s="646"/>
      <c r="BE15" s="810"/>
      <c r="BF15" s="494"/>
    </row>
    <row r="16" spans="1:74" ht="11.1" customHeight="1" x14ac:dyDescent="0.2">
      <c r="A16" s="162" t="s">
        <v>741</v>
      </c>
      <c r="B16" s="172" t="s">
        <v>1153</v>
      </c>
      <c r="C16" s="252">
        <v>4.3573169199999997</v>
      </c>
      <c r="D16" s="252">
        <v>4.3718404234000001</v>
      </c>
      <c r="E16" s="252">
        <v>4.3530802213999999</v>
      </c>
      <c r="F16" s="252">
        <v>4.4488073751000003</v>
      </c>
      <c r="G16" s="252">
        <v>4.4488604937999998</v>
      </c>
      <c r="H16" s="252">
        <v>4.4615829719000004</v>
      </c>
      <c r="I16" s="252">
        <v>4.8033138060000002</v>
      </c>
      <c r="J16" s="252">
        <v>4.7997865708000003</v>
      </c>
      <c r="K16" s="252">
        <v>4.8182991927999996</v>
      </c>
      <c r="L16" s="252">
        <v>4.7869916847000002</v>
      </c>
      <c r="M16" s="252">
        <v>4.7741261042999996</v>
      </c>
      <c r="N16" s="252">
        <v>4.7548760717</v>
      </c>
      <c r="O16" s="252">
        <v>4.6359153623999996</v>
      </c>
      <c r="P16" s="252">
        <v>4.6314991525</v>
      </c>
      <c r="Q16" s="252">
        <v>4.6420724393999997</v>
      </c>
      <c r="R16" s="252">
        <v>4.8010091495999996</v>
      </c>
      <c r="S16" s="252">
        <v>4.8024128645999999</v>
      </c>
      <c r="T16" s="252">
        <v>4.8108596720000003</v>
      </c>
      <c r="U16" s="252">
        <v>5.0535149642999997</v>
      </c>
      <c r="V16" s="252">
        <v>5.0564922399999999</v>
      </c>
      <c r="W16" s="252">
        <v>5.0585038012999997</v>
      </c>
      <c r="X16" s="252">
        <v>4.9055405914000003</v>
      </c>
      <c r="Y16" s="252">
        <v>4.8975251692999997</v>
      </c>
      <c r="Z16" s="252">
        <v>4.8889254077000004</v>
      </c>
      <c r="AA16" s="252">
        <v>4.4552448494999997</v>
      </c>
      <c r="AB16" s="252">
        <v>4.4711501129000002</v>
      </c>
      <c r="AC16" s="252">
        <v>4.4838679694000003</v>
      </c>
      <c r="AD16" s="252">
        <v>4.7044812297999998</v>
      </c>
      <c r="AE16" s="252">
        <v>4.6937856402999998</v>
      </c>
      <c r="AF16" s="252">
        <v>4.6865949562999996</v>
      </c>
      <c r="AG16" s="252">
        <v>4.8382034324000003</v>
      </c>
      <c r="AH16" s="252">
        <v>4.8316312984999996</v>
      </c>
      <c r="AI16" s="252">
        <v>4.8271770529999998</v>
      </c>
      <c r="AJ16" s="252">
        <v>4.7261254773000001</v>
      </c>
      <c r="AK16" s="252">
        <v>4.6943333711999999</v>
      </c>
      <c r="AL16" s="252">
        <v>4.6980832207000001</v>
      </c>
      <c r="AM16" s="252">
        <v>4.7555820889999998</v>
      </c>
      <c r="AN16" s="252">
        <v>4.6369534750000003</v>
      </c>
      <c r="AO16" s="252">
        <v>4.6535210659999997</v>
      </c>
      <c r="AP16" s="252">
        <v>4.6458962000000001</v>
      </c>
      <c r="AQ16" s="252">
        <v>4.5948392580000004</v>
      </c>
      <c r="AR16" s="252">
        <v>4.5868663859999996</v>
      </c>
      <c r="AS16" s="252">
        <v>4.9323314030000001</v>
      </c>
      <c r="AT16" s="252">
        <v>4.825574241</v>
      </c>
      <c r="AU16" s="252">
        <v>4.8826926759999996</v>
      </c>
      <c r="AV16" s="252">
        <v>4.863580153</v>
      </c>
      <c r="AW16" s="252">
        <v>4.8572298419999997</v>
      </c>
      <c r="AX16" s="252">
        <v>4.8812628949999999</v>
      </c>
      <c r="AY16" s="252">
        <v>4.8152143650000001</v>
      </c>
      <c r="AZ16" s="252">
        <v>4.6948036460000004</v>
      </c>
      <c r="BA16" s="252">
        <v>4.7120940649999996</v>
      </c>
      <c r="BB16" s="252">
        <v>4.7044062950000001</v>
      </c>
      <c r="BC16" s="252">
        <v>4.6527867279999997</v>
      </c>
      <c r="BD16" s="252">
        <v>4.6448061980000004</v>
      </c>
      <c r="BE16" s="755">
        <v>4.9944899300000003</v>
      </c>
      <c r="BF16" s="409">
        <v>4.8865035880000001</v>
      </c>
      <c r="BG16" s="409">
        <v>4.9442706510000001</v>
      </c>
      <c r="BH16" s="409">
        <v>4.9246717440000003</v>
      </c>
      <c r="BI16" s="409">
        <v>4.9182395139999997</v>
      </c>
      <c r="BJ16" s="409">
        <v>4.9425076719999996</v>
      </c>
      <c r="BK16" s="409">
        <v>4.9058657849999996</v>
      </c>
      <c r="BL16" s="409">
        <v>4.7827041360000004</v>
      </c>
      <c r="BM16" s="409">
        <v>4.801099872</v>
      </c>
      <c r="BN16" s="409">
        <v>4.7932595779999998</v>
      </c>
      <c r="BO16" s="409">
        <v>4.7407465130000004</v>
      </c>
      <c r="BP16" s="409">
        <v>4.7327066550000003</v>
      </c>
      <c r="BQ16" s="409">
        <v>5.0889086250000002</v>
      </c>
      <c r="BR16" s="409">
        <v>4.9789349280000001</v>
      </c>
      <c r="BS16" s="409">
        <v>5.0377425059999998</v>
      </c>
      <c r="BT16" s="409">
        <v>5.0175028360000002</v>
      </c>
      <c r="BU16" s="409">
        <v>5.0109297939999999</v>
      </c>
      <c r="BV16" s="409">
        <v>5.035544657</v>
      </c>
    </row>
    <row r="17" spans="1:74" ht="11.1" customHeight="1" x14ac:dyDescent="0.2">
      <c r="A17" s="162" t="s">
        <v>742</v>
      </c>
      <c r="B17" s="173" t="s">
        <v>503</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3.4829913635</v>
      </c>
      <c r="P17" s="252">
        <v>3.4829913635</v>
      </c>
      <c r="Q17" s="252">
        <v>3.4829913635</v>
      </c>
      <c r="R17" s="252">
        <v>3.6491485602</v>
      </c>
      <c r="S17" s="252">
        <v>3.6491485602</v>
      </c>
      <c r="T17" s="252">
        <v>3.6491485602</v>
      </c>
      <c r="U17" s="252">
        <v>3.8931262161000002</v>
      </c>
      <c r="V17" s="252">
        <v>3.8931262161000002</v>
      </c>
      <c r="W17" s="252">
        <v>3.8931262161000002</v>
      </c>
      <c r="X17" s="252">
        <v>3.7416918090000002</v>
      </c>
      <c r="Y17" s="252">
        <v>3.7416918090000002</v>
      </c>
      <c r="Z17" s="252">
        <v>3.7416918090000002</v>
      </c>
      <c r="AA17" s="252">
        <v>3.3534264358999999</v>
      </c>
      <c r="AB17" s="252">
        <v>3.3534264358999999</v>
      </c>
      <c r="AC17" s="252">
        <v>3.3534264358999999</v>
      </c>
      <c r="AD17" s="252">
        <v>3.5733232514000002</v>
      </c>
      <c r="AE17" s="252">
        <v>3.5733232514000002</v>
      </c>
      <c r="AF17" s="252">
        <v>3.5733232514000002</v>
      </c>
      <c r="AG17" s="252">
        <v>3.7056685570000001</v>
      </c>
      <c r="AH17" s="252">
        <v>3.7056685570000001</v>
      </c>
      <c r="AI17" s="252">
        <v>3.7056685570000001</v>
      </c>
      <c r="AJ17" s="252">
        <v>3.5794314961999998</v>
      </c>
      <c r="AK17" s="252">
        <v>3.5794314961999998</v>
      </c>
      <c r="AL17" s="252">
        <v>3.5794314961999998</v>
      </c>
      <c r="AM17" s="252">
        <v>3.5941806390000002</v>
      </c>
      <c r="AN17" s="252">
        <v>3.4815331070000002</v>
      </c>
      <c r="AO17" s="252">
        <v>3.5259128780000002</v>
      </c>
      <c r="AP17" s="252">
        <v>3.5149984490000001</v>
      </c>
      <c r="AQ17" s="252">
        <v>3.4763039610000002</v>
      </c>
      <c r="AR17" s="252">
        <v>3.4698728349999999</v>
      </c>
      <c r="AS17" s="252">
        <v>3.7372969280000001</v>
      </c>
      <c r="AT17" s="252">
        <v>3.6483406949999999</v>
      </c>
      <c r="AU17" s="252">
        <v>3.6942566220000002</v>
      </c>
      <c r="AV17" s="252">
        <v>3.6772872649999999</v>
      </c>
      <c r="AW17" s="252">
        <v>3.6703114669999999</v>
      </c>
      <c r="AX17" s="252">
        <v>3.6831428769999999</v>
      </c>
      <c r="AY17" s="252">
        <v>3.6441305270000002</v>
      </c>
      <c r="AZ17" s="252">
        <v>3.5299174830000002</v>
      </c>
      <c r="BA17" s="252">
        <v>3.57491402</v>
      </c>
      <c r="BB17" s="252">
        <v>3.5638479080000001</v>
      </c>
      <c r="BC17" s="252">
        <v>3.5246156659999999</v>
      </c>
      <c r="BD17" s="252">
        <v>3.518095164</v>
      </c>
      <c r="BE17" s="755">
        <v>3.7892357649999999</v>
      </c>
      <c r="BF17" s="409">
        <v>3.6990432680000001</v>
      </c>
      <c r="BG17" s="409">
        <v>3.74559731</v>
      </c>
      <c r="BH17" s="409">
        <v>3.7283921219999998</v>
      </c>
      <c r="BI17" s="409">
        <v>3.721319378</v>
      </c>
      <c r="BJ17" s="409">
        <v>3.7343291120000002</v>
      </c>
      <c r="BK17" s="409">
        <v>3.724050348</v>
      </c>
      <c r="BL17" s="409">
        <v>3.6073324859999998</v>
      </c>
      <c r="BM17" s="409">
        <v>3.6533158459999999</v>
      </c>
      <c r="BN17" s="409">
        <v>3.6420070419999999</v>
      </c>
      <c r="BO17" s="409">
        <v>3.601914394</v>
      </c>
      <c r="BP17" s="409">
        <v>3.59525089</v>
      </c>
      <c r="BQ17" s="409">
        <v>3.8723379050000002</v>
      </c>
      <c r="BR17" s="409">
        <v>3.7801673870000001</v>
      </c>
      <c r="BS17" s="409">
        <v>3.8277424099999999</v>
      </c>
      <c r="BT17" s="409">
        <v>3.8101598929999998</v>
      </c>
      <c r="BU17" s="409">
        <v>3.8029320360000001</v>
      </c>
      <c r="BV17" s="409">
        <v>3.8162270880000002</v>
      </c>
    </row>
    <row r="18" spans="1:74" ht="11.1" customHeight="1" x14ac:dyDescent="0.2">
      <c r="AY18" s="646"/>
      <c r="AZ18" s="646"/>
      <c r="BA18" s="646"/>
      <c r="BB18" s="646"/>
      <c r="BC18" s="646"/>
      <c r="BD18" s="646"/>
      <c r="BE18" s="810"/>
      <c r="BF18" s="494"/>
    </row>
    <row r="19" spans="1:74" ht="11.1" customHeight="1" x14ac:dyDescent="0.2">
      <c r="A19" s="162" t="s">
        <v>743</v>
      </c>
      <c r="B19" s="172" t="s">
        <v>517</v>
      </c>
      <c r="C19" s="252">
        <v>7.9465915415000001</v>
      </c>
      <c r="D19" s="252">
        <v>7.7650617129999997</v>
      </c>
      <c r="E19" s="252">
        <v>8.0328975416000006</v>
      </c>
      <c r="F19" s="252">
        <v>7.8562341454000002</v>
      </c>
      <c r="G19" s="252">
        <v>8.2715414862000003</v>
      </c>
      <c r="H19" s="252">
        <v>8.7931133567999993</v>
      </c>
      <c r="I19" s="252">
        <v>9.0532695296999997</v>
      </c>
      <c r="J19" s="252">
        <v>8.6542496280000005</v>
      </c>
      <c r="K19" s="252">
        <v>8.3602071432000002</v>
      </c>
      <c r="L19" s="252">
        <v>8.1523264252000001</v>
      </c>
      <c r="M19" s="252">
        <v>7.7685536071000003</v>
      </c>
      <c r="N19" s="252">
        <v>7.9529698336000001</v>
      </c>
      <c r="O19" s="252">
        <v>8.2485774995999996</v>
      </c>
      <c r="P19" s="252">
        <v>8.3128493645999999</v>
      </c>
      <c r="Q19" s="252">
        <v>8.0695099116000009</v>
      </c>
      <c r="R19" s="252">
        <v>8.3363912824999993</v>
      </c>
      <c r="S19" s="252">
        <v>8.5003797946000006</v>
      </c>
      <c r="T19" s="252">
        <v>9.0376958129999991</v>
      </c>
      <c r="U19" s="252">
        <v>8.7525371022999998</v>
      </c>
      <c r="V19" s="252">
        <v>8.9887150588000004</v>
      </c>
      <c r="W19" s="252">
        <v>8.6655707791999994</v>
      </c>
      <c r="X19" s="252">
        <v>8.4913451527999992</v>
      </c>
      <c r="Y19" s="252">
        <v>8.1377854540999994</v>
      </c>
      <c r="Z19" s="252">
        <v>8.2346737746999992</v>
      </c>
      <c r="AA19" s="252">
        <v>8.0310752480000005</v>
      </c>
      <c r="AB19" s="252">
        <v>8.2062797586999991</v>
      </c>
      <c r="AC19" s="252">
        <v>8.1259001066999996</v>
      </c>
      <c r="AD19" s="252">
        <v>8.1406301393000007</v>
      </c>
      <c r="AE19" s="252">
        <v>8.9782595314000009</v>
      </c>
      <c r="AF19" s="252">
        <v>9.2994061992999999</v>
      </c>
      <c r="AG19" s="252">
        <v>8.8669020197999995</v>
      </c>
      <c r="AH19" s="252">
        <v>9.2348191698999997</v>
      </c>
      <c r="AI19" s="252">
        <v>9.3291547594999997</v>
      </c>
      <c r="AJ19" s="252">
        <v>8.9239755115000001</v>
      </c>
      <c r="AK19" s="252">
        <v>8.5896883579000001</v>
      </c>
      <c r="AL19" s="252">
        <v>8.4281281038000007</v>
      </c>
      <c r="AM19" s="252">
        <v>8.3396392145</v>
      </c>
      <c r="AN19" s="252">
        <v>8.2737133707999995</v>
      </c>
      <c r="AO19" s="252">
        <v>8.3738457346999997</v>
      </c>
      <c r="AP19" s="252">
        <v>8.2935344741999995</v>
      </c>
      <c r="AQ19" s="252">
        <v>8.8410279442000004</v>
      </c>
      <c r="AR19" s="252">
        <v>9.0811449786999994</v>
      </c>
      <c r="AS19" s="252">
        <v>8.9704470087000008</v>
      </c>
      <c r="AT19" s="252">
        <v>9.2910110543000002</v>
      </c>
      <c r="AU19" s="252">
        <v>9.0378590300999999</v>
      </c>
      <c r="AV19" s="252">
        <v>9.0339177420999999</v>
      </c>
      <c r="AW19" s="252">
        <v>8.3876431699000005</v>
      </c>
      <c r="AX19" s="252">
        <v>8.3315829749999999</v>
      </c>
      <c r="AY19" s="252">
        <v>8.4117442466999996</v>
      </c>
      <c r="AZ19" s="252">
        <v>8.4274701412000006</v>
      </c>
      <c r="BA19" s="252">
        <v>8.4995484182999999</v>
      </c>
      <c r="BB19" s="252">
        <v>8.5835865789000003</v>
      </c>
      <c r="BC19" s="252">
        <v>9.0689775910999995</v>
      </c>
      <c r="BD19" s="252">
        <v>9.3864020279000009</v>
      </c>
      <c r="BE19" s="755">
        <v>9.4863461331999996</v>
      </c>
      <c r="BF19" s="409">
        <v>9.5642262579999997</v>
      </c>
      <c r="BG19" s="409">
        <v>9.4494749711000008</v>
      </c>
      <c r="BH19" s="409">
        <v>9.3340430823999991</v>
      </c>
      <c r="BI19" s="409">
        <v>8.7828436955000004</v>
      </c>
      <c r="BJ19" s="409">
        <v>8.6367762559999992</v>
      </c>
      <c r="BK19" s="409">
        <v>8.6715131139999997</v>
      </c>
      <c r="BL19" s="409">
        <v>8.7084035759000002</v>
      </c>
      <c r="BM19" s="409">
        <v>8.7691652884</v>
      </c>
      <c r="BN19" s="409">
        <v>8.8580353853999991</v>
      </c>
      <c r="BO19" s="409">
        <v>9.3348316870999994</v>
      </c>
      <c r="BP19" s="409">
        <v>9.6557061802999993</v>
      </c>
      <c r="BQ19" s="409">
        <v>9.7537705110000008</v>
      </c>
      <c r="BR19" s="409">
        <v>9.8342528263000002</v>
      </c>
      <c r="BS19" s="409">
        <v>9.7143091599000009</v>
      </c>
      <c r="BT19" s="409">
        <v>9.5962178376999994</v>
      </c>
      <c r="BU19" s="409">
        <v>9.0273633113000002</v>
      </c>
      <c r="BV19" s="409">
        <v>8.8720921033</v>
      </c>
    </row>
    <row r="20" spans="1:74" ht="11.1" customHeight="1" x14ac:dyDescent="0.2">
      <c r="AY20" s="646"/>
      <c r="AZ20" s="646"/>
      <c r="BA20" s="646"/>
      <c r="BB20" s="646"/>
      <c r="BC20" s="646"/>
      <c r="BD20" s="646"/>
      <c r="BE20" s="810"/>
      <c r="BF20" s="494"/>
    </row>
    <row r="21" spans="1:74" ht="11.1" customHeight="1" x14ac:dyDescent="0.2">
      <c r="A21" s="162" t="s">
        <v>744</v>
      </c>
      <c r="B21" s="172" t="s">
        <v>518</v>
      </c>
      <c r="C21" s="252">
        <v>31.144219406000001</v>
      </c>
      <c r="D21" s="252">
        <v>31.085750273999999</v>
      </c>
      <c r="E21" s="252">
        <v>31.239354802000001</v>
      </c>
      <c r="F21" s="252">
        <v>29.974117199999998</v>
      </c>
      <c r="G21" s="252">
        <v>30.254425062999999</v>
      </c>
      <c r="H21" s="252">
        <v>30.539861707</v>
      </c>
      <c r="I21" s="252">
        <v>30.661168348</v>
      </c>
      <c r="J21" s="252">
        <v>29.480808321000001</v>
      </c>
      <c r="K21" s="252">
        <v>30.543906154999998</v>
      </c>
      <c r="L21" s="252">
        <v>29.678458227</v>
      </c>
      <c r="M21" s="252">
        <v>31.918888381999999</v>
      </c>
      <c r="N21" s="252">
        <v>32.680406619000003</v>
      </c>
      <c r="O21" s="252">
        <v>31.284742649999998</v>
      </c>
      <c r="P21" s="252">
        <v>32.245597711999999</v>
      </c>
      <c r="Q21" s="252">
        <v>31.894964301000002</v>
      </c>
      <c r="R21" s="252">
        <v>31.265211256000001</v>
      </c>
      <c r="S21" s="252">
        <v>30.825393914999999</v>
      </c>
      <c r="T21" s="252">
        <v>30.375198567999998</v>
      </c>
      <c r="U21" s="252">
        <v>29.707437136999999</v>
      </c>
      <c r="V21" s="252">
        <v>29.904411962000001</v>
      </c>
      <c r="W21" s="252">
        <v>31.212918489</v>
      </c>
      <c r="X21" s="252">
        <v>30.077287396999999</v>
      </c>
      <c r="Y21" s="252">
        <v>31.843648056999999</v>
      </c>
      <c r="Z21" s="252">
        <v>33.423096852999997</v>
      </c>
      <c r="AA21" s="252">
        <v>32.282563860000003</v>
      </c>
      <c r="AB21" s="252">
        <v>33.691458863999998</v>
      </c>
      <c r="AC21" s="252">
        <v>32.277217485000001</v>
      </c>
      <c r="AD21" s="252">
        <v>33.077992924</v>
      </c>
      <c r="AE21" s="252">
        <v>31.018044076999999</v>
      </c>
      <c r="AF21" s="252">
        <v>32.057831632999999</v>
      </c>
      <c r="AG21" s="252">
        <v>32.078009715999997</v>
      </c>
      <c r="AH21" s="252">
        <v>31.522264873000001</v>
      </c>
      <c r="AI21" s="252">
        <v>32.285332844999999</v>
      </c>
      <c r="AJ21" s="252">
        <v>32.326652676000002</v>
      </c>
      <c r="AK21" s="252">
        <v>32.501899794000003</v>
      </c>
      <c r="AL21" s="252">
        <v>34.080618497000003</v>
      </c>
      <c r="AM21" s="252">
        <v>33.051717038</v>
      </c>
      <c r="AN21" s="252">
        <v>33.733143996000003</v>
      </c>
      <c r="AO21" s="252">
        <v>34.149981171</v>
      </c>
      <c r="AP21" s="252">
        <v>34.187366955000002</v>
      </c>
      <c r="AQ21" s="252">
        <v>33.204559690000004</v>
      </c>
      <c r="AR21" s="252">
        <v>32.664768352999999</v>
      </c>
      <c r="AS21" s="252">
        <v>31.688202727</v>
      </c>
      <c r="AT21" s="252">
        <v>33.551884080000001</v>
      </c>
      <c r="AU21" s="252">
        <v>32.699991335</v>
      </c>
      <c r="AV21" s="252">
        <v>32.302873929999997</v>
      </c>
      <c r="AW21" s="252">
        <v>34.100536603999998</v>
      </c>
      <c r="AX21" s="252">
        <v>35.116942141999999</v>
      </c>
      <c r="AY21" s="252">
        <v>33.468468731999998</v>
      </c>
      <c r="AZ21" s="252">
        <v>34.414169923000003</v>
      </c>
      <c r="BA21" s="252">
        <v>34.458720221999997</v>
      </c>
      <c r="BB21" s="252">
        <v>34.404088176999998</v>
      </c>
      <c r="BC21" s="252">
        <v>33.281625468000001</v>
      </c>
      <c r="BD21" s="252">
        <v>33.409499660999998</v>
      </c>
      <c r="BE21" s="755">
        <v>33.144364971000002</v>
      </c>
      <c r="BF21" s="409">
        <v>33.169626925000003</v>
      </c>
      <c r="BG21" s="409">
        <v>33.725963999999998</v>
      </c>
      <c r="BH21" s="409">
        <v>33.330864073000001</v>
      </c>
      <c r="BI21" s="409">
        <v>34.774436917000003</v>
      </c>
      <c r="BJ21" s="409">
        <v>35.657155541000002</v>
      </c>
      <c r="BK21" s="409">
        <v>34.558209699999999</v>
      </c>
      <c r="BL21" s="409">
        <v>35.247797222999999</v>
      </c>
      <c r="BM21" s="409">
        <v>35.142229864000001</v>
      </c>
      <c r="BN21" s="409">
        <v>35.057487592999998</v>
      </c>
      <c r="BO21" s="409">
        <v>34.120901244999999</v>
      </c>
      <c r="BP21" s="409">
        <v>34.250488111999999</v>
      </c>
      <c r="BQ21" s="409">
        <v>33.745166122999997</v>
      </c>
      <c r="BR21" s="409">
        <v>33.762702617999999</v>
      </c>
      <c r="BS21" s="409">
        <v>34.338590203999999</v>
      </c>
      <c r="BT21" s="409">
        <v>33.921441127999998</v>
      </c>
      <c r="BU21" s="409">
        <v>35.400746499</v>
      </c>
      <c r="BV21" s="409">
        <v>36.304284862999999</v>
      </c>
    </row>
    <row r="22" spans="1:74" ht="11.1" customHeight="1" x14ac:dyDescent="0.2">
      <c r="A22" s="162" t="s">
        <v>303</v>
      </c>
      <c r="B22" s="173" t="s">
        <v>354</v>
      </c>
      <c r="C22" s="252">
        <v>10.937257215000001</v>
      </c>
      <c r="D22" s="252">
        <v>10.51179269</v>
      </c>
      <c r="E22" s="252">
        <v>11.367648735</v>
      </c>
      <c r="F22" s="252">
        <v>10.512906537999999</v>
      </c>
      <c r="G22" s="252">
        <v>10.994949187</v>
      </c>
      <c r="H22" s="252">
        <v>11.568461504</v>
      </c>
      <c r="I22" s="252">
        <v>11.444103545000001</v>
      </c>
      <c r="J22" s="252">
        <v>10.145767124000001</v>
      </c>
      <c r="K22" s="252">
        <v>11.596512083</v>
      </c>
      <c r="L22" s="252">
        <v>10.354483002</v>
      </c>
      <c r="M22" s="252">
        <v>11.556081846</v>
      </c>
      <c r="N22" s="252">
        <v>11.992825093</v>
      </c>
      <c r="O22" s="252">
        <v>11.135595244999999</v>
      </c>
      <c r="P22" s="252">
        <v>11.347253567999999</v>
      </c>
      <c r="Q22" s="252">
        <v>11.524015283000001</v>
      </c>
      <c r="R22" s="252">
        <v>11.874252779000001</v>
      </c>
      <c r="S22" s="252">
        <v>11.331969645999999</v>
      </c>
      <c r="T22" s="252">
        <v>11.120454111999999</v>
      </c>
      <c r="U22" s="252">
        <v>10.652465672</v>
      </c>
      <c r="V22" s="252">
        <v>10.962735614</v>
      </c>
      <c r="W22" s="252">
        <v>12.293187014000001</v>
      </c>
      <c r="X22" s="252">
        <v>11.045826311000001</v>
      </c>
      <c r="Y22" s="252">
        <v>11.910254746</v>
      </c>
      <c r="Z22" s="252">
        <v>12.740282819000001</v>
      </c>
      <c r="AA22" s="252">
        <v>11.892986925000001</v>
      </c>
      <c r="AB22" s="252">
        <v>11.894426696</v>
      </c>
      <c r="AC22" s="252">
        <v>11.628325139999999</v>
      </c>
      <c r="AD22" s="252">
        <v>12.651823444</v>
      </c>
      <c r="AE22" s="252">
        <v>11.401311341</v>
      </c>
      <c r="AF22" s="252">
        <v>12.161053118</v>
      </c>
      <c r="AG22" s="252">
        <v>12.340468144999999</v>
      </c>
      <c r="AH22" s="252">
        <v>11.604521331000001</v>
      </c>
      <c r="AI22" s="252">
        <v>12.225456723000001</v>
      </c>
      <c r="AJ22" s="252">
        <v>12.142326164</v>
      </c>
      <c r="AK22" s="252">
        <v>11.950777624000001</v>
      </c>
      <c r="AL22" s="252">
        <v>12.364324396000001</v>
      </c>
      <c r="AM22" s="252">
        <v>12.025150397000001</v>
      </c>
      <c r="AN22" s="252">
        <v>12.025001693</v>
      </c>
      <c r="AO22" s="252">
        <v>13.036425442000001</v>
      </c>
      <c r="AP22" s="252">
        <v>13.236112369000001</v>
      </c>
      <c r="AQ22" s="252">
        <v>12.630880737</v>
      </c>
      <c r="AR22" s="252">
        <v>12.314032178</v>
      </c>
      <c r="AS22" s="252">
        <v>11.614617759</v>
      </c>
      <c r="AT22" s="252">
        <v>13.136154552000001</v>
      </c>
      <c r="AU22" s="252">
        <v>12.419689849999999</v>
      </c>
      <c r="AV22" s="252">
        <v>11.842154215000001</v>
      </c>
      <c r="AW22" s="252">
        <v>12.763363634999999</v>
      </c>
      <c r="AX22" s="252">
        <v>13.299500876</v>
      </c>
      <c r="AY22" s="252">
        <v>12.515171348999999</v>
      </c>
      <c r="AZ22" s="252">
        <v>12.594887043</v>
      </c>
      <c r="BA22" s="252">
        <v>13.085420838999999</v>
      </c>
      <c r="BB22" s="252">
        <v>13.267070281000001</v>
      </c>
      <c r="BC22" s="252">
        <v>12.63201973</v>
      </c>
      <c r="BD22" s="252">
        <v>12.849519909</v>
      </c>
      <c r="BE22" s="755">
        <v>12.642355441999999</v>
      </c>
      <c r="BF22" s="409">
        <v>12.511292507</v>
      </c>
      <c r="BG22" s="409">
        <v>13.16256561</v>
      </c>
      <c r="BH22" s="409">
        <v>12.487598539</v>
      </c>
      <c r="BI22" s="409">
        <v>13.244920686</v>
      </c>
      <c r="BJ22" s="409">
        <v>13.487947588999999</v>
      </c>
      <c r="BK22" s="409">
        <v>12.846487027</v>
      </c>
      <c r="BL22" s="409">
        <v>12.927548846000001</v>
      </c>
      <c r="BM22" s="409">
        <v>13.430203341</v>
      </c>
      <c r="BN22" s="409">
        <v>13.615908045999999</v>
      </c>
      <c r="BO22" s="409">
        <v>12.963553976</v>
      </c>
      <c r="BP22" s="409">
        <v>13.186088666</v>
      </c>
      <c r="BQ22" s="409">
        <v>12.972862434</v>
      </c>
      <c r="BR22" s="409">
        <v>12.837750265</v>
      </c>
      <c r="BS22" s="409">
        <v>13.505474119</v>
      </c>
      <c r="BT22" s="409">
        <v>12.81226053</v>
      </c>
      <c r="BU22" s="409">
        <v>13.588850292</v>
      </c>
      <c r="BV22" s="409">
        <v>13.837702229</v>
      </c>
    </row>
    <row r="23" spans="1:74" ht="11.1" customHeight="1" x14ac:dyDescent="0.2">
      <c r="A23" s="162" t="s">
        <v>298</v>
      </c>
      <c r="B23" s="173" t="s">
        <v>745</v>
      </c>
      <c r="C23" s="252">
        <v>5.0810000000000004</v>
      </c>
      <c r="D23" s="252">
        <v>5.194</v>
      </c>
      <c r="E23" s="252">
        <v>4.6840000000000002</v>
      </c>
      <c r="F23" s="252">
        <v>4.3239999999999998</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3.9940000000000002</v>
      </c>
      <c r="S23" s="252">
        <v>3.726</v>
      </c>
      <c r="T23" s="252">
        <v>3.7120000000000002</v>
      </c>
      <c r="U23" s="252">
        <v>3.8639999999999999</v>
      </c>
      <c r="V23" s="252">
        <v>3.8359999999999999</v>
      </c>
      <c r="W23" s="252">
        <v>3.7309999999999999</v>
      </c>
      <c r="X23" s="252">
        <v>3.8860000000000001</v>
      </c>
      <c r="Y23" s="252">
        <v>4.234</v>
      </c>
      <c r="Z23" s="252">
        <v>4.976</v>
      </c>
      <c r="AA23" s="252">
        <v>4.5220000000000002</v>
      </c>
      <c r="AB23" s="252">
        <v>5.0339999999999998</v>
      </c>
      <c r="AC23" s="252">
        <v>4.5049999999999999</v>
      </c>
      <c r="AD23" s="252">
        <v>4.1630000000000003</v>
      </c>
      <c r="AE23" s="252">
        <v>3.5979999999999999</v>
      </c>
      <c r="AF23" s="252">
        <v>3.677</v>
      </c>
      <c r="AG23" s="252">
        <v>3.8</v>
      </c>
      <c r="AH23" s="252">
        <v>3.9180000000000001</v>
      </c>
      <c r="AI23" s="252">
        <v>3.859</v>
      </c>
      <c r="AJ23" s="252">
        <v>3.8359999999999999</v>
      </c>
      <c r="AK23" s="252">
        <v>3.9780000000000002</v>
      </c>
      <c r="AL23" s="252">
        <v>4.6159999999999997</v>
      </c>
      <c r="AM23" s="252">
        <v>4.3449999999999998</v>
      </c>
      <c r="AN23" s="252">
        <v>4.6289999999999996</v>
      </c>
      <c r="AO23" s="252">
        <v>4.3559999999999999</v>
      </c>
      <c r="AP23" s="252">
        <v>3.9729999999999999</v>
      </c>
      <c r="AQ23" s="252">
        <v>3.5790000000000002</v>
      </c>
      <c r="AR23" s="252">
        <v>3.5609999999999999</v>
      </c>
      <c r="AS23" s="252">
        <v>3.7789999999999999</v>
      </c>
      <c r="AT23" s="252">
        <v>3.86</v>
      </c>
      <c r="AU23" s="252">
        <v>3.7229999999999999</v>
      </c>
      <c r="AV23" s="252">
        <v>3.7770000000000001</v>
      </c>
      <c r="AW23" s="252">
        <v>4.1580000000000004</v>
      </c>
      <c r="AX23" s="252">
        <v>4.5960000000000001</v>
      </c>
      <c r="AY23" s="252">
        <v>4.1760000000000002</v>
      </c>
      <c r="AZ23" s="252">
        <v>4.5650000000000004</v>
      </c>
      <c r="BA23" s="252">
        <v>4.2789999999999999</v>
      </c>
      <c r="BB23" s="252">
        <v>3.8220000000000001</v>
      </c>
      <c r="BC23" s="252">
        <v>3.4073242079999999</v>
      </c>
      <c r="BD23" s="252">
        <v>3.3903136279999999</v>
      </c>
      <c r="BE23" s="755">
        <v>3.5692161210000002</v>
      </c>
      <c r="BF23" s="409">
        <v>3.6797176490000001</v>
      </c>
      <c r="BG23" s="409">
        <v>3.5762316119999999</v>
      </c>
      <c r="BH23" s="409">
        <v>3.594767107</v>
      </c>
      <c r="BI23" s="409">
        <v>3.8959314850000002</v>
      </c>
      <c r="BJ23" s="409">
        <v>4.4635763949999996</v>
      </c>
      <c r="BK23" s="409">
        <v>4.1603605449999996</v>
      </c>
      <c r="BL23" s="409">
        <v>4.395626129</v>
      </c>
      <c r="BM23" s="409">
        <v>4.0319052080000004</v>
      </c>
      <c r="BN23" s="409">
        <v>3.6155301789999998</v>
      </c>
      <c r="BO23" s="409">
        <v>3.3371452189999999</v>
      </c>
      <c r="BP23" s="409">
        <v>3.319930753</v>
      </c>
      <c r="BQ23" s="409">
        <v>3.490820802</v>
      </c>
      <c r="BR23" s="409">
        <v>3.5991223219999999</v>
      </c>
      <c r="BS23" s="409">
        <v>3.4993290419999998</v>
      </c>
      <c r="BT23" s="409">
        <v>3.5083723689999999</v>
      </c>
      <c r="BU23" s="409">
        <v>3.8167358390000001</v>
      </c>
      <c r="BV23" s="409">
        <v>4.396527088</v>
      </c>
    </row>
    <row r="24" spans="1:74" ht="11.1" customHeight="1" x14ac:dyDescent="0.2">
      <c r="A24" s="162" t="s">
        <v>746</v>
      </c>
      <c r="B24" s="173" t="s">
        <v>355</v>
      </c>
      <c r="C24" s="252">
        <v>3.6334143854000001</v>
      </c>
      <c r="D24" s="252">
        <v>3.7780278933</v>
      </c>
      <c r="E24" s="252">
        <v>3.8365112971999999</v>
      </c>
      <c r="F24" s="252">
        <v>3.6981576439000001</v>
      </c>
      <c r="G24" s="252">
        <v>3.8681637557999999</v>
      </c>
      <c r="H24" s="252">
        <v>3.6740209736999998</v>
      </c>
      <c r="I24" s="252">
        <v>3.5004031425000002</v>
      </c>
      <c r="J24" s="252">
        <v>3.4119719053000002</v>
      </c>
      <c r="K24" s="252">
        <v>3.3972333657</v>
      </c>
      <c r="L24" s="252">
        <v>3.5864960332</v>
      </c>
      <c r="M24" s="252">
        <v>3.7634130880000001</v>
      </c>
      <c r="N24" s="252">
        <v>3.7330545400999999</v>
      </c>
      <c r="O24" s="252">
        <v>3.6396958854000001</v>
      </c>
      <c r="P24" s="252">
        <v>3.8606922433999999</v>
      </c>
      <c r="Q24" s="252">
        <v>3.8482417443000001</v>
      </c>
      <c r="R24" s="252">
        <v>3.7743422399000002</v>
      </c>
      <c r="S24" s="252">
        <v>3.9263571274000002</v>
      </c>
      <c r="T24" s="252">
        <v>3.8378553094000001</v>
      </c>
      <c r="U24" s="252">
        <v>3.6212253876</v>
      </c>
      <c r="V24" s="252">
        <v>3.4732703658999999</v>
      </c>
      <c r="W24" s="252">
        <v>3.5236380329000001</v>
      </c>
      <c r="X24" s="252">
        <v>3.5506218410999999</v>
      </c>
      <c r="Y24" s="252">
        <v>3.8758459993000001</v>
      </c>
      <c r="Z24" s="252">
        <v>3.9026898980000002</v>
      </c>
      <c r="AA24" s="252">
        <v>3.9212346536</v>
      </c>
      <c r="AB24" s="252">
        <v>4.373684806</v>
      </c>
      <c r="AC24" s="252">
        <v>4.0914420919000003</v>
      </c>
      <c r="AD24" s="252">
        <v>4.2098339191000003</v>
      </c>
      <c r="AE24" s="252">
        <v>4.2119725189999997</v>
      </c>
      <c r="AF24" s="252">
        <v>4.1531610215999999</v>
      </c>
      <c r="AG24" s="252">
        <v>4.0034939230999997</v>
      </c>
      <c r="AH24" s="252">
        <v>3.9405151741000002</v>
      </c>
      <c r="AI24" s="252">
        <v>4.0440963099999996</v>
      </c>
      <c r="AJ24" s="252">
        <v>4.1968032730999996</v>
      </c>
      <c r="AK24" s="252">
        <v>4.2136325593999997</v>
      </c>
      <c r="AL24" s="252">
        <v>4.3682516274000003</v>
      </c>
      <c r="AM24" s="252">
        <v>4.5013414159999998</v>
      </c>
      <c r="AN24" s="252">
        <v>4.6580069430000002</v>
      </c>
      <c r="AO24" s="252">
        <v>4.6204988059999996</v>
      </c>
      <c r="AP24" s="252">
        <v>4.5748174730000004</v>
      </c>
      <c r="AQ24" s="252">
        <v>4.6326929489999999</v>
      </c>
      <c r="AR24" s="252">
        <v>4.4553601939999998</v>
      </c>
      <c r="AS24" s="252">
        <v>4.1744001409999996</v>
      </c>
      <c r="AT24" s="252">
        <v>4.1358955750000002</v>
      </c>
      <c r="AU24" s="252">
        <v>4.2154561590000004</v>
      </c>
      <c r="AV24" s="252">
        <v>4.4042792530000003</v>
      </c>
      <c r="AW24" s="252">
        <v>4.5821805619999996</v>
      </c>
      <c r="AX24" s="252">
        <v>4.6120705280000003</v>
      </c>
      <c r="AY24" s="252">
        <v>4.4171785359999998</v>
      </c>
      <c r="AZ24" s="252">
        <v>4.5836531740000002</v>
      </c>
      <c r="BA24" s="252">
        <v>4.5437965849999999</v>
      </c>
      <c r="BB24" s="252">
        <v>4.6722550610000004</v>
      </c>
      <c r="BC24" s="252">
        <v>4.7337542240000001</v>
      </c>
      <c r="BD24" s="252">
        <v>4.5984489359999996</v>
      </c>
      <c r="BE24" s="755">
        <v>4.5138974669999996</v>
      </c>
      <c r="BF24" s="409">
        <v>4.4198514700000002</v>
      </c>
      <c r="BG24" s="409">
        <v>4.5043934859999997</v>
      </c>
      <c r="BH24" s="409">
        <v>4.7050391349999998</v>
      </c>
      <c r="BI24" s="409">
        <v>4.894079166</v>
      </c>
      <c r="BJ24" s="409">
        <v>4.9226527620000002</v>
      </c>
      <c r="BK24" s="409">
        <v>4.9341627060000004</v>
      </c>
      <c r="BL24" s="409">
        <v>5.1058922259999999</v>
      </c>
      <c r="BM24" s="409">
        <v>5.0647775380000004</v>
      </c>
      <c r="BN24" s="409">
        <v>5.0147037689999996</v>
      </c>
      <c r="BO24" s="409">
        <v>5.0781441940000001</v>
      </c>
      <c r="BP24" s="409">
        <v>4.9385679050000002</v>
      </c>
      <c r="BQ24" s="409">
        <v>4.6305924620000001</v>
      </c>
      <c r="BR24" s="409">
        <v>4.5335778419999997</v>
      </c>
      <c r="BS24" s="409">
        <v>4.620788482</v>
      </c>
      <c r="BT24" s="409">
        <v>4.8277676429999996</v>
      </c>
      <c r="BU24" s="409">
        <v>5.0227748459999999</v>
      </c>
      <c r="BV24" s="409">
        <v>5.052250387</v>
      </c>
    </row>
    <row r="25" spans="1:74" ht="11.1" customHeight="1" x14ac:dyDescent="0.2">
      <c r="AY25" s="646"/>
      <c r="AZ25" s="646"/>
      <c r="BA25" s="646"/>
      <c r="BB25" s="646"/>
      <c r="BC25" s="646"/>
      <c r="BD25" s="646"/>
      <c r="BE25" s="810"/>
      <c r="BF25" s="494"/>
    </row>
    <row r="26" spans="1:74" ht="11.1" customHeight="1" x14ac:dyDescent="0.2">
      <c r="A26" s="162" t="s">
        <v>747</v>
      </c>
      <c r="B26" s="172" t="s">
        <v>519</v>
      </c>
      <c r="C26" s="252">
        <v>3.8819255437</v>
      </c>
      <c r="D26" s="252">
        <v>3.7365530196000001</v>
      </c>
      <c r="E26" s="252">
        <v>4.0550551745999996</v>
      </c>
      <c r="F26" s="252">
        <v>3.9552569860000002</v>
      </c>
      <c r="G26" s="252">
        <v>3.7945407856000002</v>
      </c>
      <c r="H26" s="252">
        <v>3.8331481745999998</v>
      </c>
      <c r="I26" s="252">
        <v>3.5969772954999999</v>
      </c>
      <c r="J26" s="252">
        <v>3.7818394778000002</v>
      </c>
      <c r="K26" s="252">
        <v>3.5028112924000001</v>
      </c>
      <c r="L26" s="252">
        <v>3.8375243218000001</v>
      </c>
      <c r="M26" s="252">
        <v>3.8174740454</v>
      </c>
      <c r="N26" s="252">
        <v>3.7891218429000002</v>
      </c>
      <c r="O26" s="252">
        <v>4.0937908245000001</v>
      </c>
      <c r="P26" s="252">
        <v>4.0312269276999997</v>
      </c>
      <c r="Q26" s="252">
        <v>4.1234086804999999</v>
      </c>
      <c r="R26" s="252">
        <v>4.0334844973999999</v>
      </c>
      <c r="S26" s="252">
        <v>4.0033776037999997</v>
      </c>
      <c r="T26" s="252">
        <v>4.0259598108999999</v>
      </c>
      <c r="U26" s="252">
        <v>3.9536217183</v>
      </c>
      <c r="V26" s="252">
        <v>3.8069057504999999</v>
      </c>
      <c r="W26" s="252">
        <v>3.9023315799999998</v>
      </c>
      <c r="X26" s="252">
        <v>3.8524971927</v>
      </c>
      <c r="Y26" s="252">
        <v>3.9312639895000001</v>
      </c>
      <c r="Z26" s="252">
        <v>3.9860836261000001</v>
      </c>
      <c r="AA26" s="252">
        <v>4.0284024560000002</v>
      </c>
      <c r="AB26" s="252">
        <v>4.0267424684000002</v>
      </c>
      <c r="AC26" s="252">
        <v>4.0148613534999997</v>
      </c>
      <c r="AD26" s="252">
        <v>4.0091863782999999</v>
      </c>
      <c r="AE26" s="252">
        <v>4.0103020487999999</v>
      </c>
      <c r="AF26" s="252">
        <v>3.9723305332000001</v>
      </c>
      <c r="AG26" s="252">
        <v>3.9308457534999999</v>
      </c>
      <c r="AH26" s="252">
        <v>3.8085135862000001</v>
      </c>
      <c r="AI26" s="252">
        <v>4.0569108539999998</v>
      </c>
      <c r="AJ26" s="252">
        <v>3.9801198739000001</v>
      </c>
      <c r="AK26" s="252">
        <v>4.0734366908000004</v>
      </c>
      <c r="AL26" s="252">
        <v>4.1000409472000001</v>
      </c>
      <c r="AM26" s="252">
        <v>4.1395649419999998</v>
      </c>
      <c r="AN26" s="252">
        <v>4.1604776809999997</v>
      </c>
      <c r="AO26" s="252">
        <v>4.1376306200000004</v>
      </c>
      <c r="AP26" s="252">
        <v>4.1825679359999999</v>
      </c>
      <c r="AQ26" s="252">
        <v>4.1719805259999996</v>
      </c>
      <c r="AR26" s="252">
        <v>4.1729595440000002</v>
      </c>
      <c r="AS26" s="252">
        <v>4.0846045479999997</v>
      </c>
      <c r="AT26" s="252">
        <v>4.0947696110000003</v>
      </c>
      <c r="AU26" s="252">
        <v>4.125086831</v>
      </c>
      <c r="AV26" s="252">
        <v>4.2132025899999999</v>
      </c>
      <c r="AW26" s="252">
        <v>4.2532282459999999</v>
      </c>
      <c r="AX26" s="252">
        <v>4.1779820020000003</v>
      </c>
      <c r="AY26" s="252">
        <v>4.2876017549999998</v>
      </c>
      <c r="AZ26" s="252">
        <v>4.3085383129999997</v>
      </c>
      <c r="BA26" s="252">
        <v>4.284236495</v>
      </c>
      <c r="BB26" s="252">
        <v>4.291135208</v>
      </c>
      <c r="BC26" s="252">
        <v>4.2832767970000001</v>
      </c>
      <c r="BD26" s="252">
        <v>4.2845663460000001</v>
      </c>
      <c r="BE26" s="755">
        <v>4.2162651010000003</v>
      </c>
      <c r="BF26" s="409">
        <v>4.2256497839999998</v>
      </c>
      <c r="BG26" s="409">
        <v>4.2560717629999996</v>
      </c>
      <c r="BH26" s="409">
        <v>4.3415605020000001</v>
      </c>
      <c r="BI26" s="409">
        <v>4.3827006009999998</v>
      </c>
      <c r="BJ26" s="409">
        <v>4.3048715890000002</v>
      </c>
      <c r="BK26" s="409">
        <v>4.4264406510000001</v>
      </c>
      <c r="BL26" s="409">
        <v>4.447207798</v>
      </c>
      <c r="BM26" s="409">
        <v>4.4214817000000002</v>
      </c>
      <c r="BN26" s="409">
        <v>4.4268100969999997</v>
      </c>
      <c r="BO26" s="409">
        <v>4.4211598680000002</v>
      </c>
      <c r="BP26" s="409">
        <v>4.4226709140000002</v>
      </c>
      <c r="BQ26" s="409">
        <v>4.3530233699999998</v>
      </c>
      <c r="BR26" s="409">
        <v>4.3612513220000002</v>
      </c>
      <c r="BS26" s="409">
        <v>4.3916188639999998</v>
      </c>
      <c r="BT26" s="409">
        <v>4.4792049089999999</v>
      </c>
      <c r="BU26" s="409">
        <v>4.5219559460000003</v>
      </c>
      <c r="BV26" s="409">
        <v>4.4427914499999996</v>
      </c>
    </row>
    <row r="27" spans="1:74" ht="11.1" customHeight="1" x14ac:dyDescent="0.2">
      <c r="AY27" s="646"/>
      <c r="AZ27" s="646"/>
      <c r="BA27" s="646"/>
      <c r="BB27" s="646"/>
      <c r="BC27" s="646"/>
      <c r="BD27" s="646"/>
      <c r="BE27" s="810"/>
      <c r="BF27" s="494"/>
    </row>
    <row r="28" spans="1:74" ht="11.1" customHeight="1" x14ac:dyDescent="0.2">
      <c r="A28" s="162" t="s">
        <v>300</v>
      </c>
      <c r="B28" s="172" t="s">
        <v>670</v>
      </c>
      <c r="C28" s="252">
        <v>45.827354999999997</v>
      </c>
      <c r="D28" s="252">
        <v>46.516337</v>
      </c>
      <c r="E28" s="252">
        <v>45.075761999999997</v>
      </c>
      <c r="F28" s="252">
        <v>45.922091000000002</v>
      </c>
      <c r="G28" s="252">
        <v>45.641156000000002</v>
      </c>
      <c r="H28" s="252">
        <v>45.398884000000002</v>
      </c>
      <c r="I28" s="252">
        <v>46.834404999999997</v>
      </c>
      <c r="J28" s="252">
        <v>46.333601000000002</v>
      </c>
      <c r="K28" s="252">
        <v>45.924970000000002</v>
      </c>
      <c r="L28" s="252">
        <v>46.424891000000002</v>
      </c>
      <c r="M28" s="252">
        <v>46.976717999999998</v>
      </c>
      <c r="N28" s="252">
        <v>46.308824999999999</v>
      </c>
      <c r="O28" s="252">
        <v>45.529169000000003</v>
      </c>
      <c r="P28" s="252">
        <v>46.580204000000002</v>
      </c>
      <c r="Q28" s="252">
        <v>45.387132000000001</v>
      </c>
      <c r="R28" s="252">
        <v>45.059556999999998</v>
      </c>
      <c r="S28" s="252">
        <v>44.294277999999998</v>
      </c>
      <c r="T28" s="252">
        <v>45.101717000000001</v>
      </c>
      <c r="U28" s="252">
        <v>46.160094999999998</v>
      </c>
      <c r="V28" s="252">
        <v>45.627853999999999</v>
      </c>
      <c r="W28" s="252">
        <v>45.896451999999996</v>
      </c>
      <c r="X28" s="252">
        <v>46.358905</v>
      </c>
      <c r="Y28" s="252">
        <v>45.516339000000002</v>
      </c>
      <c r="Z28" s="252">
        <v>47.010288000000003</v>
      </c>
      <c r="AA28" s="252">
        <v>45.739643000000001</v>
      </c>
      <c r="AB28" s="252">
        <v>47.907207999999997</v>
      </c>
      <c r="AC28" s="252">
        <v>46.267144999999999</v>
      </c>
      <c r="AD28" s="252">
        <v>45.926799000000003</v>
      </c>
      <c r="AE28" s="252">
        <v>44.644542999999999</v>
      </c>
      <c r="AF28" s="252">
        <v>46.425651000000002</v>
      </c>
      <c r="AG28" s="252">
        <v>47.181170999999999</v>
      </c>
      <c r="AH28" s="252">
        <v>46.915821999999999</v>
      </c>
      <c r="AI28" s="252">
        <v>46.809435000000001</v>
      </c>
      <c r="AJ28" s="252">
        <v>46.305146000000001</v>
      </c>
      <c r="AK28" s="252">
        <v>45.742234000000003</v>
      </c>
      <c r="AL28" s="252">
        <v>47.437514</v>
      </c>
      <c r="AM28" s="252">
        <v>45.451437175000002</v>
      </c>
      <c r="AN28" s="252">
        <v>47.601819259000003</v>
      </c>
      <c r="AO28" s="252">
        <v>46.941172217000002</v>
      </c>
      <c r="AP28" s="252">
        <v>46.131005483000003</v>
      </c>
      <c r="AQ28" s="252">
        <v>45.417828862</v>
      </c>
      <c r="AR28" s="252">
        <v>46.484830805000001</v>
      </c>
      <c r="AS28" s="252">
        <v>46.543862662000002</v>
      </c>
      <c r="AT28" s="252">
        <v>47.963006165000003</v>
      </c>
      <c r="AU28" s="252">
        <v>47.324811775000001</v>
      </c>
      <c r="AV28" s="252">
        <v>46.620578144</v>
      </c>
      <c r="AW28" s="252">
        <v>47.231002824999997</v>
      </c>
      <c r="AX28" s="252">
        <v>48.254356440999999</v>
      </c>
      <c r="AY28" s="252">
        <v>45.828105186000002</v>
      </c>
      <c r="AZ28" s="252">
        <v>46.918998305000002</v>
      </c>
      <c r="BA28" s="252">
        <v>47.660814227000003</v>
      </c>
      <c r="BB28" s="252">
        <v>45.966108405</v>
      </c>
      <c r="BC28" s="252">
        <v>46.263776485999998</v>
      </c>
      <c r="BD28" s="252">
        <v>47.297678142999999</v>
      </c>
      <c r="BE28" s="755">
        <v>47.747816725</v>
      </c>
      <c r="BF28" s="409">
        <v>47.560988686999998</v>
      </c>
      <c r="BG28" s="409">
        <v>47.552669237000003</v>
      </c>
      <c r="BH28" s="409">
        <v>47.245596804999998</v>
      </c>
      <c r="BI28" s="409">
        <v>47.401649767000002</v>
      </c>
      <c r="BJ28" s="409">
        <v>48.007027673000003</v>
      </c>
      <c r="BK28" s="409">
        <v>46.670768056999997</v>
      </c>
      <c r="BL28" s="409">
        <v>48.058146317999999</v>
      </c>
      <c r="BM28" s="409">
        <v>47.382099977999999</v>
      </c>
      <c r="BN28" s="409">
        <v>46.550615319000002</v>
      </c>
      <c r="BO28" s="409">
        <v>46.325313297000001</v>
      </c>
      <c r="BP28" s="409">
        <v>47.419694561999997</v>
      </c>
      <c r="BQ28" s="409">
        <v>47.903514792000003</v>
      </c>
      <c r="BR28" s="409">
        <v>47.838639278999999</v>
      </c>
      <c r="BS28" s="409">
        <v>47.917612509000001</v>
      </c>
      <c r="BT28" s="409">
        <v>47.64612889</v>
      </c>
      <c r="BU28" s="409">
        <v>47.816589035</v>
      </c>
      <c r="BV28" s="409">
        <v>48.423328392000002</v>
      </c>
    </row>
    <row r="29" spans="1:74" ht="11.1" customHeight="1" x14ac:dyDescent="0.2">
      <c r="A29" s="162" t="s">
        <v>306</v>
      </c>
      <c r="B29" s="172" t="s">
        <v>671</v>
      </c>
      <c r="C29" s="252">
        <v>45.154245938000003</v>
      </c>
      <c r="D29" s="252">
        <v>44.730195180000003</v>
      </c>
      <c r="E29" s="252">
        <v>46.199054050000001</v>
      </c>
      <c r="F29" s="252">
        <v>45.370209092000003</v>
      </c>
      <c r="G29" s="252">
        <v>45.971109368</v>
      </c>
      <c r="H29" s="252">
        <v>47.138083254000001</v>
      </c>
      <c r="I29" s="252">
        <v>47.260135165000001</v>
      </c>
      <c r="J29" s="252">
        <v>45.984528296000001</v>
      </c>
      <c r="K29" s="252">
        <v>46.664661617</v>
      </c>
      <c r="L29" s="252">
        <v>45.904949520999999</v>
      </c>
      <c r="M29" s="252">
        <v>46.889667318999997</v>
      </c>
      <c r="N29" s="252">
        <v>47.197737025000002</v>
      </c>
      <c r="O29" s="252">
        <v>46.456187327999999</v>
      </c>
      <c r="P29" s="252">
        <v>47.415045130000003</v>
      </c>
      <c r="Q29" s="252">
        <v>47.233369562</v>
      </c>
      <c r="R29" s="252">
        <v>48.023448064999997</v>
      </c>
      <c r="S29" s="252">
        <v>47.930683954000003</v>
      </c>
      <c r="T29" s="252">
        <v>48.159477273999997</v>
      </c>
      <c r="U29" s="252">
        <v>47.217627770999997</v>
      </c>
      <c r="V29" s="252">
        <v>47.689016666999997</v>
      </c>
      <c r="W29" s="252">
        <v>49.005531032999997</v>
      </c>
      <c r="X29" s="252">
        <v>47.324448855999997</v>
      </c>
      <c r="Y29" s="252">
        <v>48.053261235000001</v>
      </c>
      <c r="Z29" s="252">
        <v>49.082906446999999</v>
      </c>
      <c r="AA29" s="252">
        <v>47.319015620999998</v>
      </c>
      <c r="AB29" s="252">
        <v>48.348668343999996</v>
      </c>
      <c r="AC29" s="252">
        <v>47.642777465000002</v>
      </c>
      <c r="AD29" s="252">
        <v>49.270193888000001</v>
      </c>
      <c r="AE29" s="252">
        <v>48.439511945</v>
      </c>
      <c r="AF29" s="252">
        <v>49.921562743999999</v>
      </c>
      <c r="AG29" s="252">
        <v>49.565614920000002</v>
      </c>
      <c r="AH29" s="252">
        <v>48.841566135999997</v>
      </c>
      <c r="AI29" s="252">
        <v>50.11494313</v>
      </c>
      <c r="AJ29" s="252">
        <v>49.567704251000002</v>
      </c>
      <c r="AK29" s="252">
        <v>49.015081758000001</v>
      </c>
      <c r="AL29" s="252">
        <v>49.820704237000001</v>
      </c>
      <c r="AM29" s="252">
        <v>48.789331978</v>
      </c>
      <c r="AN29" s="252">
        <v>49.112527206000003</v>
      </c>
      <c r="AO29" s="252">
        <v>50.160390477999997</v>
      </c>
      <c r="AP29" s="252">
        <v>50.647056106999997</v>
      </c>
      <c r="AQ29" s="252">
        <v>50.413610536999997</v>
      </c>
      <c r="AR29" s="252">
        <v>50.309308633999997</v>
      </c>
      <c r="AS29" s="252">
        <v>49.374682763999999</v>
      </c>
      <c r="AT29" s="252">
        <v>51.195538214000003</v>
      </c>
      <c r="AU29" s="252">
        <v>50.322923181999997</v>
      </c>
      <c r="AV29" s="252">
        <v>50.113212511999997</v>
      </c>
      <c r="AW29" s="252">
        <v>50.512697134</v>
      </c>
      <c r="AX29" s="252">
        <v>50.969674531999999</v>
      </c>
      <c r="AY29" s="252">
        <v>49.638756798000003</v>
      </c>
      <c r="AZ29" s="252">
        <v>50.153731098000002</v>
      </c>
      <c r="BA29" s="252">
        <v>50.647077299000003</v>
      </c>
      <c r="BB29" s="252">
        <v>51.359909058</v>
      </c>
      <c r="BC29" s="252">
        <v>51.025758570000001</v>
      </c>
      <c r="BD29" s="252">
        <v>51.580255577000003</v>
      </c>
      <c r="BE29" s="755">
        <v>51.582882130000002</v>
      </c>
      <c r="BF29" s="409">
        <v>51.464999059999997</v>
      </c>
      <c r="BG29" s="409">
        <v>52.121517435999998</v>
      </c>
      <c r="BH29" s="409">
        <v>51.693222781000003</v>
      </c>
      <c r="BI29" s="409">
        <v>52.052293765000002</v>
      </c>
      <c r="BJ29" s="409">
        <v>52.107204834000001</v>
      </c>
      <c r="BK29" s="409">
        <v>51.105439992000001</v>
      </c>
      <c r="BL29" s="409">
        <v>51.611442007999997</v>
      </c>
      <c r="BM29" s="409">
        <v>52.106778822000003</v>
      </c>
      <c r="BN29" s="409">
        <v>52.681289583999998</v>
      </c>
      <c r="BO29" s="409">
        <v>52.341999987999998</v>
      </c>
      <c r="BP29" s="409">
        <v>52.899941263000002</v>
      </c>
      <c r="BQ29" s="409">
        <v>52.667679726999999</v>
      </c>
      <c r="BR29" s="409">
        <v>52.537435107</v>
      </c>
      <c r="BS29" s="409">
        <v>53.209073398999998</v>
      </c>
      <c r="BT29" s="409">
        <v>52.764620137000001</v>
      </c>
      <c r="BU29" s="409">
        <v>53.141627993</v>
      </c>
      <c r="BV29" s="409">
        <v>53.205869687000003</v>
      </c>
    </row>
    <row r="30" spans="1:74" ht="11.1" customHeight="1" x14ac:dyDescent="0.2">
      <c r="B30" s="172"/>
      <c r="AY30" s="646"/>
      <c r="AZ30" s="646"/>
      <c r="BA30" s="646"/>
      <c r="BB30" s="646"/>
      <c r="BC30" s="646"/>
      <c r="BD30" s="646"/>
      <c r="BE30" s="810"/>
      <c r="BF30" s="494"/>
    </row>
    <row r="31" spans="1:74" ht="11.1" customHeight="1" x14ac:dyDescent="0.2">
      <c r="A31" s="162" t="s">
        <v>307</v>
      </c>
      <c r="B31" s="172" t="s">
        <v>672</v>
      </c>
      <c r="C31" s="252">
        <v>90.981600938</v>
      </c>
      <c r="D31" s="252">
        <v>91.246532180000003</v>
      </c>
      <c r="E31" s="252">
        <v>91.274816049999998</v>
      </c>
      <c r="F31" s="252">
        <v>91.292300092000005</v>
      </c>
      <c r="G31" s="252">
        <v>91.612265367999996</v>
      </c>
      <c r="H31" s="252">
        <v>92.536967254000004</v>
      </c>
      <c r="I31" s="252">
        <v>94.094540164999998</v>
      </c>
      <c r="J31" s="252">
        <v>92.318129295999995</v>
      </c>
      <c r="K31" s="252">
        <v>92.589631616999995</v>
      </c>
      <c r="L31" s="252">
        <v>92.329840520999994</v>
      </c>
      <c r="M31" s="252">
        <v>93.866385319000003</v>
      </c>
      <c r="N31" s="252">
        <v>93.506562024999994</v>
      </c>
      <c r="O31" s="252">
        <v>91.985356327999995</v>
      </c>
      <c r="P31" s="252">
        <v>93.995249130000005</v>
      </c>
      <c r="Q31" s="252">
        <v>92.620501562000001</v>
      </c>
      <c r="R31" s="252">
        <v>93.083005064999995</v>
      </c>
      <c r="S31" s="252">
        <v>92.224961953999994</v>
      </c>
      <c r="T31" s="252">
        <v>93.261194274000005</v>
      </c>
      <c r="U31" s="252">
        <v>93.377722770999995</v>
      </c>
      <c r="V31" s="252">
        <v>93.316870667000003</v>
      </c>
      <c r="W31" s="252">
        <v>94.901983032999993</v>
      </c>
      <c r="X31" s="252">
        <v>93.683353855999997</v>
      </c>
      <c r="Y31" s="252">
        <v>93.569600234999996</v>
      </c>
      <c r="Z31" s="252">
        <v>96.093194447000002</v>
      </c>
      <c r="AA31" s="252">
        <v>93.058658621000006</v>
      </c>
      <c r="AB31" s="252">
        <v>96.255876344000001</v>
      </c>
      <c r="AC31" s="252">
        <v>93.909922464999994</v>
      </c>
      <c r="AD31" s="252">
        <v>95.196992887999997</v>
      </c>
      <c r="AE31" s="252">
        <v>93.084054945000005</v>
      </c>
      <c r="AF31" s="252">
        <v>96.347213744000001</v>
      </c>
      <c r="AG31" s="252">
        <v>96.746785919999994</v>
      </c>
      <c r="AH31" s="252">
        <v>95.757388136000003</v>
      </c>
      <c r="AI31" s="252">
        <v>96.924378129999994</v>
      </c>
      <c r="AJ31" s="252">
        <v>95.872850251000003</v>
      </c>
      <c r="AK31" s="252">
        <v>94.757315758000004</v>
      </c>
      <c r="AL31" s="252">
        <v>97.258218236999994</v>
      </c>
      <c r="AM31" s="252">
        <v>94.240769153000002</v>
      </c>
      <c r="AN31" s="252">
        <v>96.714346465000006</v>
      </c>
      <c r="AO31" s="252">
        <v>97.101562694999998</v>
      </c>
      <c r="AP31" s="252">
        <v>96.778061589999993</v>
      </c>
      <c r="AQ31" s="252">
        <v>95.831439399000004</v>
      </c>
      <c r="AR31" s="252">
        <v>96.794139439000006</v>
      </c>
      <c r="AS31" s="252">
        <v>95.918545425999994</v>
      </c>
      <c r="AT31" s="252">
        <v>99.158544379000006</v>
      </c>
      <c r="AU31" s="252">
        <v>97.647734956999997</v>
      </c>
      <c r="AV31" s="252">
        <v>96.733790655999996</v>
      </c>
      <c r="AW31" s="252">
        <v>97.743699958999997</v>
      </c>
      <c r="AX31" s="252">
        <v>99.224030972999998</v>
      </c>
      <c r="AY31" s="252">
        <v>95.466861984000005</v>
      </c>
      <c r="AZ31" s="252">
        <v>97.072729402999997</v>
      </c>
      <c r="BA31" s="252">
        <v>98.307891526000006</v>
      </c>
      <c r="BB31" s="252">
        <v>97.326017462999999</v>
      </c>
      <c r="BC31" s="252">
        <v>97.289535056000005</v>
      </c>
      <c r="BD31" s="252">
        <v>98.877933721000005</v>
      </c>
      <c r="BE31" s="755">
        <v>99.330698854999994</v>
      </c>
      <c r="BF31" s="409">
        <v>99.025987747000002</v>
      </c>
      <c r="BG31" s="409">
        <v>99.674186672999994</v>
      </c>
      <c r="BH31" s="409">
        <v>98.938819585999994</v>
      </c>
      <c r="BI31" s="409">
        <v>99.453943531999997</v>
      </c>
      <c r="BJ31" s="409">
        <v>100.11423250999999</v>
      </c>
      <c r="BK31" s="409">
        <v>97.776208049000005</v>
      </c>
      <c r="BL31" s="409">
        <v>99.669588325999996</v>
      </c>
      <c r="BM31" s="409">
        <v>99.488878799999995</v>
      </c>
      <c r="BN31" s="409">
        <v>99.231904903</v>
      </c>
      <c r="BO31" s="409">
        <v>98.667313285000006</v>
      </c>
      <c r="BP31" s="409">
        <v>100.31963582</v>
      </c>
      <c r="BQ31" s="409">
        <v>100.57119452000001</v>
      </c>
      <c r="BR31" s="409">
        <v>100.37607439</v>
      </c>
      <c r="BS31" s="409">
        <v>101.12668591000001</v>
      </c>
      <c r="BT31" s="409">
        <v>100.41074903000001</v>
      </c>
      <c r="BU31" s="409">
        <v>100.95821703</v>
      </c>
      <c r="BV31" s="409">
        <v>101.62919807999999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755"/>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322</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755"/>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748</v>
      </c>
      <c r="B34" s="173" t="s">
        <v>1131</v>
      </c>
      <c r="C34" s="252">
        <v>110.15025632</v>
      </c>
      <c r="D34" s="252">
        <v>110.42020869</v>
      </c>
      <c r="E34" s="252">
        <v>110.69649328</v>
      </c>
      <c r="F34" s="252">
        <v>110.98363713000001</v>
      </c>
      <c r="G34" s="252">
        <v>111.28618911</v>
      </c>
      <c r="H34" s="252">
        <v>111.59913754</v>
      </c>
      <c r="I34" s="252">
        <v>111.94891934</v>
      </c>
      <c r="J34" s="252">
        <v>112.26818878</v>
      </c>
      <c r="K34" s="252">
        <v>112.5729695</v>
      </c>
      <c r="L34" s="252">
        <v>112.89229426</v>
      </c>
      <c r="M34" s="252">
        <v>113.16063423</v>
      </c>
      <c r="N34" s="252">
        <v>113.40177112000001</v>
      </c>
      <c r="O34" s="252">
        <v>113.56519581000001</v>
      </c>
      <c r="P34" s="252">
        <v>113.78677862000001</v>
      </c>
      <c r="Q34" s="252">
        <v>114.02214632</v>
      </c>
      <c r="R34" s="252">
        <v>114.27955958</v>
      </c>
      <c r="S34" s="252">
        <v>114.55158869</v>
      </c>
      <c r="T34" s="252">
        <v>114.83804868999999</v>
      </c>
      <c r="U34" s="252">
        <v>115.15713012000001</v>
      </c>
      <c r="V34" s="252">
        <v>115.46412268</v>
      </c>
      <c r="W34" s="252">
        <v>115.76715532999999</v>
      </c>
      <c r="X34" s="252">
        <v>116.10177046</v>
      </c>
      <c r="Y34" s="252">
        <v>116.38389454999999</v>
      </c>
      <c r="Z34" s="252">
        <v>116.64412925000001</v>
      </c>
      <c r="AA34" s="252">
        <v>116.87080392999999</v>
      </c>
      <c r="AB34" s="252">
        <v>117.09227499000001</v>
      </c>
      <c r="AC34" s="252">
        <v>117.3044331</v>
      </c>
      <c r="AD34" s="252">
        <v>117.49289337</v>
      </c>
      <c r="AE34" s="252">
        <v>117.70890498999999</v>
      </c>
      <c r="AF34" s="252">
        <v>117.93138503</v>
      </c>
      <c r="AG34" s="252">
        <v>118.16551507</v>
      </c>
      <c r="AH34" s="252">
        <v>118.40101876</v>
      </c>
      <c r="AI34" s="252">
        <v>118.63540969</v>
      </c>
      <c r="AJ34" s="252">
        <v>118.89171765</v>
      </c>
      <c r="AK34" s="252">
        <v>119.11706638</v>
      </c>
      <c r="AL34" s="252">
        <v>119.3307164</v>
      </c>
      <c r="AM34" s="252">
        <v>119.51581965</v>
      </c>
      <c r="AN34" s="252">
        <v>119.71815651</v>
      </c>
      <c r="AO34" s="252">
        <v>119.92402568999999</v>
      </c>
      <c r="AP34" s="252">
        <v>120.11004509999999</v>
      </c>
      <c r="AQ34" s="252">
        <v>120.34670778</v>
      </c>
      <c r="AR34" s="252">
        <v>120.60714160000001</v>
      </c>
      <c r="AS34" s="252">
        <v>120.91131283999999</v>
      </c>
      <c r="AT34" s="252">
        <v>121.20976559</v>
      </c>
      <c r="AU34" s="252">
        <v>121.51257742</v>
      </c>
      <c r="AV34" s="252">
        <v>121.85474454</v>
      </c>
      <c r="AW34" s="252">
        <v>122.15322677</v>
      </c>
      <c r="AX34" s="252">
        <v>122.43830631</v>
      </c>
      <c r="AY34" s="252">
        <v>122.69125764</v>
      </c>
      <c r="AZ34" s="252">
        <v>122.9586829</v>
      </c>
      <c r="BA34" s="252">
        <v>123.23038712</v>
      </c>
      <c r="BB34" s="252">
        <v>123.52638931</v>
      </c>
      <c r="BC34" s="252">
        <v>123.80816641</v>
      </c>
      <c r="BD34" s="252">
        <v>124.08629281</v>
      </c>
      <c r="BE34" s="755">
        <v>124.33365458</v>
      </c>
      <c r="BF34" s="409">
        <v>124.62958877</v>
      </c>
      <c r="BG34" s="409">
        <v>124.93747531</v>
      </c>
      <c r="BH34" s="409">
        <v>125.29207630000001</v>
      </c>
      <c r="BI34" s="409">
        <v>125.61080124</v>
      </c>
      <c r="BJ34" s="409">
        <v>125.92382087999999</v>
      </c>
      <c r="BK34" s="409">
        <v>126.20331025999999</v>
      </c>
      <c r="BL34" s="409">
        <v>126.51973087</v>
      </c>
      <c r="BM34" s="409">
        <v>126.85479925</v>
      </c>
      <c r="BN34" s="409">
        <v>127.27519124</v>
      </c>
      <c r="BO34" s="409">
        <v>127.61921714</v>
      </c>
      <c r="BP34" s="409">
        <v>127.9411049</v>
      </c>
      <c r="BQ34" s="409">
        <v>128.18863217000001</v>
      </c>
      <c r="BR34" s="409">
        <v>128.51014008999999</v>
      </c>
      <c r="BS34" s="409">
        <v>128.84327833</v>
      </c>
      <c r="BT34" s="409">
        <v>129.22027654999999</v>
      </c>
      <c r="BU34" s="409">
        <v>129.56663581999999</v>
      </c>
      <c r="BV34" s="409">
        <v>129.90958297</v>
      </c>
    </row>
    <row r="35" spans="1:74" ht="11.1" customHeight="1" x14ac:dyDescent="0.2">
      <c r="A35" s="162" t="s">
        <v>749</v>
      </c>
      <c r="B35" s="173" t="s">
        <v>1037</v>
      </c>
      <c r="C35" s="484">
        <v>2.3492883469999999</v>
      </c>
      <c r="D35" s="484">
        <v>2.3489934251000002</v>
      </c>
      <c r="E35" s="484">
        <v>2.392991366</v>
      </c>
      <c r="F35" s="484">
        <v>2.5367034655</v>
      </c>
      <c r="G35" s="484">
        <v>2.6378062717000001</v>
      </c>
      <c r="H35" s="484">
        <v>2.7460141883000002</v>
      </c>
      <c r="I35" s="484">
        <v>2.8860120397000002</v>
      </c>
      <c r="J35" s="484">
        <v>2.9915630533000002</v>
      </c>
      <c r="K35" s="484">
        <v>3.0840068852</v>
      </c>
      <c r="L35" s="484">
        <v>3.2140759276000002</v>
      </c>
      <c r="M35" s="484">
        <v>3.2473528591999998</v>
      </c>
      <c r="N35" s="484">
        <v>3.2330297610000001</v>
      </c>
      <c r="O35" s="484">
        <v>3.1002555982</v>
      </c>
      <c r="P35" s="484">
        <v>3.0488711839999998</v>
      </c>
      <c r="Q35" s="484">
        <v>3.0042984559999999</v>
      </c>
      <c r="R35" s="484">
        <v>2.9697372782999998</v>
      </c>
      <c r="S35" s="484">
        <v>2.9342361375000001</v>
      </c>
      <c r="T35" s="484">
        <v>2.9022725625999999</v>
      </c>
      <c r="U35" s="484">
        <v>2.8657809238</v>
      </c>
      <c r="V35" s="484">
        <v>2.8466958755</v>
      </c>
      <c r="W35" s="484">
        <v>2.8374358821999999</v>
      </c>
      <c r="X35" s="484">
        <v>2.8429541856</v>
      </c>
      <c r="Y35" s="484">
        <v>2.8483936546000002</v>
      </c>
      <c r="Z35" s="484">
        <v>2.8591776834</v>
      </c>
      <c r="AA35" s="484">
        <v>2.9107580884000002</v>
      </c>
      <c r="AB35" s="484">
        <v>2.9049916159000002</v>
      </c>
      <c r="AC35" s="484">
        <v>2.8786397131000001</v>
      </c>
      <c r="AD35" s="484">
        <v>2.8118184941000002</v>
      </c>
      <c r="AE35" s="484">
        <v>2.7562396425000002</v>
      </c>
      <c r="AF35" s="484">
        <v>2.6936510830999998</v>
      </c>
      <c r="AG35" s="484">
        <v>2.6124174377</v>
      </c>
      <c r="AH35" s="484">
        <v>2.5435572662000001</v>
      </c>
      <c r="AI35" s="484">
        <v>2.4776063245</v>
      </c>
      <c r="AJ35" s="484">
        <v>2.4030186443999999</v>
      </c>
      <c r="AK35" s="484">
        <v>2.3484106987</v>
      </c>
      <c r="AL35" s="484">
        <v>2.3032339164</v>
      </c>
      <c r="AM35" s="484">
        <v>2.2631963095000001</v>
      </c>
      <c r="AN35" s="484">
        <v>2.2425745092999998</v>
      </c>
      <c r="AO35" s="484">
        <v>2.2331573635000002</v>
      </c>
      <c r="AP35" s="484">
        <v>2.2274979006</v>
      </c>
      <c r="AQ35" s="484">
        <v>2.2409543223999999</v>
      </c>
      <c r="AR35" s="484">
        <v>2.2689096480000002</v>
      </c>
      <c r="AS35" s="484">
        <v>2.3236878949999999</v>
      </c>
      <c r="AT35" s="484">
        <v>2.3722319846</v>
      </c>
      <c r="AU35" s="484">
        <v>2.4252183456999998</v>
      </c>
      <c r="AV35" s="484">
        <v>2.4922063072</v>
      </c>
      <c r="AW35" s="484">
        <v>2.5488878173999998</v>
      </c>
      <c r="AX35" s="484">
        <v>2.6041827346000002</v>
      </c>
      <c r="AY35" s="484">
        <v>2.6569185535000002</v>
      </c>
      <c r="AZ35" s="484">
        <v>2.7067961023999998</v>
      </c>
      <c r="BA35" s="484">
        <v>2.7570467315</v>
      </c>
      <c r="BB35" s="484">
        <v>2.8443451193999998</v>
      </c>
      <c r="BC35" s="484">
        <v>2.8762387398000002</v>
      </c>
      <c r="BD35" s="484">
        <v>2.8846975070999998</v>
      </c>
      <c r="BE35" s="811">
        <v>2.8304561943</v>
      </c>
      <c r="BF35" s="485">
        <v>2.8214089498999999</v>
      </c>
      <c r="BG35" s="485">
        <v>2.8185542321999999</v>
      </c>
      <c r="BH35" s="485">
        <v>2.8208435988999998</v>
      </c>
      <c r="BI35" s="485">
        <v>2.8305224123000001</v>
      </c>
      <c r="BJ35" s="485">
        <v>2.8467517038999999</v>
      </c>
      <c r="BK35" s="485">
        <v>2.8625125303000001</v>
      </c>
      <c r="BL35" s="485">
        <v>2.8961337968</v>
      </c>
      <c r="BM35" s="485">
        <v>2.9411675298</v>
      </c>
      <c r="BN35" s="485">
        <v>3.0348186759</v>
      </c>
      <c r="BO35" s="485">
        <v>3.0781901021999998</v>
      </c>
      <c r="BP35" s="485">
        <v>3.1065575464999999</v>
      </c>
      <c r="BQ35" s="485">
        <v>3.1005101605999998</v>
      </c>
      <c r="BR35" s="485">
        <v>3.1136677535000001</v>
      </c>
      <c r="BS35" s="485">
        <v>3.1262061341999998</v>
      </c>
      <c r="BT35" s="485">
        <v>3.1352343806</v>
      </c>
      <c r="BU35" s="485">
        <v>3.149279001</v>
      </c>
      <c r="BV35" s="485">
        <v>3.1652169172</v>
      </c>
    </row>
    <row r="36" spans="1:74" ht="11.1" customHeight="1" x14ac:dyDescent="0.2">
      <c r="A36" s="162" t="s">
        <v>1038</v>
      </c>
      <c r="B36" s="173" t="s">
        <v>1132</v>
      </c>
      <c r="C36" s="252">
        <v>105.16750757</v>
      </c>
      <c r="D36" s="252">
        <v>105.3366522</v>
      </c>
      <c r="E36" s="252">
        <v>105.49264314</v>
      </c>
      <c r="F36" s="252">
        <v>105.58228445</v>
      </c>
      <c r="G36" s="252">
        <v>105.75985475</v>
      </c>
      <c r="H36" s="252">
        <v>105.96780104</v>
      </c>
      <c r="I36" s="252">
        <v>106.25824432</v>
      </c>
      <c r="J36" s="252">
        <v>106.49233319</v>
      </c>
      <c r="K36" s="252">
        <v>106.71430359</v>
      </c>
      <c r="L36" s="252">
        <v>106.96772606</v>
      </c>
      <c r="M36" s="252">
        <v>107.14333614</v>
      </c>
      <c r="N36" s="252">
        <v>107.28083808</v>
      </c>
      <c r="O36" s="252">
        <v>107.30804111</v>
      </c>
      <c r="P36" s="252">
        <v>107.42333373</v>
      </c>
      <c r="Q36" s="252">
        <v>107.55658366999999</v>
      </c>
      <c r="R36" s="252">
        <v>107.68674631</v>
      </c>
      <c r="S36" s="252">
        <v>107.88132458</v>
      </c>
      <c r="T36" s="252">
        <v>108.11436455</v>
      </c>
      <c r="U36" s="252">
        <v>108.46634191</v>
      </c>
      <c r="V36" s="252">
        <v>108.72088832999999</v>
      </c>
      <c r="W36" s="252">
        <v>108.94984568</v>
      </c>
      <c r="X36" s="252">
        <v>109.11651207</v>
      </c>
      <c r="Y36" s="252">
        <v>109.33325859</v>
      </c>
      <c r="Z36" s="252">
        <v>109.55904425999999</v>
      </c>
      <c r="AA36" s="252">
        <v>109.83517141999999</v>
      </c>
      <c r="AB36" s="252">
        <v>110.04283637</v>
      </c>
      <c r="AC36" s="252">
        <v>110.23164959</v>
      </c>
      <c r="AD36" s="252">
        <v>110.37982753999999</v>
      </c>
      <c r="AE36" s="252">
        <v>110.55666425</v>
      </c>
      <c r="AF36" s="252">
        <v>110.73484612</v>
      </c>
      <c r="AG36" s="252">
        <v>110.94315885</v>
      </c>
      <c r="AH36" s="252">
        <v>111.1049744</v>
      </c>
      <c r="AI36" s="252">
        <v>111.24384384</v>
      </c>
      <c r="AJ36" s="252">
        <v>111.32504307000001</v>
      </c>
      <c r="AK36" s="252">
        <v>111.45138584999999</v>
      </c>
      <c r="AL36" s="252">
        <v>111.58531708</v>
      </c>
      <c r="AM36" s="252">
        <v>111.73461174000001</v>
      </c>
      <c r="AN36" s="252">
        <v>111.87711424</v>
      </c>
      <c r="AO36" s="252">
        <v>112.02296389</v>
      </c>
      <c r="AP36" s="252">
        <v>112.15197978</v>
      </c>
      <c r="AQ36" s="252">
        <v>112.32408547</v>
      </c>
      <c r="AR36" s="252">
        <v>112.51661344999999</v>
      </c>
      <c r="AS36" s="252">
        <v>112.75129126</v>
      </c>
      <c r="AT36" s="252">
        <v>112.97246447000001</v>
      </c>
      <c r="AU36" s="252">
        <v>113.19450157999999</v>
      </c>
      <c r="AV36" s="252">
        <v>113.4444635</v>
      </c>
      <c r="AW36" s="252">
        <v>113.65774245999999</v>
      </c>
      <c r="AX36" s="252">
        <v>113.85788021</v>
      </c>
      <c r="AY36" s="252">
        <v>114.02249974</v>
      </c>
      <c r="AZ36" s="252">
        <v>114.20996139</v>
      </c>
      <c r="BA36" s="252">
        <v>114.40360547</v>
      </c>
      <c r="BB36" s="252">
        <v>114.61588655</v>
      </c>
      <c r="BC36" s="252">
        <v>114.82463602999999</v>
      </c>
      <c r="BD36" s="252">
        <v>115.03548675</v>
      </c>
      <c r="BE36" s="755">
        <v>115.25914012</v>
      </c>
      <c r="BF36" s="409">
        <v>115.46958123</v>
      </c>
      <c r="BG36" s="409">
        <v>115.67069995999999</v>
      </c>
      <c r="BH36" s="409">
        <v>115.84877164</v>
      </c>
      <c r="BI36" s="409">
        <v>116.05090287</v>
      </c>
      <c r="BJ36" s="409">
        <v>116.25991033</v>
      </c>
      <c r="BK36" s="409">
        <v>116.48564636</v>
      </c>
      <c r="BL36" s="409">
        <v>116.69623593</v>
      </c>
      <c r="BM36" s="409">
        <v>116.90871223000001</v>
      </c>
      <c r="BN36" s="409">
        <v>117.14037053</v>
      </c>
      <c r="BO36" s="409">
        <v>117.3564346</v>
      </c>
      <c r="BP36" s="409">
        <v>117.56684944</v>
      </c>
      <c r="BQ36" s="409">
        <v>117.76151852</v>
      </c>
      <c r="BR36" s="409">
        <v>117.9714639</v>
      </c>
      <c r="BS36" s="409">
        <v>118.17987871</v>
      </c>
      <c r="BT36" s="409">
        <v>118.39622557</v>
      </c>
      <c r="BU36" s="409">
        <v>118.60378655</v>
      </c>
      <c r="BV36" s="409">
        <v>118.80865824</v>
      </c>
    </row>
    <row r="37" spans="1:74" ht="11.1" customHeight="1" x14ac:dyDescent="0.2">
      <c r="A37" s="162" t="s">
        <v>1039</v>
      </c>
      <c r="B37" s="173" t="s">
        <v>1037</v>
      </c>
      <c r="C37" s="484">
        <v>0.81229134125000002</v>
      </c>
      <c r="D37" s="484">
        <v>0.85424604741999999</v>
      </c>
      <c r="E37" s="484">
        <v>0.90747749898999996</v>
      </c>
      <c r="F37" s="484">
        <v>0.93032959055999997</v>
      </c>
      <c r="G37" s="484">
        <v>1.0431092528999999</v>
      </c>
      <c r="H37" s="484">
        <v>1.2011299475999999</v>
      </c>
      <c r="I37" s="484">
        <v>1.4701469650000001</v>
      </c>
      <c r="J37" s="484">
        <v>1.6738574941</v>
      </c>
      <c r="K37" s="484">
        <v>1.8709381228999999</v>
      </c>
      <c r="L37" s="484">
        <v>2.1870553987000001</v>
      </c>
      <c r="M37" s="484">
        <v>2.2860733022000002</v>
      </c>
      <c r="N37" s="484">
        <v>2.2901814492999999</v>
      </c>
      <c r="O37" s="484">
        <v>2.0353563408999999</v>
      </c>
      <c r="P37" s="484">
        <v>1.9809643532000001</v>
      </c>
      <c r="Q37" s="484">
        <v>1.9564781627000001</v>
      </c>
      <c r="R37" s="484">
        <v>1.9931959884999999</v>
      </c>
      <c r="S37" s="484">
        <v>2.0059311133</v>
      </c>
      <c r="T37" s="484">
        <v>2.0256752461</v>
      </c>
      <c r="U37" s="484">
        <v>2.0780482492000001</v>
      </c>
      <c r="V37" s="484">
        <v>2.0926906899</v>
      </c>
      <c r="W37" s="484">
        <v>2.0948851402000002</v>
      </c>
      <c r="X37" s="484">
        <v>2.0088171351000002</v>
      </c>
      <c r="Y37" s="484">
        <v>2.0439184774000001</v>
      </c>
      <c r="Z37" s="484">
        <v>2.1235909649</v>
      </c>
      <c r="AA37" s="484">
        <v>2.3550241808000001</v>
      </c>
      <c r="AB37" s="484">
        <v>2.4384857071999999</v>
      </c>
      <c r="AC37" s="484">
        <v>2.4871242902000001</v>
      </c>
      <c r="AD37" s="484">
        <v>2.5008474358999999</v>
      </c>
      <c r="AE37" s="484">
        <v>2.4798913864999999</v>
      </c>
      <c r="AF37" s="484">
        <v>2.4238051791999999</v>
      </c>
      <c r="AG37" s="484">
        <v>2.2834889605000002</v>
      </c>
      <c r="AH37" s="484">
        <v>2.1928500620000002</v>
      </c>
      <c r="AI37" s="484">
        <v>2.1055543056000001</v>
      </c>
      <c r="AJ37" s="484">
        <v>2.0240117310999999</v>
      </c>
      <c r="AK37" s="484">
        <v>1.9373128413</v>
      </c>
      <c r="AL37" s="484">
        <v>1.8494801908</v>
      </c>
      <c r="AM37" s="484">
        <v>1.7293552568999999</v>
      </c>
      <c r="AN37" s="484">
        <v>1.6668762193</v>
      </c>
      <c r="AO37" s="484">
        <v>1.6250453538</v>
      </c>
      <c r="AP37" s="484">
        <v>1.6055037211000001</v>
      </c>
      <c r="AQ37" s="484">
        <v>1.5986564275999999</v>
      </c>
      <c r="AR37" s="484">
        <v>1.6090394224</v>
      </c>
      <c r="AS37" s="484">
        <v>1.6297827009000001</v>
      </c>
      <c r="AT37" s="484">
        <v>1.6808338938</v>
      </c>
      <c r="AU37" s="484">
        <v>1.7534972488</v>
      </c>
      <c r="AV37" s="484">
        <v>1.9038128016</v>
      </c>
      <c r="AW37" s="484">
        <v>1.9796582991</v>
      </c>
      <c r="AX37" s="484">
        <v>2.0366148370000001</v>
      </c>
      <c r="AY37" s="484">
        <v>2.0476090374</v>
      </c>
      <c r="AZ37" s="484">
        <v>2.0851870949000002</v>
      </c>
      <c r="BA37" s="484">
        <v>2.1251371111999999</v>
      </c>
      <c r="BB37" s="484">
        <v>2.1969355994000002</v>
      </c>
      <c r="BC37" s="484">
        <v>2.2261926660000002</v>
      </c>
      <c r="BD37" s="484">
        <v>2.2386678944999998</v>
      </c>
      <c r="BE37" s="811">
        <v>2.2242307192999999</v>
      </c>
      <c r="BF37" s="485">
        <v>2.2103764593999999</v>
      </c>
      <c r="BG37" s="485">
        <v>2.1875606557</v>
      </c>
      <c r="BH37" s="485">
        <v>2.1193701927999999</v>
      </c>
      <c r="BI37" s="485">
        <v>2.1055850356999999</v>
      </c>
      <c r="BJ37" s="485">
        <v>2.1096740212</v>
      </c>
      <c r="BK37" s="485">
        <v>2.1602285670999999</v>
      </c>
      <c r="BL37" s="485">
        <v>2.1769331835000001</v>
      </c>
      <c r="BM37" s="485">
        <v>2.1897096250999999</v>
      </c>
      <c r="BN37" s="485">
        <v>2.2025602721999999</v>
      </c>
      <c r="BO37" s="485">
        <v>2.2049262804</v>
      </c>
      <c r="BP37" s="485">
        <v>2.2005059148999999</v>
      </c>
      <c r="BQ37" s="485">
        <v>2.1710889018000001</v>
      </c>
      <c r="BR37" s="485">
        <v>2.1667028212999999</v>
      </c>
      <c r="BS37" s="485">
        <v>2.1692431626999999</v>
      </c>
      <c r="BT37" s="485">
        <v>2.198947725</v>
      </c>
      <c r="BU37" s="485">
        <v>2.1997964844000002</v>
      </c>
      <c r="BV37" s="485">
        <v>2.1922844302</v>
      </c>
    </row>
    <row r="38" spans="1:74" ht="11.1" customHeight="1" x14ac:dyDescent="0.2">
      <c r="A38" s="162" t="s">
        <v>1040</v>
      </c>
      <c r="B38" s="173" t="s">
        <v>1133</v>
      </c>
      <c r="C38" s="252">
        <v>116.14493340999999</v>
      </c>
      <c r="D38" s="252">
        <v>116.54190019000001</v>
      </c>
      <c r="E38" s="252">
        <v>116.97013742</v>
      </c>
      <c r="F38" s="252">
        <v>117.50757851</v>
      </c>
      <c r="G38" s="252">
        <v>117.96831534</v>
      </c>
      <c r="H38" s="252">
        <v>118.41418213999999</v>
      </c>
      <c r="I38" s="252">
        <v>118.83895692999999</v>
      </c>
      <c r="J38" s="252">
        <v>119.26621694000001</v>
      </c>
      <c r="K38" s="252">
        <v>119.67612099999999</v>
      </c>
      <c r="L38" s="252">
        <v>120.07876987</v>
      </c>
      <c r="M38" s="252">
        <v>120.46545779</v>
      </c>
      <c r="N38" s="252">
        <v>120.83928048</v>
      </c>
      <c r="O38" s="252">
        <v>121.17784496</v>
      </c>
      <c r="P38" s="252">
        <v>121.53597001999999</v>
      </c>
      <c r="Q38" s="252">
        <v>121.90263704</v>
      </c>
      <c r="R38" s="252">
        <v>122.3244279</v>
      </c>
      <c r="S38" s="252">
        <v>122.69581465</v>
      </c>
      <c r="T38" s="252">
        <v>123.05037722</v>
      </c>
      <c r="U38" s="252">
        <v>123.32513204</v>
      </c>
      <c r="V38" s="252">
        <v>123.69906407000001</v>
      </c>
      <c r="W38" s="252">
        <v>124.09731228</v>
      </c>
      <c r="X38" s="252">
        <v>124.64960737</v>
      </c>
      <c r="Y38" s="252">
        <v>125.01569717</v>
      </c>
      <c r="Z38" s="252">
        <v>125.31961108</v>
      </c>
      <c r="AA38" s="252">
        <v>125.48051305</v>
      </c>
      <c r="AB38" s="252">
        <v>125.7189221</v>
      </c>
      <c r="AC38" s="252">
        <v>125.96054918999999</v>
      </c>
      <c r="AD38" s="252">
        <v>126.20073108</v>
      </c>
      <c r="AE38" s="252">
        <v>126.46693466000001</v>
      </c>
      <c r="AF38" s="252">
        <v>126.74630458999999</v>
      </c>
      <c r="AG38" s="252">
        <v>127.01282750999999</v>
      </c>
      <c r="AH38" s="252">
        <v>127.34388490000001</v>
      </c>
      <c r="AI38" s="252">
        <v>127.70263945000001</v>
      </c>
      <c r="AJ38" s="252">
        <v>128.18797187000001</v>
      </c>
      <c r="AK38" s="252">
        <v>128.54247520000001</v>
      </c>
      <c r="AL38" s="252">
        <v>128.86004961</v>
      </c>
      <c r="AM38" s="252">
        <v>129.09158092999999</v>
      </c>
      <c r="AN38" s="252">
        <v>129.37187402000001</v>
      </c>
      <c r="AO38" s="252">
        <v>129.65597872999999</v>
      </c>
      <c r="AP38" s="252">
        <v>129.91640161000001</v>
      </c>
      <c r="AQ38" s="252">
        <v>130.23724541999999</v>
      </c>
      <c r="AR38" s="252">
        <v>130.5862181</v>
      </c>
      <c r="AS38" s="252">
        <v>130.98076939000001</v>
      </c>
      <c r="AT38" s="252">
        <v>131.38013369000001</v>
      </c>
      <c r="AU38" s="252">
        <v>131.78856891000001</v>
      </c>
      <c r="AV38" s="252">
        <v>132.25137527000001</v>
      </c>
      <c r="AW38" s="252">
        <v>132.66160124999999</v>
      </c>
      <c r="AX38" s="252">
        <v>133.05827432999999</v>
      </c>
      <c r="AY38" s="252">
        <v>133.42770763999999</v>
      </c>
      <c r="AZ38" s="252">
        <v>133.80037798000001</v>
      </c>
      <c r="BA38" s="252">
        <v>134.17483512000001</v>
      </c>
      <c r="BB38" s="252">
        <v>134.58117547000001</v>
      </c>
      <c r="BC38" s="252">
        <v>134.95901916</v>
      </c>
      <c r="BD38" s="252">
        <v>135.32556387</v>
      </c>
      <c r="BE38" s="755">
        <v>135.60280243</v>
      </c>
      <c r="BF38" s="409">
        <v>136.01182953</v>
      </c>
      <c r="BG38" s="409">
        <v>136.46156773000001</v>
      </c>
      <c r="BH38" s="409">
        <v>137.05198211000001</v>
      </c>
      <c r="BI38" s="409">
        <v>137.52598657999999</v>
      </c>
      <c r="BJ38" s="409">
        <v>137.97746322</v>
      </c>
      <c r="BK38" s="409">
        <v>138.32756828000001</v>
      </c>
      <c r="BL38" s="409">
        <v>138.78536991999999</v>
      </c>
      <c r="BM38" s="409">
        <v>139.28469192</v>
      </c>
      <c r="BN38" s="409">
        <v>139.95904048</v>
      </c>
      <c r="BO38" s="409">
        <v>140.47488412000001</v>
      </c>
      <c r="BP38" s="409">
        <v>140.94643166</v>
      </c>
      <c r="BQ38" s="409">
        <v>141.26415549999999</v>
      </c>
      <c r="BR38" s="409">
        <v>141.73597477999999</v>
      </c>
      <c r="BS38" s="409">
        <v>142.23762869999999</v>
      </c>
      <c r="BT38" s="409">
        <v>142.83223742000001</v>
      </c>
      <c r="BU38" s="409">
        <v>143.36685378999999</v>
      </c>
      <c r="BV38" s="409">
        <v>143.89739499000001</v>
      </c>
    </row>
    <row r="39" spans="1:74" ht="11.1" customHeight="1" x14ac:dyDescent="0.2">
      <c r="A39" s="162" t="s">
        <v>1041</v>
      </c>
      <c r="B39" s="173" t="s">
        <v>1037</v>
      </c>
      <c r="C39" s="484">
        <v>4.1373669935999997</v>
      </c>
      <c r="D39" s="484">
        <v>4.0875099661999998</v>
      </c>
      <c r="E39" s="484">
        <v>4.1209703724000004</v>
      </c>
      <c r="F39" s="484">
        <v>4.4076853353000001</v>
      </c>
      <c r="G39" s="484">
        <v>4.4944694815000004</v>
      </c>
      <c r="H39" s="484">
        <v>4.5432447420999997</v>
      </c>
      <c r="I39" s="484">
        <v>4.531556803</v>
      </c>
      <c r="J39" s="484">
        <v>4.5213060474000004</v>
      </c>
      <c r="K39" s="484">
        <v>4.4905910526000001</v>
      </c>
      <c r="L39" s="484">
        <v>4.4020255337999998</v>
      </c>
      <c r="M39" s="484">
        <v>4.3590610475</v>
      </c>
      <c r="N39" s="484">
        <v>4.3237431424999997</v>
      </c>
      <c r="O39" s="484">
        <v>4.3333027085999998</v>
      </c>
      <c r="P39" s="484">
        <v>4.2852140089999997</v>
      </c>
      <c r="Q39" s="484">
        <v>4.2168879423999996</v>
      </c>
      <c r="R39" s="484">
        <v>4.0991818977000003</v>
      </c>
      <c r="S39" s="484">
        <v>4.0074314009999998</v>
      </c>
      <c r="T39" s="484">
        <v>3.9152363339999998</v>
      </c>
      <c r="U39" s="484">
        <v>3.7750037758000001</v>
      </c>
      <c r="V39" s="484">
        <v>3.7167667770000001</v>
      </c>
      <c r="W39" s="484">
        <v>3.6942969377999999</v>
      </c>
      <c r="X39" s="484">
        <v>3.8065325795999998</v>
      </c>
      <c r="Y39" s="484">
        <v>3.7772150299999998</v>
      </c>
      <c r="Z39" s="484">
        <v>3.7076773247000001</v>
      </c>
      <c r="AA39" s="484">
        <v>3.5507052422999998</v>
      </c>
      <c r="AB39" s="484">
        <v>3.4417399905999999</v>
      </c>
      <c r="AC39" s="484">
        <v>3.3288140815</v>
      </c>
      <c r="AD39" s="484">
        <v>3.1688708889999999</v>
      </c>
      <c r="AE39" s="484">
        <v>3.0735522834000002</v>
      </c>
      <c r="AF39" s="484">
        <v>3.0035888158000001</v>
      </c>
      <c r="AG39" s="484">
        <v>2.9902221897999999</v>
      </c>
      <c r="AH39" s="484">
        <v>2.9465225616000001</v>
      </c>
      <c r="AI39" s="484">
        <v>2.9052419449000002</v>
      </c>
      <c r="AJ39" s="484">
        <v>2.8386487381999999</v>
      </c>
      <c r="AK39" s="484">
        <v>2.8210681643000002</v>
      </c>
      <c r="AL39" s="484">
        <v>2.8251272946000001</v>
      </c>
      <c r="AM39" s="484">
        <v>2.8777917761</v>
      </c>
      <c r="AN39" s="484">
        <v>2.9056500440000002</v>
      </c>
      <c r="AO39" s="484">
        <v>2.9337991649999999</v>
      </c>
      <c r="AP39" s="484">
        <v>2.9442543605</v>
      </c>
      <c r="AQ39" s="484">
        <v>2.9812620726999999</v>
      </c>
      <c r="AR39" s="484">
        <v>3.02960589</v>
      </c>
      <c r="AS39" s="484">
        <v>3.1240481422999999</v>
      </c>
      <c r="AT39" s="484">
        <v>3.1695662419000001</v>
      </c>
      <c r="AU39" s="484">
        <v>3.1995653938999999</v>
      </c>
      <c r="AV39" s="484">
        <v>3.1698788433999998</v>
      </c>
      <c r="AW39" s="484">
        <v>3.2044863345999999</v>
      </c>
      <c r="AX39" s="484">
        <v>3.2579722918999998</v>
      </c>
      <c r="AY39" s="484">
        <v>3.3589539136000002</v>
      </c>
      <c r="AZ39" s="484">
        <v>3.4230809374</v>
      </c>
      <c r="BA39" s="484">
        <v>3.4852664975000001</v>
      </c>
      <c r="BB39" s="484">
        <v>3.5905965696000002</v>
      </c>
      <c r="BC39" s="484">
        <v>3.6255172043999999</v>
      </c>
      <c r="BD39" s="484">
        <v>3.6292848027</v>
      </c>
      <c r="BE39" s="811">
        <v>3.5287875206999999</v>
      </c>
      <c r="BF39" s="485">
        <v>3.5254156844</v>
      </c>
      <c r="BG39" s="485">
        <v>3.5458301575000002</v>
      </c>
      <c r="BH39" s="485">
        <v>3.6299107134000002</v>
      </c>
      <c r="BI39" s="485">
        <v>3.6667621099000001</v>
      </c>
      <c r="BJ39" s="485">
        <v>3.6970184097000001</v>
      </c>
      <c r="BK39" s="485">
        <v>3.6722962026000001</v>
      </c>
      <c r="BL39" s="485">
        <v>3.7256934690999999</v>
      </c>
      <c r="BM39" s="485">
        <v>3.8083570578999999</v>
      </c>
      <c r="BN39" s="485">
        <v>3.9960009223999999</v>
      </c>
      <c r="BO39" s="485">
        <v>4.0870665761999998</v>
      </c>
      <c r="BP39" s="485">
        <v>4.1535890380999998</v>
      </c>
      <c r="BQ39" s="485">
        <v>4.1749528557</v>
      </c>
      <c r="BR39" s="485">
        <v>4.2085642662999998</v>
      </c>
      <c r="BS39" s="485">
        <v>4.2327382524999999</v>
      </c>
      <c r="BT39" s="485">
        <v>4.2175641787</v>
      </c>
      <c r="BU39" s="485">
        <v>4.2471007501000004</v>
      </c>
      <c r="BV39" s="485">
        <v>4.2905063084000004</v>
      </c>
    </row>
    <row r="40" spans="1:74" ht="11.1" customHeight="1" x14ac:dyDescent="0.2">
      <c r="B40" s="172"/>
      <c r="AY40" s="646"/>
      <c r="AZ40" s="646"/>
      <c r="BA40" s="646"/>
      <c r="BB40" s="646"/>
      <c r="BC40" s="646"/>
      <c r="BD40" s="646"/>
      <c r="BE40" s="810"/>
      <c r="BF40" s="494"/>
    </row>
    <row r="41" spans="1:74" ht="11.1" customHeight="1" x14ac:dyDescent="0.2">
      <c r="B41" s="254" t="s">
        <v>1072</v>
      </c>
      <c r="AY41" s="646"/>
      <c r="AZ41" s="646"/>
      <c r="BA41" s="646"/>
      <c r="BB41" s="646"/>
      <c r="BC41" s="646"/>
      <c r="BD41" s="646"/>
      <c r="BE41" s="810"/>
      <c r="BF41" s="494"/>
    </row>
    <row r="42" spans="1:74" ht="11.1" customHeight="1" x14ac:dyDescent="0.2">
      <c r="A42" s="162" t="s">
        <v>1073</v>
      </c>
      <c r="B42" s="173" t="s">
        <v>1134</v>
      </c>
      <c r="C42" s="252">
        <v>103.2288697</v>
      </c>
      <c r="D42" s="252">
        <v>103.96921711</v>
      </c>
      <c r="E42" s="252">
        <v>104.81006695000001</v>
      </c>
      <c r="F42" s="252">
        <v>104.94484091</v>
      </c>
      <c r="G42" s="252">
        <v>105.35731434</v>
      </c>
      <c r="H42" s="252">
        <v>105.97833971</v>
      </c>
      <c r="I42" s="252">
        <v>107.14047923</v>
      </c>
      <c r="J42" s="252">
        <v>107.12039082</v>
      </c>
      <c r="K42" s="252">
        <v>107.10033332</v>
      </c>
      <c r="L42" s="252">
        <v>105.98544233</v>
      </c>
      <c r="M42" s="252">
        <v>106.74112656</v>
      </c>
      <c r="N42" s="252">
        <v>106.95355529</v>
      </c>
      <c r="O42" s="252">
        <v>107.83565391</v>
      </c>
      <c r="P42" s="252">
        <v>108.54201823</v>
      </c>
      <c r="Q42" s="252">
        <v>108.37482403999999</v>
      </c>
      <c r="R42" s="252">
        <v>108.06067313</v>
      </c>
      <c r="S42" s="252">
        <v>107.88858261</v>
      </c>
      <c r="T42" s="252">
        <v>108.11399717</v>
      </c>
      <c r="U42" s="252">
        <v>108.05628955</v>
      </c>
      <c r="V42" s="252">
        <v>108.94290155</v>
      </c>
      <c r="W42" s="252">
        <v>110.39746536</v>
      </c>
      <c r="X42" s="252">
        <v>111.73363648</v>
      </c>
      <c r="Y42" s="252">
        <v>113.52366678</v>
      </c>
      <c r="Z42" s="252">
        <v>115.79516536</v>
      </c>
      <c r="AA42" s="252">
        <v>117.76261803</v>
      </c>
      <c r="AB42" s="252">
        <v>119.15482416</v>
      </c>
      <c r="AC42" s="252">
        <v>120.57811601</v>
      </c>
      <c r="AD42" s="252">
        <v>119.68454466</v>
      </c>
      <c r="AE42" s="252">
        <v>118.9011703</v>
      </c>
      <c r="AF42" s="252">
        <v>119.84321481000001</v>
      </c>
      <c r="AG42" s="252">
        <v>121.12283827</v>
      </c>
      <c r="AH42" s="252">
        <v>123.08409293</v>
      </c>
      <c r="AI42" s="252">
        <v>124.12153652000001</v>
      </c>
      <c r="AJ42" s="252">
        <v>123.35973258999999</v>
      </c>
      <c r="AK42" s="252">
        <v>124.82387083</v>
      </c>
      <c r="AL42" s="252">
        <v>125.82366254999999</v>
      </c>
      <c r="AM42" s="252">
        <v>127.60689465</v>
      </c>
      <c r="AN42" s="252">
        <v>130.02683651000001</v>
      </c>
      <c r="AO42" s="252">
        <v>128.53285697999999</v>
      </c>
      <c r="AP42" s="252">
        <v>127.31163013</v>
      </c>
      <c r="AQ42" s="252">
        <v>128.12485178</v>
      </c>
      <c r="AR42" s="252">
        <v>128.51549917</v>
      </c>
      <c r="AS42" s="252">
        <v>128.85934392999999</v>
      </c>
      <c r="AT42" s="252">
        <v>128.08526226999999</v>
      </c>
      <c r="AU42" s="252">
        <v>128.44238189000001</v>
      </c>
      <c r="AV42" s="252">
        <v>129.12174185999999</v>
      </c>
      <c r="AW42" s="252">
        <v>131.97155626</v>
      </c>
      <c r="AX42" s="252">
        <v>133.73831512999999</v>
      </c>
      <c r="AY42" s="252">
        <v>133.22413089</v>
      </c>
      <c r="AZ42" s="252">
        <v>131.91670889</v>
      </c>
      <c r="BA42" s="252">
        <v>131.73576663</v>
      </c>
      <c r="BB42" s="252">
        <v>131.09831982</v>
      </c>
      <c r="BC42" s="252">
        <v>130.72492387</v>
      </c>
      <c r="BD42" s="252">
        <v>131.49532955999999</v>
      </c>
      <c r="BE42" s="755">
        <v>131.68304108000001</v>
      </c>
      <c r="BF42" s="409">
        <v>132.27349677000001</v>
      </c>
      <c r="BG42" s="409">
        <v>132.80543785</v>
      </c>
      <c r="BH42" s="409">
        <v>133.3188418</v>
      </c>
      <c r="BI42" s="409">
        <v>133.71526745</v>
      </c>
      <c r="BJ42" s="409">
        <v>134.16164757999999</v>
      </c>
      <c r="BK42" s="409">
        <v>134.46261534999999</v>
      </c>
      <c r="BL42" s="409">
        <v>134.79568180000001</v>
      </c>
      <c r="BM42" s="409">
        <v>135.06011361</v>
      </c>
      <c r="BN42" s="409">
        <v>135.32625289000001</v>
      </c>
      <c r="BO42" s="409">
        <v>135.44610277000001</v>
      </c>
      <c r="BP42" s="409">
        <v>135.55316148</v>
      </c>
      <c r="BQ42" s="409">
        <v>135.54766703000001</v>
      </c>
      <c r="BR42" s="409">
        <v>135.5769847</v>
      </c>
      <c r="BS42" s="409">
        <v>135.67008544000001</v>
      </c>
      <c r="BT42" s="409">
        <v>135.76209266999999</v>
      </c>
      <c r="BU42" s="409">
        <v>135.85005071</v>
      </c>
      <c r="BV42" s="409">
        <v>135.92826478999999</v>
      </c>
    </row>
    <row r="43" spans="1:74" ht="11.1" customHeight="1" x14ac:dyDescent="0.2">
      <c r="A43" s="162" t="s">
        <v>1074</v>
      </c>
      <c r="B43" s="477" t="s">
        <v>13</v>
      </c>
      <c r="C43" s="478">
        <v>2.1955258064000001</v>
      </c>
      <c r="D43" s="478">
        <v>4.1213590977000001</v>
      </c>
      <c r="E43" s="478">
        <v>4.3929826453</v>
      </c>
      <c r="F43" s="478">
        <v>4.2195919184999999</v>
      </c>
      <c r="G43" s="478">
        <v>3.2671364507999998</v>
      </c>
      <c r="H43" s="478">
        <v>2.6685745291999998</v>
      </c>
      <c r="I43" s="478">
        <v>3.8969021603999998</v>
      </c>
      <c r="J43" s="478">
        <v>4.3476894978000002</v>
      </c>
      <c r="K43" s="478">
        <v>3.9836522335</v>
      </c>
      <c r="L43" s="478">
        <v>2.7967044961999998</v>
      </c>
      <c r="M43" s="478">
        <v>3.0494655768999999</v>
      </c>
      <c r="N43" s="478">
        <v>3.6419359340000002</v>
      </c>
      <c r="O43" s="478">
        <v>4.4626897762000004</v>
      </c>
      <c r="P43" s="478">
        <v>4.3982259800000003</v>
      </c>
      <c r="Q43" s="478">
        <v>3.4011590540999999</v>
      </c>
      <c r="R43" s="478">
        <v>2.9690189652000001</v>
      </c>
      <c r="S43" s="478">
        <v>2.4025558034999999</v>
      </c>
      <c r="T43" s="478">
        <v>2.0151829718999998</v>
      </c>
      <c r="U43" s="478">
        <v>0.85477526908000001</v>
      </c>
      <c r="V43" s="478">
        <v>1.7013667661</v>
      </c>
      <c r="W43" s="478">
        <v>3.0785450751000001</v>
      </c>
      <c r="X43" s="478">
        <v>5.4235695226000002</v>
      </c>
      <c r="Y43" s="478">
        <v>6.3541958427000003</v>
      </c>
      <c r="Z43" s="478">
        <v>8.2667752746000005</v>
      </c>
      <c r="AA43" s="478">
        <v>9.2056418753999996</v>
      </c>
      <c r="AB43" s="478">
        <v>9.7776014351999994</v>
      </c>
      <c r="AC43" s="478">
        <v>11.260264622999999</v>
      </c>
      <c r="AD43" s="478">
        <v>10.756800962</v>
      </c>
      <c r="AE43" s="478">
        <v>10.207370806</v>
      </c>
      <c r="AF43" s="478">
        <v>10.848935336</v>
      </c>
      <c r="AG43" s="478">
        <v>12.092353697</v>
      </c>
      <c r="AH43" s="478">
        <v>12.980369697</v>
      </c>
      <c r="AI43" s="478">
        <v>12.431509285000001</v>
      </c>
      <c r="AJ43" s="478">
        <v>10.405189048</v>
      </c>
      <c r="AK43" s="478">
        <v>9.9540513175999994</v>
      </c>
      <c r="AL43" s="478">
        <v>8.6605491324999999</v>
      </c>
      <c r="AM43" s="478">
        <v>8.3594240567</v>
      </c>
      <c r="AN43" s="478">
        <v>9.1242737566999992</v>
      </c>
      <c r="AO43" s="478">
        <v>6.5971680723999997</v>
      </c>
      <c r="AP43" s="478">
        <v>6.3726569584000003</v>
      </c>
      <c r="AQ43" s="478">
        <v>7.7574354083000001</v>
      </c>
      <c r="AR43" s="478">
        <v>7.2363582466</v>
      </c>
      <c r="AS43" s="478">
        <v>6.3873219696000003</v>
      </c>
      <c r="AT43" s="478">
        <v>4.0632133867000002</v>
      </c>
      <c r="AU43" s="478">
        <v>3.4811407385000002</v>
      </c>
      <c r="AV43" s="478">
        <v>4.6708996130999996</v>
      </c>
      <c r="AW43" s="478">
        <v>5.7262167676000004</v>
      </c>
      <c r="AX43" s="478">
        <v>6.2902735628000004</v>
      </c>
      <c r="AY43" s="478">
        <v>4.4019849068000001</v>
      </c>
      <c r="AZ43" s="478">
        <v>1.4534479438000001</v>
      </c>
      <c r="BA43" s="478">
        <v>2.4918995233999999</v>
      </c>
      <c r="BB43" s="478">
        <v>2.9743470360000002</v>
      </c>
      <c r="BC43" s="478">
        <v>2.0293269064000001</v>
      </c>
      <c r="BD43" s="478">
        <v>2.3186544899000001</v>
      </c>
      <c r="BE43" s="812">
        <v>2.1913018217000002</v>
      </c>
      <c r="BF43" s="479">
        <v>3.2698800943999999</v>
      </c>
      <c r="BG43" s="479">
        <v>3.3968974238</v>
      </c>
      <c r="BH43" s="479">
        <v>3.2504982349999998</v>
      </c>
      <c r="BI43" s="479">
        <v>1.3212780454999999</v>
      </c>
      <c r="BJ43" s="479">
        <v>0.31653789763000001</v>
      </c>
      <c r="BK43" s="479">
        <v>0.92962472226000004</v>
      </c>
      <c r="BL43" s="479">
        <v>2.1824171692999998</v>
      </c>
      <c r="BM43" s="479">
        <v>2.5234961380000001</v>
      </c>
      <c r="BN43" s="479">
        <v>3.2250093438</v>
      </c>
      <c r="BO43" s="479">
        <v>3.6115369296000002</v>
      </c>
      <c r="BP43" s="479">
        <v>3.0859133437000001</v>
      </c>
      <c r="BQ43" s="479">
        <v>2.9347939709999999</v>
      </c>
      <c r="BR43" s="479">
        <v>2.4974677610999998</v>
      </c>
      <c r="BS43" s="479">
        <v>2.1570258188999998</v>
      </c>
      <c r="BT43" s="479">
        <v>1.8326373336999999</v>
      </c>
      <c r="BU43" s="479">
        <v>1.5965142207</v>
      </c>
      <c r="BV43" s="479">
        <v>1.3167825859</v>
      </c>
    </row>
    <row r="44" spans="1:74" ht="11.1" customHeight="1" x14ac:dyDescent="0.2"/>
    <row r="45" spans="1:74" ht="12.75" x14ac:dyDescent="0.2">
      <c r="B45" s="836" t="s">
        <v>1018</v>
      </c>
      <c r="C45" s="833"/>
      <c r="D45" s="833"/>
      <c r="E45" s="833"/>
      <c r="F45" s="833"/>
      <c r="G45" s="833"/>
      <c r="H45" s="833"/>
      <c r="I45" s="833"/>
      <c r="J45" s="833"/>
      <c r="K45" s="833"/>
      <c r="L45" s="833"/>
      <c r="M45" s="833"/>
      <c r="N45" s="833"/>
      <c r="O45" s="833"/>
      <c r="P45" s="833"/>
      <c r="Q45" s="833"/>
    </row>
    <row r="46" spans="1:74" ht="12.75" customHeight="1" x14ac:dyDescent="0.2">
      <c r="B46" s="848" t="s">
        <v>811</v>
      </c>
      <c r="C46" s="823"/>
      <c r="D46" s="823"/>
      <c r="E46" s="823"/>
      <c r="F46" s="823"/>
      <c r="G46" s="823"/>
      <c r="H46" s="823"/>
      <c r="I46" s="823"/>
      <c r="J46" s="823"/>
      <c r="K46" s="823"/>
      <c r="L46" s="823"/>
      <c r="M46" s="823"/>
      <c r="N46" s="823"/>
      <c r="O46" s="823"/>
      <c r="P46" s="823"/>
      <c r="Q46" s="819"/>
    </row>
    <row r="47" spans="1:74" ht="12.75" customHeight="1" x14ac:dyDescent="0.2">
      <c r="B47" s="848" t="s">
        <v>1267</v>
      </c>
      <c r="C47" s="819"/>
      <c r="D47" s="819"/>
      <c r="E47" s="819"/>
      <c r="F47" s="819"/>
      <c r="G47" s="819"/>
      <c r="H47" s="819"/>
      <c r="I47" s="819"/>
      <c r="J47" s="819"/>
      <c r="K47" s="819"/>
      <c r="L47" s="819"/>
      <c r="M47" s="819"/>
      <c r="N47" s="819"/>
      <c r="O47" s="819"/>
      <c r="P47" s="819"/>
      <c r="Q47" s="819"/>
    </row>
    <row r="48" spans="1:74" ht="12.75" customHeight="1" x14ac:dyDescent="0.2">
      <c r="B48" s="848" t="s">
        <v>1268</v>
      </c>
      <c r="C48" s="819"/>
      <c r="D48" s="819"/>
      <c r="E48" s="819"/>
      <c r="F48" s="819"/>
      <c r="G48" s="819"/>
      <c r="H48" s="819"/>
      <c r="I48" s="819"/>
      <c r="J48" s="819"/>
      <c r="K48" s="819"/>
      <c r="L48" s="819"/>
      <c r="M48" s="819"/>
      <c r="N48" s="819"/>
      <c r="O48" s="819"/>
      <c r="P48" s="819"/>
      <c r="Q48" s="819"/>
    </row>
    <row r="49" spans="2:17" ht="23.85" customHeight="1" x14ac:dyDescent="0.2">
      <c r="B49" s="850" t="s">
        <v>321</v>
      </c>
      <c r="C49" s="850"/>
      <c r="D49" s="850"/>
      <c r="E49" s="850"/>
      <c r="F49" s="850"/>
      <c r="G49" s="850"/>
      <c r="H49" s="850"/>
      <c r="I49" s="850"/>
      <c r="J49" s="850"/>
      <c r="K49" s="850"/>
      <c r="L49" s="850"/>
      <c r="M49" s="850"/>
      <c r="N49" s="850"/>
      <c r="O49" s="850"/>
      <c r="P49" s="850"/>
      <c r="Q49" s="850"/>
    </row>
    <row r="50" spans="2:17" ht="12.75" x14ac:dyDescent="0.2">
      <c r="B50" s="822" t="s">
        <v>1043</v>
      </c>
      <c r="C50" s="823"/>
      <c r="D50" s="823"/>
      <c r="E50" s="823"/>
      <c r="F50" s="823"/>
      <c r="G50" s="823"/>
      <c r="H50" s="823"/>
      <c r="I50" s="823"/>
      <c r="J50" s="823"/>
      <c r="K50" s="823"/>
      <c r="L50" s="823"/>
      <c r="M50" s="823"/>
      <c r="N50" s="823"/>
      <c r="O50" s="823"/>
      <c r="P50" s="823"/>
      <c r="Q50" s="819"/>
    </row>
    <row r="51" spans="2:17" ht="14.85" customHeight="1" x14ac:dyDescent="0.2">
      <c r="B51" s="847" t="s">
        <v>1067</v>
      </c>
      <c r="C51" s="819"/>
      <c r="D51" s="819"/>
      <c r="E51" s="819"/>
      <c r="F51" s="819"/>
      <c r="G51" s="819"/>
      <c r="H51" s="819"/>
      <c r="I51" s="819"/>
      <c r="J51" s="819"/>
      <c r="K51" s="819"/>
      <c r="L51" s="819"/>
      <c r="M51" s="819"/>
      <c r="N51" s="819"/>
      <c r="O51" s="819"/>
      <c r="P51" s="819"/>
      <c r="Q51" s="819"/>
    </row>
    <row r="52" spans="2:17" ht="12.75" x14ac:dyDescent="0.2">
      <c r="B52" s="817" t="s">
        <v>1047</v>
      </c>
      <c r="C52" s="818"/>
      <c r="D52" s="818"/>
      <c r="E52" s="818"/>
      <c r="F52" s="818"/>
      <c r="G52" s="818"/>
      <c r="H52" s="818"/>
      <c r="I52" s="818"/>
      <c r="J52" s="818"/>
      <c r="K52" s="818"/>
      <c r="L52" s="818"/>
      <c r="M52" s="818"/>
      <c r="N52" s="818"/>
      <c r="O52" s="818"/>
      <c r="P52" s="818"/>
      <c r="Q52" s="819"/>
    </row>
    <row r="53" spans="2:17" ht="13.35" customHeight="1" x14ac:dyDescent="0.2">
      <c r="B53" s="839" t="s">
        <v>1156</v>
      </c>
      <c r="C53" s="819"/>
      <c r="D53" s="819"/>
      <c r="E53" s="819"/>
      <c r="F53" s="819"/>
      <c r="G53" s="819"/>
      <c r="H53" s="819"/>
      <c r="I53" s="819"/>
      <c r="J53" s="819"/>
      <c r="K53" s="819"/>
      <c r="L53" s="819"/>
      <c r="M53" s="819"/>
      <c r="N53" s="819"/>
      <c r="O53" s="819"/>
      <c r="P53" s="819"/>
      <c r="Q53" s="819"/>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17" activePane="bottomRight" state="frozen"/>
      <selection activeCell="BC15" sqref="BC15"/>
      <selection pane="topRight" activeCell="BC15" sqref="BC15"/>
      <selection pane="bottomLeft" activeCell="BC15" sqref="BC15"/>
      <selection pane="bottomRight" activeCell="AU29" sqref="AU29"/>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7" customWidth="1"/>
    <col min="59" max="62" width="6.5703125" style="408" customWidth="1"/>
    <col min="63" max="74" width="6.5703125" style="47" customWidth="1"/>
    <col min="75" max="16384" width="9.5703125" style="47"/>
  </cols>
  <sheetData>
    <row r="1" spans="1:74" ht="13.35" customHeight="1" x14ac:dyDescent="0.2">
      <c r="A1" s="825" t="s">
        <v>997</v>
      </c>
      <c r="B1" s="857" t="s">
        <v>1125</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301"/>
    </row>
    <row r="2" spans="1:74" ht="12.75" x14ac:dyDescent="0.2">
      <c r="A2" s="826"/>
      <c r="B2" s="542" t="str">
        <f>"U.S. Energy Information Administration  |  Short-Term Energy Outlook  - "&amp;Dates!D1</f>
        <v>U.S. Energy Information Administration  |  Short-Term Energy Outlook  - August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834">
        <f>Dates!D3</f>
        <v>2013</v>
      </c>
      <c r="D3" s="830"/>
      <c r="E3" s="830"/>
      <c r="F3" s="830"/>
      <c r="G3" s="830"/>
      <c r="H3" s="830"/>
      <c r="I3" s="830"/>
      <c r="J3" s="830"/>
      <c r="K3" s="830"/>
      <c r="L3" s="830"/>
      <c r="M3" s="830"/>
      <c r="N3" s="831"/>
      <c r="O3" s="834">
        <f>C3+1</f>
        <v>2014</v>
      </c>
      <c r="P3" s="835"/>
      <c r="Q3" s="835"/>
      <c r="R3" s="835"/>
      <c r="S3" s="835"/>
      <c r="T3" s="835"/>
      <c r="U3" s="835"/>
      <c r="V3" s="835"/>
      <c r="W3" s="835"/>
      <c r="X3" s="830"/>
      <c r="Y3" s="830"/>
      <c r="Z3" s="831"/>
      <c r="AA3" s="827">
        <f>O3+1</f>
        <v>2015</v>
      </c>
      <c r="AB3" s="830"/>
      <c r="AC3" s="830"/>
      <c r="AD3" s="830"/>
      <c r="AE3" s="830"/>
      <c r="AF3" s="830"/>
      <c r="AG3" s="830"/>
      <c r="AH3" s="830"/>
      <c r="AI3" s="830"/>
      <c r="AJ3" s="830"/>
      <c r="AK3" s="830"/>
      <c r="AL3" s="831"/>
      <c r="AM3" s="827">
        <f>AA3+1</f>
        <v>2016</v>
      </c>
      <c r="AN3" s="830"/>
      <c r="AO3" s="830"/>
      <c r="AP3" s="830"/>
      <c r="AQ3" s="830"/>
      <c r="AR3" s="830"/>
      <c r="AS3" s="830"/>
      <c r="AT3" s="830"/>
      <c r="AU3" s="830"/>
      <c r="AV3" s="830"/>
      <c r="AW3" s="830"/>
      <c r="AX3" s="831"/>
      <c r="AY3" s="827">
        <f>AM3+1</f>
        <v>2017</v>
      </c>
      <c r="AZ3" s="828"/>
      <c r="BA3" s="828"/>
      <c r="BB3" s="828"/>
      <c r="BC3" s="828"/>
      <c r="BD3" s="828"/>
      <c r="BE3" s="828"/>
      <c r="BF3" s="828"/>
      <c r="BG3" s="828"/>
      <c r="BH3" s="828"/>
      <c r="BI3" s="828"/>
      <c r="BJ3" s="829"/>
      <c r="BK3" s="827">
        <f>AY3+1</f>
        <v>2018</v>
      </c>
      <c r="BL3" s="830"/>
      <c r="BM3" s="830"/>
      <c r="BN3" s="830"/>
      <c r="BO3" s="830"/>
      <c r="BP3" s="830"/>
      <c r="BQ3" s="830"/>
      <c r="BR3" s="830"/>
      <c r="BS3" s="830"/>
      <c r="BT3" s="830"/>
      <c r="BU3" s="830"/>
      <c r="BV3" s="831"/>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7"/>
      <c r="B5" s="59" t="s">
        <v>969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938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6"/>
      <c r="BT6" s="429"/>
      <c r="BU6" s="429"/>
      <c r="BV6" s="429"/>
    </row>
    <row r="7" spans="1:74" ht="11.1" customHeight="1" x14ac:dyDescent="0.2">
      <c r="A7" s="61" t="s">
        <v>637</v>
      </c>
      <c r="B7" s="175" t="s">
        <v>129</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9.3583269999999992</v>
      </c>
      <c r="AB7" s="216">
        <v>9.5372769999999996</v>
      </c>
      <c r="AC7" s="216">
        <v>9.5610520000000001</v>
      </c>
      <c r="AD7" s="216">
        <v>9.626296</v>
      </c>
      <c r="AE7" s="216">
        <v>9.4275749999999992</v>
      </c>
      <c r="AF7" s="216">
        <v>9.3294060000000005</v>
      </c>
      <c r="AG7" s="216">
        <v>9.4018090000000001</v>
      </c>
      <c r="AH7" s="216">
        <v>9.3787649999999996</v>
      </c>
      <c r="AI7" s="216">
        <v>9.4173620000000007</v>
      </c>
      <c r="AJ7" s="216">
        <v>9.3394189999999995</v>
      </c>
      <c r="AK7" s="216">
        <v>9.3068120000000008</v>
      </c>
      <c r="AL7" s="216">
        <v>9.2292930000000002</v>
      </c>
      <c r="AM7" s="216">
        <v>9.1795220000000004</v>
      </c>
      <c r="AN7" s="216">
        <v>9.1004079999999998</v>
      </c>
      <c r="AO7" s="216">
        <v>9.1275929999999992</v>
      </c>
      <c r="AP7" s="216">
        <v>8.8999199999999998</v>
      </c>
      <c r="AQ7" s="216">
        <v>8.8528629999999993</v>
      </c>
      <c r="AR7" s="216">
        <v>8.6957409999999999</v>
      </c>
      <c r="AS7" s="216">
        <v>8.6739149999999992</v>
      </c>
      <c r="AT7" s="216">
        <v>8.708634</v>
      </c>
      <c r="AU7" s="216">
        <v>8.5454860000000004</v>
      </c>
      <c r="AV7" s="216">
        <v>8.7836239999999997</v>
      </c>
      <c r="AW7" s="216">
        <v>8.8687059999999995</v>
      </c>
      <c r="AX7" s="216">
        <v>8.7675979999999996</v>
      </c>
      <c r="AY7" s="216">
        <v>8.8505029999999998</v>
      </c>
      <c r="AZ7" s="216">
        <v>9.0702269999999992</v>
      </c>
      <c r="BA7" s="216">
        <v>9.1305619999999994</v>
      </c>
      <c r="BB7" s="216">
        <v>9.1103000000000005</v>
      </c>
      <c r="BC7" s="216">
        <v>9.1687030000000007</v>
      </c>
      <c r="BD7" s="216">
        <v>9.3155925612000008</v>
      </c>
      <c r="BE7" s="216">
        <v>9.4331175140999992</v>
      </c>
      <c r="BF7" s="327">
        <v>9.4060009999999998</v>
      </c>
      <c r="BG7" s="327">
        <v>9.4062979999999996</v>
      </c>
      <c r="BH7" s="327">
        <v>9.6392670000000003</v>
      </c>
      <c r="BI7" s="327">
        <v>9.7941179999999992</v>
      </c>
      <c r="BJ7" s="327">
        <v>9.8190760000000008</v>
      </c>
      <c r="BK7" s="327">
        <v>9.8450009999999999</v>
      </c>
      <c r="BL7" s="327">
        <v>9.8898510000000002</v>
      </c>
      <c r="BM7" s="327">
        <v>9.9269879999999997</v>
      </c>
      <c r="BN7" s="327">
        <v>9.9470320000000001</v>
      </c>
      <c r="BO7" s="327">
        <v>9.9415720000000007</v>
      </c>
      <c r="BP7" s="327">
        <v>9.9001219999999996</v>
      </c>
      <c r="BQ7" s="327">
        <v>9.8796959999999991</v>
      </c>
      <c r="BR7" s="327">
        <v>9.7936599999999991</v>
      </c>
      <c r="BS7" s="327">
        <v>9.7108159999999994</v>
      </c>
      <c r="BT7" s="327">
        <v>9.9121059999999996</v>
      </c>
      <c r="BU7" s="327">
        <v>10.057969999999999</v>
      </c>
      <c r="BV7" s="327">
        <v>10.12138</v>
      </c>
    </row>
    <row r="8" spans="1:74" ht="11.1" customHeight="1" x14ac:dyDescent="0.2">
      <c r="A8" s="61" t="s">
        <v>638</v>
      </c>
      <c r="B8" s="175" t="s">
        <v>528</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0.51108399999999998</v>
      </c>
      <c r="AP8" s="216">
        <v>0.48890099999999997</v>
      </c>
      <c r="AQ8" s="216">
        <v>0.50515299999999996</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0.52532800000000002</v>
      </c>
      <c r="BC8" s="216">
        <v>0.50757699999999994</v>
      </c>
      <c r="BD8" s="216">
        <v>0.44218566614999999</v>
      </c>
      <c r="BE8" s="216">
        <v>0.43259862609999999</v>
      </c>
      <c r="BF8" s="327">
        <v>0.42660207190999999</v>
      </c>
      <c r="BG8" s="327">
        <v>0.44246273133000003</v>
      </c>
      <c r="BH8" s="327">
        <v>0.48082857231999998</v>
      </c>
      <c r="BI8" s="327">
        <v>0.49703411818999998</v>
      </c>
      <c r="BJ8" s="327">
        <v>0.50180133816000005</v>
      </c>
      <c r="BK8" s="327">
        <v>0.50774729297999999</v>
      </c>
      <c r="BL8" s="327">
        <v>0.50252429862000003</v>
      </c>
      <c r="BM8" s="327">
        <v>0.50896811362000005</v>
      </c>
      <c r="BN8" s="327">
        <v>0.50266329304000001</v>
      </c>
      <c r="BO8" s="327">
        <v>0.48292125293999999</v>
      </c>
      <c r="BP8" s="327">
        <v>0.46389164174999997</v>
      </c>
      <c r="BQ8" s="327">
        <v>0.42523157455999999</v>
      </c>
      <c r="BR8" s="327">
        <v>0.42192510244999998</v>
      </c>
      <c r="BS8" s="327">
        <v>0.43307508376999998</v>
      </c>
      <c r="BT8" s="327">
        <v>0.47877612179000001</v>
      </c>
      <c r="BU8" s="327">
        <v>0.49246961938</v>
      </c>
      <c r="BV8" s="327">
        <v>0.50297429293999996</v>
      </c>
    </row>
    <row r="9" spans="1:74" ht="11.1" customHeight="1" x14ac:dyDescent="0.2">
      <c r="A9" s="61" t="s">
        <v>639</v>
      </c>
      <c r="B9" s="175" t="s">
        <v>248</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1.4519759999999999</v>
      </c>
      <c r="AB9" s="216">
        <v>1.4556260000000001</v>
      </c>
      <c r="AC9" s="216">
        <v>1.380647</v>
      </c>
      <c r="AD9" s="216">
        <v>1.504033</v>
      </c>
      <c r="AE9" s="216">
        <v>1.4040140000000001</v>
      </c>
      <c r="AF9" s="216">
        <v>1.4127670000000001</v>
      </c>
      <c r="AG9" s="216">
        <v>1.5666420000000001</v>
      </c>
      <c r="AH9" s="216">
        <v>1.6295059999999999</v>
      </c>
      <c r="AI9" s="216">
        <v>1.6611359999999999</v>
      </c>
      <c r="AJ9" s="216">
        <v>1.5778369999999999</v>
      </c>
      <c r="AK9" s="216">
        <v>1.524035</v>
      </c>
      <c r="AL9" s="216">
        <v>1.6048960000000001</v>
      </c>
      <c r="AM9" s="216">
        <v>1.5931550000000001</v>
      </c>
      <c r="AN9" s="216">
        <v>1.5497559999999999</v>
      </c>
      <c r="AO9" s="216">
        <v>1.611672</v>
      </c>
      <c r="AP9" s="216">
        <v>1.573394</v>
      </c>
      <c r="AQ9" s="216">
        <v>1.5928359999999999</v>
      </c>
      <c r="AR9" s="216">
        <v>1.550621</v>
      </c>
      <c r="AS9" s="216">
        <v>1.560171</v>
      </c>
      <c r="AT9" s="216">
        <v>1.6181270000000001</v>
      </c>
      <c r="AU9" s="216">
        <v>1.5017910000000001</v>
      </c>
      <c r="AV9" s="216">
        <v>1.604508</v>
      </c>
      <c r="AW9" s="216">
        <v>1.679805</v>
      </c>
      <c r="AX9" s="216">
        <v>1.7302569999999999</v>
      </c>
      <c r="AY9" s="216">
        <v>1.758059</v>
      </c>
      <c r="AZ9" s="216">
        <v>1.75116</v>
      </c>
      <c r="BA9" s="216">
        <v>1.7593179999999999</v>
      </c>
      <c r="BB9" s="216">
        <v>1.657996</v>
      </c>
      <c r="BC9" s="216">
        <v>1.661006</v>
      </c>
      <c r="BD9" s="216">
        <v>1.7235958199999999</v>
      </c>
      <c r="BE9" s="216">
        <v>1.7416920862</v>
      </c>
      <c r="BF9" s="327">
        <v>1.6209675480000001</v>
      </c>
      <c r="BG9" s="327">
        <v>1.5116749502</v>
      </c>
      <c r="BH9" s="327">
        <v>1.6530284641999999</v>
      </c>
      <c r="BI9" s="327">
        <v>1.7751862790999999</v>
      </c>
      <c r="BJ9" s="327">
        <v>1.8214241577000001</v>
      </c>
      <c r="BK9" s="327">
        <v>1.8515017003000001</v>
      </c>
      <c r="BL9" s="327">
        <v>1.8780963149000001</v>
      </c>
      <c r="BM9" s="327">
        <v>1.8832485911000001</v>
      </c>
      <c r="BN9" s="327">
        <v>1.8875591556</v>
      </c>
      <c r="BO9" s="327">
        <v>1.8903814015</v>
      </c>
      <c r="BP9" s="327">
        <v>1.8609253864999999</v>
      </c>
      <c r="BQ9" s="327">
        <v>1.8691628788000001</v>
      </c>
      <c r="BR9" s="327">
        <v>1.7725483274</v>
      </c>
      <c r="BS9" s="327">
        <v>1.6581672272000001</v>
      </c>
      <c r="BT9" s="327">
        <v>1.7889900486999999</v>
      </c>
      <c r="BU9" s="327">
        <v>1.8962731417000001</v>
      </c>
      <c r="BV9" s="327">
        <v>1.9266157059</v>
      </c>
    </row>
    <row r="10" spans="1:74" ht="11.1" customHeight="1" x14ac:dyDescent="0.2">
      <c r="A10" s="61" t="s">
        <v>640</v>
      </c>
      <c r="B10" s="175" t="s">
        <v>128</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7.4060129999999997</v>
      </c>
      <c r="AB10" s="216">
        <v>7.5938319999999999</v>
      </c>
      <c r="AC10" s="216">
        <v>7.6744450000000004</v>
      </c>
      <c r="AD10" s="216">
        <v>7.6123529999999997</v>
      </c>
      <c r="AE10" s="216">
        <v>7.5509579999999996</v>
      </c>
      <c r="AF10" s="216">
        <v>7.4700340000000001</v>
      </c>
      <c r="AG10" s="216">
        <v>7.3854649999999999</v>
      </c>
      <c r="AH10" s="216">
        <v>7.3414260000000002</v>
      </c>
      <c r="AI10" s="216">
        <v>7.2837889999999996</v>
      </c>
      <c r="AJ10" s="216">
        <v>7.2645600000000004</v>
      </c>
      <c r="AK10" s="216">
        <v>7.2599280000000004</v>
      </c>
      <c r="AL10" s="216">
        <v>7.1021210000000004</v>
      </c>
      <c r="AM10" s="216">
        <v>7.070659</v>
      </c>
      <c r="AN10" s="216">
        <v>7.0432399999999999</v>
      </c>
      <c r="AO10" s="216">
        <v>7.0048370000000002</v>
      </c>
      <c r="AP10" s="216">
        <v>6.8376250000000001</v>
      </c>
      <c r="AQ10" s="216">
        <v>6.754874</v>
      </c>
      <c r="AR10" s="216">
        <v>6.6750179999999997</v>
      </c>
      <c r="AS10" s="216">
        <v>6.6755570000000004</v>
      </c>
      <c r="AT10" s="216">
        <v>6.6315879999999998</v>
      </c>
      <c r="AU10" s="216">
        <v>6.5917180000000002</v>
      </c>
      <c r="AV10" s="216">
        <v>6.6842350000000001</v>
      </c>
      <c r="AW10" s="216">
        <v>6.6759529999999998</v>
      </c>
      <c r="AX10" s="216">
        <v>6.5181630000000004</v>
      </c>
      <c r="AY10" s="216">
        <v>6.5765789999999997</v>
      </c>
      <c r="AZ10" s="216">
        <v>6.8056979999999996</v>
      </c>
      <c r="BA10" s="216">
        <v>6.8454110000000004</v>
      </c>
      <c r="BB10" s="216">
        <v>6.9269759999999998</v>
      </c>
      <c r="BC10" s="216">
        <v>7.0001199999999999</v>
      </c>
      <c r="BD10" s="216">
        <v>7.1498110749999997</v>
      </c>
      <c r="BE10" s="216">
        <v>7.2588268016999997</v>
      </c>
      <c r="BF10" s="327">
        <v>7.3584314980999999</v>
      </c>
      <c r="BG10" s="327">
        <v>7.4521608027999999</v>
      </c>
      <c r="BH10" s="327">
        <v>7.5054100085000002</v>
      </c>
      <c r="BI10" s="327">
        <v>7.5218977239000004</v>
      </c>
      <c r="BJ10" s="327">
        <v>7.4958503242000001</v>
      </c>
      <c r="BK10" s="327">
        <v>7.4857518139000003</v>
      </c>
      <c r="BL10" s="327">
        <v>7.5092301782000002</v>
      </c>
      <c r="BM10" s="327">
        <v>7.5347714530000003</v>
      </c>
      <c r="BN10" s="327">
        <v>7.5568098085999997</v>
      </c>
      <c r="BO10" s="327">
        <v>7.5682696527999997</v>
      </c>
      <c r="BP10" s="327">
        <v>7.5753046090999998</v>
      </c>
      <c r="BQ10" s="327">
        <v>7.5853011192000004</v>
      </c>
      <c r="BR10" s="327">
        <v>7.5991868897000003</v>
      </c>
      <c r="BS10" s="327">
        <v>7.6195740050999996</v>
      </c>
      <c r="BT10" s="327">
        <v>7.6443402341000004</v>
      </c>
      <c r="BU10" s="327">
        <v>7.6692230437999998</v>
      </c>
      <c r="BV10" s="327">
        <v>7.6917890497999997</v>
      </c>
    </row>
    <row r="11" spans="1:74" ht="11.1" customHeight="1" x14ac:dyDescent="0.2">
      <c r="A11" s="61" t="s">
        <v>935</v>
      </c>
      <c r="B11" s="175" t="s">
        <v>130</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7.6893880000000001</v>
      </c>
      <c r="AZ11" s="216">
        <v>6.7734670000000001</v>
      </c>
      <c r="BA11" s="216">
        <v>7.2147019999999999</v>
      </c>
      <c r="BB11" s="216">
        <v>7.1299520000000003</v>
      </c>
      <c r="BC11" s="216">
        <v>7.3744139999999998</v>
      </c>
      <c r="BD11" s="216">
        <v>7.2781333332999996</v>
      </c>
      <c r="BE11" s="216">
        <v>7.1442972902999999</v>
      </c>
      <c r="BF11" s="327">
        <v>7.1833450000000001</v>
      </c>
      <c r="BG11" s="327">
        <v>6.9410470000000002</v>
      </c>
      <c r="BH11" s="327">
        <v>6.2265269999999999</v>
      </c>
      <c r="BI11" s="327">
        <v>6.1707650000000003</v>
      </c>
      <c r="BJ11" s="327">
        <v>6.0402060000000004</v>
      </c>
      <c r="BK11" s="327">
        <v>6.1782979999999998</v>
      </c>
      <c r="BL11" s="327">
        <v>6.0185490000000001</v>
      </c>
      <c r="BM11" s="327">
        <v>6.4010499999999997</v>
      </c>
      <c r="BN11" s="327">
        <v>6.7379939999999996</v>
      </c>
      <c r="BO11" s="327">
        <v>6.8284200000000004</v>
      </c>
      <c r="BP11" s="327">
        <v>6.7252749999999999</v>
      </c>
      <c r="BQ11" s="327">
        <v>6.6350990000000003</v>
      </c>
      <c r="BR11" s="327">
        <v>6.6115310000000003</v>
      </c>
      <c r="BS11" s="327">
        <v>6.457395</v>
      </c>
      <c r="BT11" s="327">
        <v>5.730963</v>
      </c>
      <c r="BU11" s="327">
        <v>6.0129479999999997</v>
      </c>
      <c r="BV11" s="327">
        <v>6.0180280000000002</v>
      </c>
    </row>
    <row r="12" spans="1:74" ht="11.1" customHeight="1" x14ac:dyDescent="0.2">
      <c r="A12" s="61" t="s">
        <v>937</v>
      </c>
      <c r="B12" s="175" t="s">
        <v>134</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9.0766666667000007E-2</v>
      </c>
      <c r="BC12" s="216">
        <v>0.13900000000000001</v>
      </c>
      <c r="BD12" s="216">
        <v>9.6366666667000001E-2</v>
      </c>
      <c r="BE12" s="216">
        <v>9.4510848699000005E-2</v>
      </c>
      <c r="BF12" s="327">
        <v>0</v>
      </c>
      <c r="BG12" s="327">
        <v>0</v>
      </c>
      <c r="BH12" s="327">
        <v>6.2293099999999997E-2</v>
      </c>
      <c r="BI12" s="327">
        <v>6.4369599999999999E-2</v>
      </c>
      <c r="BJ12" s="327">
        <v>6.2293099999999997E-2</v>
      </c>
      <c r="BK12" s="327">
        <v>6.2293099999999997E-2</v>
      </c>
      <c r="BL12" s="327">
        <v>6.8967399999999998E-2</v>
      </c>
      <c r="BM12" s="327">
        <v>6.2293099999999997E-2</v>
      </c>
      <c r="BN12" s="327">
        <v>6.4369599999999999E-2</v>
      </c>
      <c r="BO12" s="327">
        <v>6.2293099999999997E-2</v>
      </c>
      <c r="BP12" s="327">
        <v>6.4369599999999999E-2</v>
      </c>
      <c r="BQ12" s="327">
        <v>6.2293099999999997E-2</v>
      </c>
      <c r="BR12" s="327">
        <v>6.2293099999999997E-2</v>
      </c>
      <c r="BS12" s="327">
        <v>6.4369599999999999E-2</v>
      </c>
      <c r="BT12" s="327">
        <v>6.2293099999999997E-2</v>
      </c>
      <c r="BU12" s="327">
        <v>6.4369599999999999E-2</v>
      </c>
      <c r="BV12" s="327">
        <v>6.2293099999999997E-2</v>
      </c>
    </row>
    <row r="13" spans="1:74" ht="11.1" customHeight="1" x14ac:dyDescent="0.2">
      <c r="A13" s="61" t="s">
        <v>936</v>
      </c>
      <c r="B13" s="175" t="s">
        <v>529</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-0.64929032257999997</v>
      </c>
      <c r="AZ13" s="216">
        <v>-0.68246428570999995</v>
      </c>
      <c r="BA13" s="216">
        <v>-0.46177419354999999</v>
      </c>
      <c r="BB13" s="216">
        <v>0.46833333332999999</v>
      </c>
      <c r="BC13" s="216">
        <v>0.22470967742</v>
      </c>
      <c r="BD13" s="216">
        <v>0.50115238095000003</v>
      </c>
      <c r="BE13" s="216">
        <v>0.69219824968999999</v>
      </c>
      <c r="BF13" s="327">
        <v>0.12851290000000001</v>
      </c>
      <c r="BG13" s="327">
        <v>3.33887E-2</v>
      </c>
      <c r="BH13" s="327">
        <v>-0.30879610000000002</v>
      </c>
      <c r="BI13" s="327">
        <v>4.8869299999999997E-2</v>
      </c>
      <c r="BJ13" s="327">
        <v>0.40037</v>
      </c>
      <c r="BK13" s="327">
        <v>-0.39172770000000001</v>
      </c>
      <c r="BL13" s="327">
        <v>-0.39878039999999998</v>
      </c>
      <c r="BM13" s="327">
        <v>-0.46735640000000001</v>
      </c>
      <c r="BN13" s="327">
        <v>-0.2857017</v>
      </c>
      <c r="BO13" s="327">
        <v>3.6134699999999999E-2</v>
      </c>
      <c r="BP13" s="327">
        <v>0.3356326</v>
      </c>
      <c r="BQ13" s="327">
        <v>0.44553870000000001</v>
      </c>
      <c r="BR13" s="327">
        <v>0.20937069999999999</v>
      </c>
      <c r="BS13" s="327">
        <v>2.3132E-2</v>
      </c>
      <c r="BT13" s="327">
        <v>-0.23091439999999999</v>
      </c>
      <c r="BU13" s="327">
        <v>5.2870800000000003E-2</v>
      </c>
      <c r="BV13" s="327">
        <v>0.33309490000000003</v>
      </c>
    </row>
    <row r="14" spans="1:74" ht="11.1" customHeight="1" x14ac:dyDescent="0.2">
      <c r="A14" s="61" t="s">
        <v>642</v>
      </c>
      <c r="B14" s="175" t="s">
        <v>131</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0.33562383871000001</v>
      </c>
      <c r="AB14" s="216">
        <v>7.8214714286000006E-2</v>
      </c>
      <c r="AC14" s="216">
        <v>-0.17623312902999999</v>
      </c>
      <c r="AD14" s="216">
        <v>0.35483999999999999</v>
      </c>
      <c r="AE14" s="216">
        <v>0.17983551613000001</v>
      </c>
      <c r="AF14" s="216">
        <v>0.20945566667000001</v>
      </c>
      <c r="AG14" s="216">
        <v>0.25153261290000001</v>
      </c>
      <c r="AH14" s="216">
        <v>9.9552387096999997E-2</v>
      </c>
      <c r="AI14" s="216">
        <v>4.1918333332999998E-2</v>
      </c>
      <c r="AJ14" s="216">
        <v>0.33955283871000003</v>
      </c>
      <c r="AK14" s="216">
        <v>0.12646233333000001</v>
      </c>
      <c r="AL14" s="216">
        <v>-0.21599316129000001</v>
      </c>
      <c r="AM14" s="216">
        <v>0.13170383870999999</v>
      </c>
      <c r="AN14" s="216">
        <v>-7.3035275861999996E-2</v>
      </c>
      <c r="AO14" s="216">
        <v>-0.13414735484000001</v>
      </c>
      <c r="AP14" s="216">
        <v>0.15537566667</v>
      </c>
      <c r="AQ14" s="216">
        <v>0.22544019355</v>
      </c>
      <c r="AR14" s="216">
        <v>0.14136299999999999</v>
      </c>
      <c r="AS14" s="216">
        <v>9.1427064515999995E-2</v>
      </c>
      <c r="AT14" s="216">
        <v>0.29899364515999999</v>
      </c>
      <c r="AU14" s="216">
        <v>-3.9786333333000003E-2</v>
      </c>
      <c r="AV14" s="216">
        <v>0.19157458064999999</v>
      </c>
      <c r="AW14" s="216">
        <v>-0.112526</v>
      </c>
      <c r="AX14" s="216">
        <v>0.18856274194</v>
      </c>
      <c r="AY14" s="216">
        <v>0.23872229032</v>
      </c>
      <c r="AZ14" s="216">
        <v>0.37594857142999999</v>
      </c>
      <c r="BA14" s="216">
        <v>3.7897709676999999E-2</v>
      </c>
      <c r="BB14" s="216">
        <v>0.17064799999999999</v>
      </c>
      <c r="BC14" s="216">
        <v>0.30527032257999998</v>
      </c>
      <c r="BD14" s="216">
        <v>-7.3111608814000001E-2</v>
      </c>
      <c r="BE14" s="216">
        <v>-0.10668777375999999</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643</v>
      </c>
      <c r="B15" s="175" t="s">
        <v>180</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16.129452000000001</v>
      </c>
      <c r="AZ15" s="216">
        <v>15.546214000000001</v>
      </c>
      <c r="BA15" s="216">
        <v>16.028323</v>
      </c>
      <c r="BB15" s="216">
        <v>16.97</v>
      </c>
      <c r="BC15" s="216">
        <v>17.212097</v>
      </c>
      <c r="BD15" s="216">
        <v>17.118133332999999</v>
      </c>
      <c r="BE15" s="216">
        <v>17.257436128999998</v>
      </c>
      <c r="BF15" s="327">
        <v>16.914169999999999</v>
      </c>
      <c r="BG15" s="327">
        <v>16.59479</v>
      </c>
      <c r="BH15" s="327">
        <v>15.767289999999999</v>
      </c>
      <c r="BI15" s="327">
        <v>16.226579999999998</v>
      </c>
      <c r="BJ15" s="327">
        <v>16.482970000000002</v>
      </c>
      <c r="BK15" s="327">
        <v>15.90169</v>
      </c>
      <c r="BL15" s="327">
        <v>15.74776</v>
      </c>
      <c r="BM15" s="327">
        <v>16.11749</v>
      </c>
      <c r="BN15" s="327">
        <v>16.58445</v>
      </c>
      <c r="BO15" s="327">
        <v>17.05545</v>
      </c>
      <c r="BP15" s="327">
        <v>17.273769999999999</v>
      </c>
      <c r="BQ15" s="327">
        <v>17.2486</v>
      </c>
      <c r="BR15" s="327">
        <v>16.873169999999998</v>
      </c>
      <c r="BS15" s="327">
        <v>16.46977</v>
      </c>
      <c r="BT15" s="327">
        <v>15.622450000000001</v>
      </c>
      <c r="BU15" s="327">
        <v>16.33661</v>
      </c>
      <c r="BV15" s="327">
        <v>16.695820000000001</v>
      </c>
    </row>
    <row r="16" spans="1:74" ht="11.1" customHeight="1" x14ac:dyDescent="0.2">
      <c r="A16" s="57"/>
      <c r="B16" s="44" t="s">
        <v>939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645</v>
      </c>
      <c r="B17" s="175" t="s">
        <v>530</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1.1245799999999999</v>
      </c>
      <c r="AZ17" s="216">
        <v>1.0450360000000001</v>
      </c>
      <c r="BA17" s="216">
        <v>1.1084540000000001</v>
      </c>
      <c r="BB17" s="216">
        <v>1.1277299999999999</v>
      </c>
      <c r="BC17" s="216">
        <v>1.125032</v>
      </c>
      <c r="BD17" s="216">
        <v>1.11771</v>
      </c>
      <c r="BE17" s="216">
        <v>1.1578710000000001</v>
      </c>
      <c r="BF17" s="327">
        <v>1.13056</v>
      </c>
      <c r="BG17" s="327">
        <v>1.088311</v>
      </c>
      <c r="BH17" s="327">
        <v>1.056778</v>
      </c>
      <c r="BI17" s="327">
        <v>1.0901419999999999</v>
      </c>
      <c r="BJ17" s="327">
        <v>1.121154</v>
      </c>
      <c r="BK17" s="327">
        <v>1.087351</v>
      </c>
      <c r="BL17" s="327">
        <v>1.0414099999999999</v>
      </c>
      <c r="BM17" s="327">
        <v>1.039987</v>
      </c>
      <c r="BN17" s="327">
        <v>1.0819350000000001</v>
      </c>
      <c r="BO17" s="327">
        <v>1.108927</v>
      </c>
      <c r="BP17" s="327">
        <v>1.1221559999999999</v>
      </c>
      <c r="BQ17" s="327">
        <v>1.134455</v>
      </c>
      <c r="BR17" s="327">
        <v>1.127453</v>
      </c>
      <c r="BS17" s="327">
        <v>1.0816589999999999</v>
      </c>
      <c r="BT17" s="327">
        <v>1.054046</v>
      </c>
      <c r="BU17" s="327">
        <v>1.0944119999999999</v>
      </c>
      <c r="BV17" s="327">
        <v>1.1331020000000001</v>
      </c>
    </row>
    <row r="18" spans="1:74" ht="11.1" customHeight="1" x14ac:dyDescent="0.2">
      <c r="A18" s="61" t="s">
        <v>644</v>
      </c>
      <c r="B18" s="175" t="s">
        <v>1122</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3.1617139999999999</v>
      </c>
      <c r="AC18" s="216">
        <v>3.2362250000000001</v>
      </c>
      <c r="AD18" s="216">
        <v>3.3753329999999999</v>
      </c>
      <c r="AE18" s="216">
        <v>3.3367089999999999</v>
      </c>
      <c r="AF18" s="216">
        <v>3.3187660000000001</v>
      </c>
      <c r="AG18" s="216">
        <v>3.355064</v>
      </c>
      <c r="AH18" s="216">
        <v>3.4187419999999999</v>
      </c>
      <c r="AI18" s="216">
        <v>3.437033</v>
      </c>
      <c r="AJ18" s="216">
        <v>3.4885160000000002</v>
      </c>
      <c r="AK18" s="216">
        <v>3.4981330000000002</v>
      </c>
      <c r="AL18" s="216">
        <v>3.4172579999999999</v>
      </c>
      <c r="AM18" s="216">
        <v>3.303258</v>
      </c>
      <c r="AN18" s="216">
        <v>3.3288959999999999</v>
      </c>
      <c r="AO18" s="216">
        <v>3.5091610000000002</v>
      </c>
      <c r="AP18" s="216">
        <v>3.503533</v>
      </c>
      <c r="AQ18" s="216">
        <v>3.593162</v>
      </c>
      <c r="AR18" s="216">
        <v>3.617667</v>
      </c>
      <c r="AS18" s="216">
        <v>3.5727099999999998</v>
      </c>
      <c r="AT18" s="216">
        <v>3.3992900000000001</v>
      </c>
      <c r="AU18" s="216">
        <v>3.4203999999999999</v>
      </c>
      <c r="AV18" s="216">
        <v>3.5409359999999999</v>
      </c>
      <c r="AW18" s="216">
        <v>3.5979000000000001</v>
      </c>
      <c r="AX18" s="216">
        <v>3.3443870000000002</v>
      </c>
      <c r="AY18" s="216">
        <v>3.3648069999999999</v>
      </c>
      <c r="AZ18" s="216">
        <v>3.6042860000000001</v>
      </c>
      <c r="BA18" s="216">
        <v>3.6442909999999999</v>
      </c>
      <c r="BB18" s="216">
        <v>3.633</v>
      </c>
      <c r="BC18" s="216">
        <v>3.7209680000000001</v>
      </c>
      <c r="BD18" s="216">
        <v>3.806431189</v>
      </c>
      <c r="BE18" s="216">
        <v>3.7950457006999998</v>
      </c>
      <c r="BF18" s="327">
        <v>3.826578</v>
      </c>
      <c r="BG18" s="327">
        <v>3.9360909999999998</v>
      </c>
      <c r="BH18" s="327">
        <v>4.0407609999999998</v>
      </c>
      <c r="BI18" s="327">
        <v>4.0898260000000004</v>
      </c>
      <c r="BJ18" s="327">
        <v>4.0124680000000001</v>
      </c>
      <c r="BK18" s="327">
        <v>4.0165660000000001</v>
      </c>
      <c r="BL18" s="327">
        <v>4.1217119999999996</v>
      </c>
      <c r="BM18" s="327">
        <v>4.187519</v>
      </c>
      <c r="BN18" s="327">
        <v>4.1839820000000003</v>
      </c>
      <c r="BO18" s="327">
        <v>4.2510329999999996</v>
      </c>
      <c r="BP18" s="327">
        <v>4.2002980000000001</v>
      </c>
      <c r="BQ18" s="327">
        <v>4.2665230000000003</v>
      </c>
      <c r="BR18" s="327">
        <v>4.2663010000000003</v>
      </c>
      <c r="BS18" s="327">
        <v>4.3346859999999996</v>
      </c>
      <c r="BT18" s="327">
        <v>4.396763</v>
      </c>
      <c r="BU18" s="327">
        <v>4.4261280000000003</v>
      </c>
      <c r="BV18" s="327">
        <v>4.3526930000000004</v>
      </c>
    </row>
    <row r="19" spans="1:74" ht="11.1" customHeight="1" x14ac:dyDescent="0.2">
      <c r="A19" s="61" t="s">
        <v>1095</v>
      </c>
      <c r="B19" s="175" t="s">
        <v>1096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1.1631689999999999</v>
      </c>
      <c r="AZ19" s="216">
        <v>1.1506149999999999</v>
      </c>
      <c r="BA19" s="216">
        <v>1.1693150000000001</v>
      </c>
      <c r="BB19" s="216">
        <v>1.1349050000000001</v>
      </c>
      <c r="BC19" s="216">
        <v>1.1708209999999999</v>
      </c>
      <c r="BD19" s="216">
        <v>1.1476999000000001</v>
      </c>
      <c r="BE19" s="216">
        <v>1.1570091226000001</v>
      </c>
      <c r="BF19" s="327">
        <v>1.1751119999999999</v>
      </c>
      <c r="BG19" s="327">
        <v>1.179181</v>
      </c>
      <c r="BH19" s="327">
        <v>1.1414470000000001</v>
      </c>
      <c r="BI19" s="327">
        <v>1.191046</v>
      </c>
      <c r="BJ19" s="327">
        <v>1.1940900000000001</v>
      </c>
      <c r="BK19" s="327">
        <v>1.1486350000000001</v>
      </c>
      <c r="BL19" s="327">
        <v>1.1150450000000001</v>
      </c>
      <c r="BM19" s="327">
        <v>1.1500840000000001</v>
      </c>
      <c r="BN19" s="327">
        <v>1.119677</v>
      </c>
      <c r="BO19" s="327">
        <v>1.1559470000000001</v>
      </c>
      <c r="BP19" s="327">
        <v>1.1682650000000001</v>
      </c>
      <c r="BQ19" s="327">
        <v>1.1634720000000001</v>
      </c>
      <c r="BR19" s="327">
        <v>1.1529100000000001</v>
      </c>
      <c r="BS19" s="327">
        <v>1.1602790000000001</v>
      </c>
      <c r="BT19" s="327">
        <v>1.1259729999999999</v>
      </c>
      <c r="BU19" s="327">
        <v>1.1756500000000001</v>
      </c>
      <c r="BV19" s="327">
        <v>1.162191</v>
      </c>
    </row>
    <row r="20" spans="1:74" ht="11.1" customHeight="1" x14ac:dyDescent="0.2">
      <c r="A20" s="61" t="s">
        <v>986</v>
      </c>
      <c r="B20" s="175" t="s">
        <v>120</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1.0400320000000001</v>
      </c>
      <c r="AZ20" s="216">
        <v>1.0266789999999999</v>
      </c>
      <c r="BA20" s="216">
        <v>1.037452</v>
      </c>
      <c r="BB20" s="216">
        <v>0.98333300000000001</v>
      </c>
      <c r="BC20" s="216">
        <v>1.022581</v>
      </c>
      <c r="BD20" s="216">
        <v>1.0051000000000001</v>
      </c>
      <c r="BE20" s="216">
        <v>1.0138943225999999</v>
      </c>
      <c r="BF20" s="327">
        <v>1.027844</v>
      </c>
      <c r="BG20" s="327">
        <v>1.033563</v>
      </c>
      <c r="BH20" s="327">
        <v>0.99196949999999995</v>
      </c>
      <c r="BI20" s="327">
        <v>1.045701</v>
      </c>
      <c r="BJ20" s="327">
        <v>1.050643</v>
      </c>
      <c r="BK20" s="327">
        <v>1.01206</v>
      </c>
      <c r="BL20" s="327">
        <v>0.98464629999999997</v>
      </c>
      <c r="BM20" s="327">
        <v>1.0163329999999999</v>
      </c>
      <c r="BN20" s="327">
        <v>0.98526720000000001</v>
      </c>
      <c r="BO20" s="327">
        <v>1.017803</v>
      </c>
      <c r="BP20" s="327">
        <v>1.0275730000000001</v>
      </c>
      <c r="BQ20" s="327">
        <v>1.019881</v>
      </c>
      <c r="BR20" s="327">
        <v>1.0104439999999999</v>
      </c>
      <c r="BS20" s="327">
        <v>1.015163</v>
      </c>
      <c r="BT20" s="327">
        <v>0.98287720000000001</v>
      </c>
      <c r="BU20" s="327">
        <v>1.035145</v>
      </c>
      <c r="BV20" s="327">
        <v>1.028289</v>
      </c>
    </row>
    <row r="21" spans="1:74" ht="11.1" customHeight="1" x14ac:dyDescent="0.2">
      <c r="A21" s="61" t="s">
        <v>1097</v>
      </c>
      <c r="B21" s="175" t="s">
        <v>1098</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0.2069583871</v>
      </c>
      <c r="AB21" s="216">
        <v>0.20239414285999999</v>
      </c>
      <c r="AC21" s="216">
        <v>0.19996541935000001</v>
      </c>
      <c r="AD21" s="216">
        <v>0.19642599999999999</v>
      </c>
      <c r="AE21" s="216">
        <v>0.22484129032</v>
      </c>
      <c r="AF21" s="216">
        <v>0.21409366666999999</v>
      </c>
      <c r="AG21" s="216">
        <v>0.23070667742000001</v>
      </c>
      <c r="AH21" s="216">
        <v>0.20385941934999999</v>
      </c>
      <c r="AI21" s="216">
        <v>0.20773166667000001</v>
      </c>
      <c r="AJ21" s="216">
        <v>0.20078129032</v>
      </c>
      <c r="AK21" s="216">
        <v>0.23482666666999999</v>
      </c>
      <c r="AL21" s="216">
        <v>0.22046403226</v>
      </c>
      <c r="AM21" s="216">
        <v>0.22717577419000001</v>
      </c>
      <c r="AN21" s="216">
        <v>0.2125007931</v>
      </c>
      <c r="AO21" s="216">
        <v>0.19866145161000001</v>
      </c>
      <c r="AP21" s="216">
        <v>0.23108866667</v>
      </c>
      <c r="AQ21" s="216">
        <v>0.23339351613000001</v>
      </c>
      <c r="AR21" s="216">
        <v>0.20403866667000001</v>
      </c>
      <c r="AS21" s="216">
        <v>0.22451493548000001</v>
      </c>
      <c r="AT21" s="216">
        <v>0.216805</v>
      </c>
      <c r="AU21" s="216">
        <v>0.21563966667000001</v>
      </c>
      <c r="AV21" s="216">
        <v>0.18857948387000001</v>
      </c>
      <c r="AW21" s="216">
        <v>0.19847500000000001</v>
      </c>
      <c r="AX21" s="216">
        <v>0.23430306451999999</v>
      </c>
      <c r="AY21" s="216">
        <v>0.19553958064999999</v>
      </c>
      <c r="AZ21" s="216">
        <v>0.21194914285999999</v>
      </c>
      <c r="BA21" s="216">
        <v>0.22766900000000001</v>
      </c>
      <c r="BB21" s="216">
        <v>0.20320233333000001</v>
      </c>
      <c r="BC21" s="216">
        <v>0.214392</v>
      </c>
      <c r="BD21" s="216">
        <v>0.23823179999999999</v>
      </c>
      <c r="BE21" s="216">
        <v>0.2365293</v>
      </c>
      <c r="BF21" s="327">
        <v>0.23318759999999999</v>
      </c>
      <c r="BG21" s="327">
        <v>0.22686149999999999</v>
      </c>
      <c r="BH21" s="327">
        <v>0.22196589999999999</v>
      </c>
      <c r="BI21" s="327">
        <v>0.2310818</v>
      </c>
      <c r="BJ21" s="327">
        <v>0.24312249999999999</v>
      </c>
      <c r="BK21" s="327">
        <v>0.2324309</v>
      </c>
      <c r="BL21" s="327">
        <v>0.2282932</v>
      </c>
      <c r="BM21" s="327">
        <v>0.23420150000000001</v>
      </c>
      <c r="BN21" s="327">
        <v>0.2437513</v>
      </c>
      <c r="BO21" s="327">
        <v>0.24655270000000001</v>
      </c>
      <c r="BP21" s="327">
        <v>0.25048680000000001</v>
      </c>
      <c r="BQ21" s="327">
        <v>0.2480308</v>
      </c>
      <c r="BR21" s="327">
        <v>0.24378459999999999</v>
      </c>
      <c r="BS21" s="327">
        <v>0.2370408</v>
      </c>
      <c r="BT21" s="327">
        <v>0.2311337</v>
      </c>
      <c r="BU21" s="327">
        <v>0.2412897</v>
      </c>
      <c r="BV21" s="327">
        <v>0.25436619999999999</v>
      </c>
    </row>
    <row r="22" spans="1:74" ht="11.1" customHeight="1" x14ac:dyDescent="0.2">
      <c r="A22" s="61" t="s">
        <v>646</v>
      </c>
      <c r="B22" s="175" t="s">
        <v>132</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-2.682706</v>
      </c>
      <c r="AZ22" s="216">
        <v>-3.1635</v>
      </c>
      <c r="BA22" s="216">
        <v>-3.041194</v>
      </c>
      <c r="BB22" s="216">
        <v>-2.9518779999999998</v>
      </c>
      <c r="BC22" s="216">
        <v>-2.8880720000000002</v>
      </c>
      <c r="BD22" s="216">
        <v>-3.0912874957000001</v>
      </c>
      <c r="BE22" s="216">
        <v>-3.1232834363999999</v>
      </c>
      <c r="BF22" s="327">
        <v>-2.6028889999999998</v>
      </c>
      <c r="BG22" s="327">
        <v>-2.7329789999999998</v>
      </c>
      <c r="BH22" s="327">
        <v>-2.7661180000000001</v>
      </c>
      <c r="BI22" s="327">
        <v>-2.9274789999999999</v>
      </c>
      <c r="BJ22" s="327">
        <v>-3.1262720000000002</v>
      </c>
      <c r="BK22" s="327">
        <v>-2.7757360000000002</v>
      </c>
      <c r="BL22" s="327">
        <v>-3.0707779999999998</v>
      </c>
      <c r="BM22" s="327">
        <v>-2.7886989999999998</v>
      </c>
      <c r="BN22" s="327">
        <v>-2.944048</v>
      </c>
      <c r="BO22" s="327">
        <v>-3.021439</v>
      </c>
      <c r="BP22" s="327">
        <v>-2.987063</v>
      </c>
      <c r="BQ22" s="327">
        <v>-2.8442780000000001</v>
      </c>
      <c r="BR22" s="327">
        <v>-2.635211</v>
      </c>
      <c r="BS22" s="327">
        <v>-2.7296339999999999</v>
      </c>
      <c r="BT22" s="327">
        <v>-2.591218</v>
      </c>
      <c r="BU22" s="327">
        <v>-3.0315270000000001</v>
      </c>
      <c r="BV22" s="327">
        <v>-3.3590390000000001</v>
      </c>
    </row>
    <row r="23" spans="1:74" ht="11.1" customHeight="1" x14ac:dyDescent="0.2">
      <c r="A23" s="639" t="s">
        <v>1211</v>
      </c>
      <c r="B23" s="66" t="s">
        <v>1212</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-1.1181350000000001</v>
      </c>
      <c r="AZ23" s="216">
        <v>-1.1353580000000001</v>
      </c>
      <c r="BA23" s="216">
        <v>-1.336422</v>
      </c>
      <c r="BB23" s="216">
        <v>-1.2871269999999999</v>
      </c>
      <c r="BC23" s="216">
        <v>-1.166201</v>
      </c>
      <c r="BD23" s="216">
        <v>-1.1511045333000001</v>
      </c>
      <c r="BE23" s="216">
        <v>-1.3125469515999999</v>
      </c>
      <c r="BF23" s="327">
        <v>-1.310681</v>
      </c>
      <c r="BG23" s="327">
        <v>-1.3038320000000001</v>
      </c>
      <c r="BH23" s="327">
        <v>-1.4262140000000001</v>
      </c>
      <c r="BI23" s="327">
        <v>-1.439934</v>
      </c>
      <c r="BJ23" s="327">
        <v>-1.483968</v>
      </c>
      <c r="BK23" s="327">
        <v>-1.3701270000000001</v>
      </c>
      <c r="BL23" s="327">
        <v>-1.4467410000000001</v>
      </c>
      <c r="BM23" s="327">
        <v>-1.32538</v>
      </c>
      <c r="BN23" s="327">
        <v>-1.365774</v>
      </c>
      <c r="BO23" s="327">
        <v>-1.470669</v>
      </c>
      <c r="BP23" s="327">
        <v>-1.464734</v>
      </c>
      <c r="BQ23" s="327">
        <v>-1.506545</v>
      </c>
      <c r="BR23" s="327">
        <v>-1.4359519999999999</v>
      </c>
      <c r="BS23" s="327">
        <v>-1.4063619999999999</v>
      </c>
      <c r="BT23" s="327">
        <v>-1.509857</v>
      </c>
      <c r="BU23" s="327">
        <v>-1.5517810000000001</v>
      </c>
      <c r="BV23" s="327">
        <v>-1.5797760000000001</v>
      </c>
    </row>
    <row r="24" spans="1:74" ht="11.1" customHeight="1" x14ac:dyDescent="0.2">
      <c r="A24" s="61" t="s">
        <v>189</v>
      </c>
      <c r="B24" s="175" t="s">
        <v>190</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0.40704099999999999</v>
      </c>
      <c r="AZ24" s="216">
        <v>0.26882800000000001</v>
      </c>
      <c r="BA24" s="216">
        <v>0.416024</v>
      </c>
      <c r="BB24" s="216">
        <v>0.29393399999999997</v>
      </c>
      <c r="BC24" s="216">
        <v>0.32481900000000002</v>
      </c>
      <c r="BD24" s="216">
        <v>0.2817789</v>
      </c>
      <c r="BE24" s="216">
        <v>0.38079489999999999</v>
      </c>
      <c r="BF24" s="327">
        <v>0.35070309999999999</v>
      </c>
      <c r="BG24" s="327">
        <v>0.40613070000000001</v>
      </c>
      <c r="BH24" s="327">
        <v>0.43107649999999997</v>
      </c>
      <c r="BI24" s="327">
        <v>0.2900046</v>
      </c>
      <c r="BJ24" s="327">
        <v>0.26512819999999998</v>
      </c>
      <c r="BK24" s="327">
        <v>0.32721869999999997</v>
      </c>
      <c r="BL24" s="327">
        <v>0.37865979999999999</v>
      </c>
      <c r="BM24" s="327">
        <v>0.39960250000000003</v>
      </c>
      <c r="BN24" s="327">
        <v>0.42812860000000003</v>
      </c>
      <c r="BO24" s="327">
        <v>0.35006720000000002</v>
      </c>
      <c r="BP24" s="327">
        <v>0.44627070000000002</v>
      </c>
      <c r="BQ24" s="327">
        <v>0.38146099999999999</v>
      </c>
      <c r="BR24" s="327">
        <v>0.45998489999999997</v>
      </c>
      <c r="BS24" s="327">
        <v>0.43542639999999999</v>
      </c>
      <c r="BT24" s="327">
        <v>0.44654939999999999</v>
      </c>
      <c r="BU24" s="327">
        <v>0.27326499999999998</v>
      </c>
      <c r="BV24" s="327">
        <v>0.235014</v>
      </c>
    </row>
    <row r="25" spans="1:74" ht="11.1" customHeight="1" x14ac:dyDescent="0.2">
      <c r="A25" s="61" t="s">
        <v>194</v>
      </c>
      <c r="B25" s="175" t="s">
        <v>193</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-0.116837</v>
      </c>
      <c r="AZ25" s="216">
        <v>-0.13947799999999999</v>
      </c>
      <c r="BA25" s="216">
        <v>-0.11618100000000001</v>
      </c>
      <c r="BB25" s="216">
        <v>-8.6554000000000006E-2</v>
      </c>
      <c r="BC25" s="216">
        <v>-0.105754</v>
      </c>
      <c r="BD25" s="216">
        <v>-7.2397509999999998E-2</v>
      </c>
      <c r="BE25" s="216">
        <v>-4.5396180644999999E-2</v>
      </c>
      <c r="BF25" s="327">
        <v>-4.5905899999999999E-2</v>
      </c>
      <c r="BG25" s="327">
        <v>-4.9794600000000001E-2</v>
      </c>
      <c r="BH25" s="327">
        <v>-4.8829699999999997E-2</v>
      </c>
      <c r="BI25" s="327">
        <v>-5.5066400000000001E-2</v>
      </c>
      <c r="BJ25" s="327">
        <v>-5.0419100000000001E-2</v>
      </c>
      <c r="BK25" s="327">
        <v>-9.6999000000000002E-2</v>
      </c>
      <c r="BL25" s="327">
        <v>-9.1294399999999998E-2</v>
      </c>
      <c r="BM25" s="327">
        <v>-8.4874699999999997E-2</v>
      </c>
      <c r="BN25" s="327">
        <v>-7.2737300000000005E-2</v>
      </c>
      <c r="BO25" s="327">
        <v>-6.2127300000000003E-2</v>
      </c>
      <c r="BP25" s="327">
        <v>-4.6600299999999997E-2</v>
      </c>
      <c r="BQ25" s="327">
        <v>-3.6254300000000003E-2</v>
      </c>
      <c r="BR25" s="327">
        <v>-3.5318000000000002E-2</v>
      </c>
      <c r="BS25" s="327">
        <v>-3.8618199999999998E-2</v>
      </c>
      <c r="BT25" s="327">
        <v>-3.6453199999999998E-2</v>
      </c>
      <c r="BU25" s="327">
        <v>-4.1033500000000001E-2</v>
      </c>
      <c r="BV25" s="327">
        <v>-3.60597E-2</v>
      </c>
    </row>
    <row r="26" spans="1:74" ht="11.1" customHeight="1" x14ac:dyDescent="0.2">
      <c r="A26" s="61" t="s">
        <v>185</v>
      </c>
      <c r="B26" s="175" t="s">
        <v>875</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0.50289799999999996</v>
      </c>
      <c r="AZ26" s="216">
        <v>0.427396</v>
      </c>
      <c r="BA26" s="216">
        <v>0.36482199999999998</v>
      </c>
      <c r="BB26" s="216">
        <v>0.71164499999999997</v>
      </c>
      <c r="BC26" s="216">
        <v>0.65942599999999996</v>
      </c>
      <c r="BD26" s="216">
        <v>0.48164947142999998</v>
      </c>
      <c r="BE26" s="216">
        <v>0.42033651841000003</v>
      </c>
      <c r="BF26" s="327">
        <v>0.47301530000000003</v>
      </c>
      <c r="BG26" s="327">
        <v>0.42307929999999999</v>
      </c>
      <c r="BH26" s="327">
        <v>0.42092429999999997</v>
      </c>
      <c r="BI26" s="327">
        <v>0.47630149999999999</v>
      </c>
      <c r="BJ26" s="327">
        <v>0.47857129999999998</v>
      </c>
      <c r="BK26" s="327">
        <v>0.57370770000000004</v>
      </c>
      <c r="BL26" s="327">
        <v>0.3562205</v>
      </c>
      <c r="BM26" s="327">
        <v>0.43049850000000001</v>
      </c>
      <c r="BN26" s="327">
        <v>0.57170089999999996</v>
      </c>
      <c r="BO26" s="327">
        <v>0.69454740000000004</v>
      </c>
      <c r="BP26" s="327">
        <v>0.68106049999999996</v>
      </c>
      <c r="BQ26" s="327">
        <v>0.58614750000000004</v>
      </c>
      <c r="BR26" s="327">
        <v>0.46182139999999999</v>
      </c>
      <c r="BS26" s="327">
        <v>0.38290469999999999</v>
      </c>
      <c r="BT26" s="327">
        <v>0.3999548</v>
      </c>
      <c r="BU26" s="327">
        <v>0.48240640000000001</v>
      </c>
      <c r="BV26" s="327">
        <v>0.49139179999999999</v>
      </c>
    </row>
    <row r="27" spans="1:74" ht="11.1" customHeight="1" x14ac:dyDescent="0.2">
      <c r="A27" s="61" t="s">
        <v>184</v>
      </c>
      <c r="B27" s="175" t="s">
        <v>539</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-0.77694700000000005</v>
      </c>
      <c r="AZ27" s="216">
        <v>-0.67991199999999996</v>
      </c>
      <c r="BA27" s="216">
        <v>-0.53887700000000005</v>
      </c>
      <c r="BB27" s="216">
        <v>-0.61629599999999995</v>
      </c>
      <c r="BC27" s="216">
        <v>-0.56281499999999995</v>
      </c>
      <c r="BD27" s="216">
        <v>-0.58103333332999996</v>
      </c>
      <c r="BE27" s="216">
        <v>-0.53793378592999996</v>
      </c>
      <c r="BF27" s="327">
        <v>-0.3969203</v>
      </c>
      <c r="BG27" s="327">
        <v>-0.46332499999999999</v>
      </c>
      <c r="BH27" s="327">
        <v>-0.63170440000000005</v>
      </c>
      <c r="BI27" s="327">
        <v>-0.62012219999999996</v>
      </c>
      <c r="BJ27" s="327">
        <v>-0.67718619999999996</v>
      </c>
      <c r="BK27" s="327">
        <v>-0.88383009999999995</v>
      </c>
      <c r="BL27" s="327">
        <v>-0.77576250000000002</v>
      </c>
      <c r="BM27" s="327">
        <v>-0.60619820000000002</v>
      </c>
      <c r="BN27" s="327">
        <v>-0.66970079999999998</v>
      </c>
      <c r="BO27" s="327">
        <v>-0.6051453</v>
      </c>
      <c r="BP27" s="327">
        <v>-0.61937509999999996</v>
      </c>
      <c r="BQ27" s="327">
        <v>-0.49075970000000002</v>
      </c>
      <c r="BR27" s="327">
        <v>-0.3953023</v>
      </c>
      <c r="BS27" s="327">
        <v>-0.38738519999999999</v>
      </c>
      <c r="BT27" s="327">
        <v>-0.559998</v>
      </c>
      <c r="BU27" s="327">
        <v>-0.61252850000000003</v>
      </c>
      <c r="BV27" s="327">
        <v>-0.76090729999999995</v>
      </c>
    </row>
    <row r="28" spans="1:74" ht="11.1" customHeight="1" x14ac:dyDescent="0.2">
      <c r="A28" s="61" t="s">
        <v>186</v>
      </c>
      <c r="B28" s="175" t="s">
        <v>182</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-3.4046E-2</v>
      </c>
      <c r="AZ28" s="216">
        <v>-2.5818000000000001E-2</v>
      </c>
      <c r="BA28" s="216">
        <v>-5.9837000000000001E-2</v>
      </c>
      <c r="BB28" s="216">
        <v>-4.1635999999999999E-2</v>
      </c>
      <c r="BC28" s="216">
        <v>-4.5581999999999998E-2</v>
      </c>
      <c r="BD28" s="216">
        <v>-7.9647619047999996E-2</v>
      </c>
      <c r="BE28" s="216">
        <v>-4.5419051165000002E-2</v>
      </c>
      <c r="BF28" s="327">
        <v>1.00456E-3</v>
      </c>
      <c r="BG28" s="327">
        <v>-4.2089700000000002E-3</v>
      </c>
      <c r="BH28" s="327">
        <v>7.52552E-3</v>
      </c>
      <c r="BI28" s="327">
        <v>-3.15077E-2</v>
      </c>
      <c r="BJ28" s="327">
        <v>-1.9713100000000001E-2</v>
      </c>
      <c r="BK28" s="327">
        <v>-4.4752300000000002E-2</v>
      </c>
      <c r="BL28" s="327">
        <v>-1.06046E-2</v>
      </c>
      <c r="BM28" s="327">
        <v>1.30294E-2</v>
      </c>
      <c r="BN28" s="327">
        <v>4.5301599999999997E-2</v>
      </c>
      <c r="BO28" s="327">
        <v>1.10017E-2</v>
      </c>
      <c r="BP28" s="327">
        <v>2.6362500000000001E-2</v>
      </c>
      <c r="BQ28" s="327">
        <v>3.7066799999999997E-2</v>
      </c>
      <c r="BR28" s="327">
        <v>4.9235099999999997E-2</v>
      </c>
      <c r="BS28" s="327">
        <v>3.5979499999999998E-2</v>
      </c>
      <c r="BT28" s="327">
        <v>4.0677100000000001E-2</v>
      </c>
      <c r="BU28" s="327">
        <v>-3.1805800000000002E-2</v>
      </c>
      <c r="BV28" s="327">
        <v>-3.1615400000000002E-2</v>
      </c>
    </row>
    <row r="29" spans="1:74" ht="11.1" customHeight="1" x14ac:dyDescent="0.2">
      <c r="A29" s="61" t="s">
        <v>187</v>
      </c>
      <c r="B29" s="175" t="s">
        <v>181</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-0.93907300000000005</v>
      </c>
      <c r="AZ29" s="216">
        <v>-1.050994</v>
      </c>
      <c r="BA29" s="216">
        <v>-1.054683</v>
      </c>
      <c r="BB29" s="216">
        <v>-1.2048099999999999</v>
      </c>
      <c r="BC29" s="216">
        <v>-1.390395</v>
      </c>
      <c r="BD29" s="216">
        <v>-1.2847238095</v>
      </c>
      <c r="BE29" s="216">
        <v>-1.1670280388000001</v>
      </c>
      <c r="BF29" s="327">
        <v>-1.1004620000000001</v>
      </c>
      <c r="BG29" s="327">
        <v>-1.1679079999999999</v>
      </c>
      <c r="BH29" s="327">
        <v>-0.98184150000000003</v>
      </c>
      <c r="BI29" s="327">
        <v>-1.0273270000000001</v>
      </c>
      <c r="BJ29" s="327">
        <v>-0.97212869999999996</v>
      </c>
      <c r="BK29" s="327">
        <v>-0.80578919999999998</v>
      </c>
      <c r="BL29" s="327">
        <v>-0.91102179999999999</v>
      </c>
      <c r="BM29" s="327">
        <v>-1.0170699999999999</v>
      </c>
      <c r="BN29" s="327">
        <v>-1.19394</v>
      </c>
      <c r="BO29" s="327">
        <v>-1.1666300000000001</v>
      </c>
      <c r="BP29" s="327">
        <v>-1.3127420000000001</v>
      </c>
      <c r="BQ29" s="327">
        <v>-1.194164</v>
      </c>
      <c r="BR29" s="327">
        <v>-1.1249720000000001</v>
      </c>
      <c r="BS29" s="327">
        <v>-1.15889</v>
      </c>
      <c r="BT29" s="327">
        <v>-0.83368359999999997</v>
      </c>
      <c r="BU29" s="327">
        <v>-1.0210319999999999</v>
      </c>
      <c r="BV29" s="327">
        <v>-0.9779793</v>
      </c>
    </row>
    <row r="30" spans="1:74" ht="11.1" customHeight="1" x14ac:dyDescent="0.2">
      <c r="A30" s="61" t="s">
        <v>188</v>
      </c>
      <c r="B30" s="175" t="s">
        <v>183</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-4.8473000000000002E-2</v>
      </c>
      <c r="AZ30" s="216">
        <v>-0.24569199999999999</v>
      </c>
      <c r="BA30" s="216">
        <v>-2.5836999999999999E-2</v>
      </c>
      <c r="BB30" s="216">
        <v>-0.117171</v>
      </c>
      <c r="BC30" s="216">
        <v>-5.0146000000000003E-2</v>
      </c>
      <c r="BD30" s="216">
        <v>-0.13080476190000001</v>
      </c>
      <c r="BE30" s="216">
        <v>-0.13588714658000001</v>
      </c>
      <c r="BF30" s="327">
        <v>-7.5576199999999996E-2</v>
      </c>
      <c r="BG30" s="327">
        <v>-6.3397400000000007E-2</v>
      </c>
      <c r="BH30" s="327">
        <v>-5.1076700000000003E-2</v>
      </c>
      <c r="BI30" s="327">
        <v>-6.4988799999999999E-2</v>
      </c>
      <c r="BJ30" s="327">
        <v>-0.10553700000000001</v>
      </c>
      <c r="BK30" s="327">
        <v>-3.46153E-3</v>
      </c>
      <c r="BL30" s="327">
        <v>-9.1826099999999994E-2</v>
      </c>
      <c r="BM30" s="327">
        <v>-8.5440799999999997E-2</v>
      </c>
      <c r="BN30" s="327">
        <v>-0.10987810000000001</v>
      </c>
      <c r="BO30" s="327">
        <v>-0.15208269999999999</v>
      </c>
      <c r="BP30" s="327">
        <v>-0.1163377</v>
      </c>
      <c r="BQ30" s="327">
        <v>-5.9303799999999997E-2</v>
      </c>
      <c r="BR30" s="327">
        <v>-0.1278176</v>
      </c>
      <c r="BS30" s="327">
        <v>-9.0578000000000006E-2</v>
      </c>
      <c r="BT30" s="327">
        <v>-8.6065699999999995E-2</v>
      </c>
      <c r="BU30" s="327">
        <v>-7.3860800000000004E-2</v>
      </c>
      <c r="BV30" s="327">
        <v>-0.1196865</v>
      </c>
    </row>
    <row r="31" spans="1:74" ht="11.1" customHeight="1" x14ac:dyDescent="0.2">
      <c r="A31" s="61" t="s">
        <v>195</v>
      </c>
      <c r="B31" s="645" t="s">
        <v>1210</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-0.55913400000000002</v>
      </c>
      <c r="AZ31" s="216">
        <v>-0.58247199999999999</v>
      </c>
      <c r="BA31" s="216">
        <v>-0.69020300000000001</v>
      </c>
      <c r="BB31" s="216">
        <v>-0.60386300000000004</v>
      </c>
      <c r="BC31" s="216">
        <v>-0.55142400000000003</v>
      </c>
      <c r="BD31" s="216">
        <v>-0.55500430000000001</v>
      </c>
      <c r="BE31" s="216">
        <v>-0.68020369999999997</v>
      </c>
      <c r="BF31" s="327">
        <v>-0.49806600000000001</v>
      </c>
      <c r="BG31" s="327">
        <v>-0.5097237</v>
      </c>
      <c r="BH31" s="327">
        <v>-0.48597760000000001</v>
      </c>
      <c r="BI31" s="327">
        <v>-0.45483829999999997</v>
      </c>
      <c r="BJ31" s="327">
        <v>-0.56101959999999995</v>
      </c>
      <c r="BK31" s="327">
        <v>-0.47170339999999999</v>
      </c>
      <c r="BL31" s="327">
        <v>-0.47840749999999999</v>
      </c>
      <c r="BM31" s="327">
        <v>-0.51286540000000003</v>
      </c>
      <c r="BN31" s="327">
        <v>-0.57714889999999996</v>
      </c>
      <c r="BO31" s="327">
        <v>-0.62039999999999995</v>
      </c>
      <c r="BP31" s="327">
        <v>-0.58096689999999995</v>
      </c>
      <c r="BQ31" s="327">
        <v>-0.56192679999999995</v>
      </c>
      <c r="BR31" s="327">
        <v>-0.48689090000000002</v>
      </c>
      <c r="BS31" s="327">
        <v>-0.50211050000000002</v>
      </c>
      <c r="BT31" s="327">
        <v>-0.4523412</v>
      </c>
      <c r="BU31" s="327">
        <v>-0.45515739999999999</v>
      </c>
      <c r="BV31" s="327">
        <v>-0.5794205</v>
      </c>
    </row>
    <row r="32" spans="1:74" ht="11.1" customHeight="1" x14ac:dyDescent="0.2">
      <c r="A32" s="61" t="s">
        <v>940</v>
      </c>
      <c r="B32" s="175" t="s">
        <v>133</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-6.0687612903000003E-2</v>
      </c>
      <c r="AZ32" s="216">
        <v>0.79370114286000004</v>
      </c>
      <c r="BA32" s="216">
        <v>0.89635764516000005</v>
      </c>
      <c r="BB32" s="216">
        <v>-0.58973796667</v>
      </c>
      <c r="BC32" s="216">
        <v>-0.53388906451999996</v>
      </c>
      <c r="BD32" s="216">
        <v>3.1624214762000002E-2</v>
      </c>
      <c r="BE32" s="216">
        <v>2.2154530421000001E-2</v>
      </c>
      <c r="BF32" s="327">
        <v>-0.3350012</v>
      </c>
      <c r="BG32" s="327">
        <v>-0.19778699999999999</v>
      </c>
      <c r="BH32" s="327">
        <v>0.58936200000000005</v>
      </c>
      <c r="BI32" s="327">
        <v>9.9461400000000005E-2</v>
      </c>
      <c r="BJ32" s="327">
        <v>0.31728980000000001</v>
      </c>
      <c r="BK32" s="327">
        <v>0.1227944</v>
      </c>
      <c r="BL32" s="327">
        <v>0.6518834</v>
      </c>
      <c r="BM32" s="327">
        <v>0.16346430000000001</v>
      </c>
      <c r="BN32" s="327">
        <v>-0.29672609999999999</v>
      </c>
      <c r="BO32" s="327">
        <v>-0.66901889999999997</v>
      </c>
      <c r="BP32" s="327">
        <v>-0.59105569999999996</v>
      </c>
      <c r="BQ32" s="327">
        <v>-0.49808750000000002</v>
      </c>
      <c r="BR32" s="327">
        <v>-0.28577730000000001</v>
      </c>
      <c r="BS32" s="327">
        <v>-0.1139969</v>
      </c>
      <c r="BT32" s="327">
        <v>0.59407200000000004</v>
      </c>
      <c r="BU32" s="327">
        <v>0.13131419999999999</v>
      </c>
      <c r="BV32" s="327">
        <v>0.35563289999999997</v>
      </c>
    </row>
    <row r="33" spans="1:74" s="64" customFormat="1" ht="11.1" customHeight="1" x14ac:dyDescent="0.2">
      <c r="A33" s="61" t="s">
        <v>945</v>
      </c>
      <c r="B33" s="175" t="s">
        <v>531</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19.217985257999999</v>
      </c>
      <c r="AB33" s="216">
        <v>19.676130464</v>
      </c>
      <c r="AC33" s="216">
        <v>19.350712903000002</v>
      </c>
      <c r="AD33" s="216">
        <v>19.261969567000001</v>
      </c>
      <c r="AE33" s="216">
        <v>19.301428225999999</v>
      </c>
      <c r="AF33" s="216">
        <v>19.840852900000002</v>
      </c>
      <c r="AG33" s="216">
        <v>20.125971129</v>
      </c>
      <c r="AH33" s="216">
        <v>19.929267581000001</v>
      </c>
      <c r="AI33" s="216">
        <v>19.418972767</v>
      </c>
      <c r="AJ33" s="216">
        <v>19.500295354999999</v>
      </c>
      <c r="AK33" s="216">
        <v>19.143696167000002</v>
      </c>
      <c r="AL33" s="216">
        <v>19.598975418999999</v>
      </c>
      <c r="AM33" s="216">
        <v>19.113259902999999</v>
      </c>
      <c r="AN33" s="216">
        <v>19.680161171999998</v>
      </c>
      <c r="AO33" s="216">
        <v>19.616605</v>
      </c>
      <c r="AP33" s="216">
        <v>19.264250933</v>
      </c>
      <c r="AQ33" s="216">
        <v>19.202140676999999</v>
      </c>
      <c r="AR33" s="216">
        <v>19.799623666999999</v>
      </c>
      <c r="AS33" s="216">
        <v>19.712161194</v>
      </c>
      <c r="AT33" s="216">
        <v>20.131029129000002</v>
      </c>
      <c r="AU33" s="216">
        <v>19.863700699999999</v>
      </c>
      <c r="AV33" s="216">
        <v>19.621922903000002</v>
      </c>
      <c r="AW33" s="216">
        <v>19.654928132999999</v>
      </c>
      <c r="AX33" s="216">
        <v>19.979522065000001</v>
      </c>
      <c r="AY33" s="216">
        <v>19.234153968000001</v>
      </c>
      <c r="AZ33" s="216">
        <v>19.188301286000002</v>
      </c>
      <c r="BA33" s="216">
        <v>20.033215644999999</v>
      </c>
      <c r="BB33" s="216">
        <v>19.527221366999999</v>
      </c>
      <c r="BC33" s="216">
        <v>20.021348934999999</v>
      </c>
      <c r="BD33" s="216">
        <v>20.368542941000001</v>
      </c>
      <c r="BE33" s="216">
        <v>20.502762346000001</v>
      </c>
      <c r="BF33" s="327">
        <v>20.341719999999999</v>
      </c>
      <c r="BG33" s="327">
        <v>20.094470000000001</v>
      </c>
      <c r="BH33" s="327">
        <v>20.051490000000001</v>
      </c>
      <c r="BI33" s="327">
        <v>20.00066</v>
      </c>
      <c r="BJ33" s="327">
        <v>20.244820000000001</v>
      </c>
      <c r="BK33" s="327">
        <v>19.733730000000001</v>
      </c>
      <c r="BL33" s="327">
        <v>19.835329999999999</v>
      </c>
      <c r="BM33" s="327">
        <v>20.104040000000001</v>
      </c>
      <c r="BN33" s="327">
        <v>19.973020000000002</v>
      </c>
      <c r="BO33" s="327">
        <v>20.12745</v>
      </c>
      <c r="BP33" s="327">
        <v>20.436859999999999</v>
      </c>
      <c r="BQ33" s="327">
        <v>20.718720000000001</v>
      </c>
      <c r="BR33" s="327">
        <v>20.742629999999998</v>
      </c>
      <c r="BS33" s="327">
        <v>20.439800000000002</v>
      </c>
      <c r="BT33" s="327">
        <v>20.433219999999999</v>
      </c>
      <c r="BU33" s="327">
        <v>20.37388</v>
      </c>
      <c r="BV33" s="327">
        <v>20.594760000000001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970</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8" t="s">
        <v>1205</v>
      </c>
      <c r="B36" s="645" t="s">
        <v>1208</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2.9039929999999998</v>
      </c>
      <c r="AC36" s="216">
        <v>2.5596510000000001</v>
      </c>
      <c r="AD36" s="216">
        <v>2.378295</v>
      </c>
      <c r="AE36" s="216">
        <v>2.3073510000000002</v>
      </c>
      <c r="AF36" s="216">
        <v>2.4182929999999998</v>
      </c>
      <c r="AG36" s="216">
        <v>2.4596019999999998</v>
      </c>
      <c r="AH36" s="216">
        <v>2.4439289999999998</v>
      </c>
      <c r="AI36" s="216">
        <v>2.2685780000000002</v>
      </c>
      <c r="AJ36" s="216">
        <v>2.5498880000000002</v>
      </c>
      <c r="AK36" s="216">
        <v>2.6012599999999999</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3.0373489999999999</v>
      </c>
      <c r="AZ36" s="216">
        <v>2.710963</v>
      </c>
      <c r="BA36" s="216">
        <v>2.6192549999999999</v>
      </c>
      <c r="BB36" s="216">
        <v>2.4802740000000001</v>
      </c>
      <c r="BC36" s="216">
        <v>2.396541</v>
      </c>
      <c r="BD36" s="216">
        <v>2.3826222666999999</v>
      </c>
      <c r="BE36" s="216">
        <v>2.4148059581000001</v>
      </c>
      <c r="BF36" s="327">
        <v>2.455012</v>
      </c>
      <c r="BG36" s="327">
        <v>2.4953660000000002</v>
      </c>
      <c r="BH36" s="327">
        <v>2.6486700000000001</v>
      </c>
      <c r="BI36" s="327">
        <v>2.7920569999999998</v>
      </c>
      <c r="BJ36" s="327">
        <v>3.0359940000000001</v>
      </c>
      <c r="BK36" s="327">
        <v>3.1503700000000001</v>
      </c>
      <c r="BL36" s="327">
        <v>3.048362</v>
      </c>
      <c r="BM36" s="327">
        <v>2.8606769999999999</v>
      </c>
      <c r="BN36" s="327">
        <v>2.707379</v>
      </c>
      <c r="BO36" s="327">
        <v>2.596209</v>
      </c>
      <c r="BP36" s="327">
        <v>2.5591080000000002</v>
      </c>
      <c r="BQ36" s="327">
        <v>2.687217</v>
      </c>
      <c r="BR36" s="327">
        <v>2.7518470000000002</v>
      </c>
      <c r="BS36" s="327">
        <v>2.8029220000000001</v>
      </c>
      <c r="BT36" s="327">
        <v>2.9112520000000002</v>
      </c>
      <c r="BU36" s="327">
        <v>3.0081229999999999</v>
      </c>
      <c r="BV36" s="327">
        <v>3.2630690000000002</v>
      </c>
    </row>
    <row r="37" spans="1:74" ht="11.1" customHeight="1" x14ac:dyDescent="0.2">
      <c r="A37" s="638" t="s">
        <v>942</v>
      </c>
      <c r="B37" s="176" t="s">
        <v>532</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-7.5079999999999999E-3</v>
      </c>
      <c r="AZ37" s="216">
        <v>-3.0351E-2</v>
      </c>
      <c r="BA37" s="216">
        <v>8.4314E-2</v>
      </c>
      <c r="BB37" s="216">
        <v>9.2033000000000004E-2</v>
      </c>
      <c r="BC37" s="216">
        <v>-4.2213000000000001E-2</v>
      </c>
      <c r="BD37" s="216">
        <v>-8.5910000000000001E-4</v>
      </c>
      <c r="BE37" s="216">
        <v>-6.4885999999999997E-3</v>
      </c>
      <c r="BF37" s="327">
        <v>-2.5451499999999998E-2</v>
      </c>
      <c r="BG37" s="327">
        <v>-1.9823899999999998E-2</v>
      </c>
      <c r="BH37" s="327">
        <v>1.46021E-2</v>
      </c>
      <c r="BI37" s="327">
        <v>-1.38204E-2</v>
      </c>
      <c r="BJ37" s="327">
        <v>1.5834299999999999E-2</v>
      </c>
      <c r="BK37" s="327">
        <v>-3.7032500000000003E-2</v>
      </c>
      <c r="BL37" s="327">
        <v>5.0768800000000003E-2</v>
      </c>
      <c r="BM37" s="327">
        <v>-1.3539400000000001E-3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647</v>
      </c>
      <c r="B38" s="645" t="s">
        <v>533</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9.2062399999999993</v>
      </c>
      <c r="AO38" s="216">
        <v>9.3991159999999994</v>
      </c>
      <c r="AP38" s="216">
        <v>9.2128899999999998</v>
      </c>
      <c r="AQ38" s="216">
        <v>9.4362460000000006</v>
      </c>
      <c r="AR38" s="216">
        <v>9.6633899999999997</v>
      </c>
      <c r="AS38" s="216">
        <v>9.5972580000000001</v>
      </c>
      <c r="AT38" s="216">
        <v>9.5948139999999995</v>
      </c>
      <c r="AU38" s="216">
        <v>9.4920639999999992</v>
      </c>
      <c r="AV38" s="216">
        <v>9.094932</v>
      </c>
      <c r="AW38" s="216">
        <v>9.2434189999999994</v>
      </c>
      <c r="AX38" s="216">
        <v>9.3097630000000002</v>
      </c>
      <c r="AY38" s="216">
        <v>8.5027539999999995</v>
      </c>
      <c r="AZ38" s="216">
        <v>8.9882580000000001</v>
      </c>
      <c r="BA38" s="216">
        <v>9.3527710000000006</v>
      </c>
      <c r="BB38" s="216">
        <v>9.2480370000000001</v>
      </c>
      <c r="BC38" s="216">
        <v>9.5897430000000004</v>
      </c>
      <c r="BD38" s="216">
        <v>9.5799666667000007</v>
      </c>
      <c r="BE38" s="216">
        <v>9.6984019354999997</v>
      </c>
      <c r="BF38" s="327">
        <v>9.6322700000000001</v>
      </c>
      <c r="BG38" s="327">
        <v>9.4650429999999997</v>
      </c>
      <c r="BH38" s="327">
        <v>9.3123400000000007</v>
      </c>
      <c r="BI38" s="327">
        <v>9.2848380000000006</v>
      </c>
      <c r="BJ38" s="327">
        <v>9.2787559999999996</v>
      </c>
      <c r="BK38" s="327">
        <v>8.6664569999999994</v>
      </c>
      <c r="BL38" s="327">
        <v>8.8943910000000006</v>
      </c>
      <c r="BM38" s="327">
        <v>9.3264110000000002</v>
      </c>
      <c r="BN38" s="327">
        <v>9.3282989999999995</v>
      </c>
      <c r="BO38" s="327">
        <v>9.5566340000000007</v>
      </c>
      <c r="BP38" s="327">
        <v>9.6718759999999993</v>
      </c>
      <c r="BQ38" s="327">
        <v>9.6949989999999993</v>
      </c>
      <c r="BR38" s="327">
        <v>9.6750910000000001</v>
      </c>
      <c r="BS38" s="327">
        <v>9.4917610000000003</v>
      </c>
      <c r="BT38" s="327">
        <v>9.3467020000000005</v>
      </c>
      <c r="BU38" s="327">
        <v>9.3471419999999998</v>
      </c>
      <c r="BV38" s="327">
        <v>9.2490260000000006</v>
      </c>
    </row>
    <row r="39" spans="1:74" ht="11.1" customHeight="1" x14ac:dyDescent="0.2">
      <c r="A39" s="61" t="s">
        <v>1120</v>
      </c>
      <c r="B39" s="645" t="s">
        <v>1121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0.85909048386999998</v>
      </c>
      <c r="AZ39" s="216">
        <v>0.90641485714000003</v>
      </c>
      <c r="BA39" s="216">
        <v>0.91566435483999997</v>
      </c>
      <c r="BB39" s="216">
        <v>0.92282033333000002</v>
      </c>
      <c r="BC39" s="216">
        <v>0.95403451613000001</v>
      </c>
      <c r="BD39" s="216">
        <v>0.98283624286000004</v>
      </c>
      <c r="BE39" s="216">
        <v>0.97341494164999998</v>
      </c>
      <c r="BF39" s="327">
        <v>0.97834109999999996</v>
      </c>
      <c r="BG39" s="327">
        <v>0.96145250000000004</v>
      </c>
      <c r="BH39" s="327">
        <v>0.93554689999999996</v>
      </c>
      <c r="BI39" s="327">
        <v>0.94638109999999998</v>
      </c>
      <c r="BJ39" s="327">
        <v>0.94586349999999997</v>
      </c>
      <c r="BK39" s="327">
        <v>0.86917829999999996</v>
      </c>
      <c r="BL39" s="327">
        <v>0.89602660000000001</v>
      </c>
      <c r="BM39" s="327">
        <v>0.93899390000000005</v>
      </c>
      <c r="BN39" s="327">
        <v>0.92921989999999999</v>
      </c>
      <c r="BO39" s="327">
        <v>0.96647269999999996</v>
      </c>
      <c r="BP39" s="327">
        <v>0.97658069999999997</v>
      </c>
      <c r="BQ39" s="327">
        <v>0.97258279999999997</v>
      </c>
      <c r="BR39" s="327">
        <v>0.97040110000000002</v>
      </c>
      <c r="BS39" s="327">
        <v>0.95377270000000003</v>
      </c>
      <c r="BT39" s="327">
        <v>0.9390406</v>
      </c>
      <c r="BU39" s="327">
        <v>0.95007050000000004</v>
      </c>
      <c r="BV39" s="327">
        <v>0.93809750000000003</v>
      </c>
    </row>
    <row r="40" spans="1:74" ht="11.1" customHeight="1" x14ac:dyDescent="0.2">
      <c r="A40" s="61" t="s">
        <v>648</v>
      </c>
      <c r="B40" s="645" t="s">
        <v>522</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1.5934699999999999</v>
      </c>
      <c r="AZ40" s="216">
        <v>1.5246820000000001</v>
      </c>
      <c r="BA40" s="216">
        <v>1.669227</v>
      </c>
      <c r="BB40" s="216">
        <v>1.6168640000000001</v>
      </c>
      <c r="BC40" s="216">
        <v>1.670515</v>
      </c>
      <c r="BD40" s="216">
        <v>1.7999666667000001</v>
      </c>
      <c r="BE40" s="216">
        <v>1.7681720000000001</v>
      </c>
      <c r="BF40" s="327">
        <v>1.7024220000000001</v>
      </c>
      <c r="BG40" s="327">
        <v>1.6104989999999999</v>
      </c>
      <c r="BH40" s="327">
        <v>1.605159</v>
      </c>
      <c r="BI40" s="327">
        <v>1.596287</v>
      </c>
      <c r="BJ40" s="327">
        <v>1.631991</v>
      </c>
      <c r="BK40" s="327">
        <v>1.473752</v>
      </c>
      <c r="BL40" s="327">
        <v>1.50868</v>
      </c>
      <c r="BM40" s="327">
        <v>1.573828</v>
      </c>
      <c r="BN40" s="327">
        <v>1.608347</v>
      </c>
      <c r="BO40" s="327">
        <v>1.625958</v>
      </c>
      <c r="BP40" s="327">
        <v>1.7453289999999999</v>
      </c>
      <c r="BQ40" s="327">
        <v>1.754653</v>
      </c>
      <c r="BR40" s="327">
        <v>1.7150810000000001</v>
      </c>
      <c r="BS40" s="327">
        <v>1.623116</v>
      </c>
      <c r="BT40" s="327">
        <v>1.616654</v>
      </c>
      <c r="BU40" s="327">
        <v>1.607024</v>
      </c>
      <c r="BV40" s="327">
        <v>1.6473599999999999</v>
      </c>
    </row>
    <row r="41" spans="1:74" ht="11.1" customHeight="1" x14ac:dyDescent="0.2">
      <c r="A41" s="61" t="s">
        <v>649</v>
      </c>
      <c r="B41" s="645" t="s">
        <v>534</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3.781212</v>
      </c>
      <c r="AZ41" s="216">
        <v>3.9050210000000001</v>
      </c>
      <c r="BA41" s="216">
        <v>4.1536850000000003</v>
      </c>
      <c r="BB41" s="216">
        <v>3.7912520000000001</v>
      </c>
      <c r="BC41" s="216">
        <v>3.9688180000000002</v>
      </c>
      <c r="BD41" s="216">
        <v>4.0080333333000002</v>
      </c>
      <c r="BE41" s="216">
        <v>4.0199801290000003</v>
      </c>
      <c r="BF41" s="327">
        <v>3.9398040000000001</v>
      </c>
      <c r="BG41" s="327">
        <v>4.0208849999999998</v>
      </c>
      <c r="BH41" s="327">
        <v>4.0943759999999996</v>
      </c>
      <c r="BI41" s="327">
        <v>3.9820329999999999</v>
      </c>
      <c r="BJ41" s="327">
        <v>4.0297640000000001</v>
      </c>
      <c r="BK41" s="327">
        <v>4.1406780000000003</v>
      </c>
      <c r="BL41" s="327">
        <v>4.1275700000000004</v>
      </c>
      <c r="BM41" s="327">
        <v>4.0468799999999998</v>
      </c>
      <c r="BN41" s="327">
        <v>3.9731869999999998</v>
      </c>
      <c r="BO41" s="327">
        <v>4.0115489999999996</v>
      </c>
      <c r="BP41" s="327">
        <v>3.9788060000000001</v>
      </c>
      <c r="BQ41" s="327">
        <v>3.961443</v>
      </c>
      <c r="BR41" s="327">
        <v>4.0008410000000003</v>
      </c>
      <c r="BS41" s="327">
        <v>4.0362109999999998</v>
      </c>
      <c r="BT41" s="327">
        <v>4.1835000000000004</v>
      </c>
      <c r="BU41" s="327">
        <v>4.0582830000000003</v>
      </c>
      <c r="BV41" s="327">
        <v>4.15402</v>
      </c>
    </row>
    <row r="42" spans="1:74" ht="11.1" customHeight="1" x14ac:dyDescent="0.2">
      <c r="A42" s="61" t="s">
        <v>650</v>
      </c>
      <c r="B42" s="645" t="s">
        <v>535</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0.45988200000000001</v>
      </c>
      <c r="AZ42" s="216">
        <v>0.26988000000000001</v>
      </c>
      <c r="BA42" s="216">
        <v>0.36216300000000001</v>
      </c>
      <c r="BB42" s="216">
        <v>0.31966299999999997</v>
      </c>
      <c r="BC42" s="216">
        <v>0.36788700000000002</v>
      </c>
      <c r="BD42" s="216">
        <v>0.3997</v>
      </c>
      <c r="BE42" s="216">
        <v>0.35475981935000001</v>
      </c>
      <c r="BF42" s="327">
        <v>0.32475310000000002</v>
      </c>
      <c r="BG42" s="327">
        <v>0.32478220000000002</v>
      </c>
      <c r="BH42" s="327">
        <v>0.3103284</v>
      </c>
      <c r="BI42" s="327">
        <v>0.3211658</v>
      </c>
      <c r="BJ42" s="327">
        <v>0.30643609999999999</v>
      </c>
      <c r="BK42" s="327">
        <v>0.37981690000000001</v>
      </c>
      <c r="BL42" s="327">
        <v>0.30329929999999999</v>
      </c>
      <c r="BM42" s="327">
        <v>0.3695003</v>
      </c>
      <c r="BN42" s="327">
        <v>0.33863700000000002</v>
      </c>
      <c r="BO42" s="327">
        <v>0.30069760000000001</v>
      </c>
      <c r="BP42" s="327">
        <v>0.30927320000000003</v>
      </c>
      <c r="BQ42" s="327">
        <v>0.37812659999999998</v>
      </c>
      <c r="BR42" s="327">
        <v>0.29894009999999999</v>
      </c>
      <c r="BS42" s="327">
        <v>0.31082310000000002</v>
      </c>
      <c r="BT42" s="327">
        <v>0.28514010000000001</v>
      </c>
      <c r="BU42" s="327">
        <v>0.3234167</v>
      </c>
      <c r="BV42" s="327">
        <v>0.30694110000000002</v>
      </c>
    </row>
    <row r="43" spans="1:74" ht="11.1" customHeight="1" x14ac:dyDescent="0.2">
      <c r="A43" s="61" t="s">
        <v>943</v>
      </c>
      <c r="B43" s="645" t="s">
        <v>1209</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1.866868</v>
      </c>
      <c r="AZ43" s="216">
        <v>1.819671</v>
      </c>
      <c r="BA43" s="216">
        <v>1.791669</v>
      </c>
      <c r="BB43" s="216">
        <v>1.978971</v>
      </c>
      <c r="BC43" s="216">
        <v>2.0699320000000001</v>
      </c>
      <c r="BD43" s="216">
        <v>2.1990801000000002</v>
      </c>
      <c r="BE43" s="216">
        <v>2.2536147</v>
      </c>
      <c r="BF43" s="327">
        <v>2.3129080000000002</v>
      </c>
      <c r="BG43" s="327">
        <v>2.1977159999999998</v>
      </c>
      <c r="BH43" s="327">
        <v>2.0660129999999999</v>
      </c>
      <c r="BI43" s="327">
        <v>2.0380959999999999</v>
      </c>
      <c r="BJ43" s="327">
        <v>1.9460459999999999</v>
      </c>
      <c r="BK43" s="327">
        <v>1.959686</v>
      </c>
      <c r="BL43" s="327">
        <v>1.902255</v>
      </c>
      <c r="BM43" s="327">
        <v>1.9280999999999999</v>
      </c>
      <c r="BN43" s="327">
        <v>2.019612</v>
      </c>
      <c r="BO43" s="327">
        <v>2.0845929999999999</v>
      </c>
      <c r="BP43" s="327">
        <v>2.2102369999999998</v>
      </c>
      <c r="BQ43" s="327">
        <v>2.2921140000000002</v>
      </c>
      <c r="BR43" s="327">
        <v>2.322044</v>
      </c>
      <c r="BS43" s="327">
        <v>2.1952050000000001</v>
      </c>
      <c r="BT43" s="327">
        <v>2.075329</v>
      </c>
      <c r="BU43" s="327">
        <v>2.0437129999999999</v>
      </c>
      <c r="BV43" s="327">
        <v>1.9585140000000001</v>
      </c>
    </row>
    <row r="44" spans="1:74" ht="11.1" customHeight="1" x14ac:dyDescent="0.2">
      <c r="A44" s="61" t="s">
        <v>651</v>
      </c>
      <c r="B44" s="645" t="s">
        <v>199</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19.676808000000001</v>
      </c>
      <c r="AC44" s="216">
        <v>19.350745</v>
      </c>
      <c r="AD44" s="216">
        <v>19.263399</v>
      </c>
      <c r="AE44" s="216">
        <v>19.301143</v>
      </c>
      <c r="AF44" s="216">
        <v>19.840250999999999</v>
      </c>
      <c r="AG44" s="216">
        <v>20.125771</v>
      </c>
      <c r="AH44" s="216">
        <v>19.929421999999999</v>
      </c>
      <c r="AI44" s="216">
        <v>19.418035</v>
      </c>
      <c r="AJ44" s="216">
        <v>19.500745999999999</v>
      </c>
      <c r="AK44" s="216">
        <v>19.142834000000001</v>
      </c>
      <c r="AL44" s="216">
        <v>19.600114000000001</v>
      </c>
      <c r="AM44" s="216">
        <v>19.055408</v>
      </c>
      <c r="AN44" s="216">
        <v>19.680026000000002</v>
      </c>
      <c r="AO44" s="216">
        <v>19.616477</v>
      </c>
      <c r="AP44" s="216">
        <v>19.264118</v>
      </c>
      <c r="AQ44" s="216">
        <v>19.202012</v>
      </c>
      <c r="AR44" s="216">
        <v>19.79928</v>
      </c>
      <c r="AS44" s="216">
        <v>19.712032000000001</v>
      </c>
      <c r="AT44" s="216">
        <v>20.130901000000001</v>
      </c>
      <c r="AU44" s="216">
        <v>19.863565999999999</v>
      </c>
      <c r="AV44" s="216">
        <v>19.621790000000001</v>
      </c>
      <c r="AW44" s="216">
        <v>19.654798</v>
      </c>
      <c r="AX44" s="216">
        <v>19.979392000000001</v>
      </c>
      <c r="AY44" s="216">
        <v>19.234027000000001</v>
      </c>
      <c r="AZ44" s="216">
        <v>19.188123999999998</v>
      </c>
      <c r="BA44" s="216">
        <v>20.033083999999999</v>
      </c>
      <c r="BB44" s="216">
        <v>19.527094000000002</v>
      </c>
      <c r="BC44" s="216">
        <v>20.021222999999999</v>
      </c>
      <c r="BD44" s="216">
        <v>20.368509932999999</v>
      </c>
      <c r="BE44" s="216">
        <v>20.503245942</v>
      </c>
      <c r="BF44" s="327">
        <v>20.341719999999999</v>
      </c>
      <c r="BG44" s="327">
        <v>20.094470000000001</v>
      </c>
      <c r="BH44" s="327">
        <v>20.051490000000001</v>
      </c>
      <c r="BI44" s="327">
        <v>20.00066</v>
      </c>
      <c r="BJ44" s="327">
        <v>20.244820000000001</v>
      </c>
      <c r="BK44" s="327">
        <v>19.733730000000001</v>
      </c>
      <c r="BL44" s="327">
        <v>19.835329999999999</v>
      </c>
      <c r="BM44" s="327">
        <v>20.104040000000001</v>
      </c>
      <c r="BN44" s="327">
        <v>19.973020000000002</v>
      </c>
      <c r="BO44" s="327">
        <v>20.12745</v>
      </c>
      <c r="BP44" s="327">
        <v>20.436859999999999</v>
      </c>
      <c r="BQ44" s="327">
        <v>20.718720000000001</v>
      </c>
      <c r="BR44" s="327">
        <v>20.742629999999998</v>
      </c>
      <c r="BS44" s="327">
        <v>20.439800000000002</v>
      </c>
      <c r="BT44" s="327">
        <v>20.433219999999999</v>
      </c>
      <c r="BU44" s="327">
        <v>20.37388</v>
      </c>
      <c r="BV44" s="327">
        <v>20.594760000000001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944</v>
      </c>
      <c r="B46" s="177" t="s">
        <v>1218</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5.0066819999999996</v>
      </c>
      <c r="AZ46" s="216">
        <v>3.6099670000000001</v>
      </c>
      <c r="BA46" s="216">
        <v>4.173508</v>
      </c>
      <c r="BB46" s="216">
        <v>4.1780739999999996</v>
      </c>
      <c r="BC46" s="216">
        <v>4.4863419999999996</v>
      </c>
      <c r="BD46" s="216">
        <v>4.1868458376</v>
      </c>
      <c r="BE46" s="216">
        <v>4.0210138539000004</v>
      </c>
      <c r="BF46" s="327">
        <v>4.580457</v>
      </c>
      <c r="BG46" s="327">
        <v>4.2080679999999999</v>
      </c>
      <c r="BH46" s="327">
        <v>3.46041</v>
      </c>
      <c r="BI46" s="327">
        <v>3.2432859999999999</v>
      </c>
      <c r="BJ46" s="327">
        <v>2.9139339999999998</v>
      </c>
      <c r="BK46" s="327">
        <v>3.4025620000000001</v>
      </c>
      <c r="BL46" s="327">
        <v>2.9477709999999999</v>
      </c>
      <c r="BM46" s="327">
        <v>3.6123509999999999</v>
      </c>
      <c r="BN46" s="327">
        <v>3.793946</v>
      </c>
      <c r="BO46" s="327">
        <v>3.8069809999999999</v>
      </c>
      <c r="BP46" s="327">
        <v>3.738213</v>
      </c>
      <c r="BQ46" s="327">
        <v>3.7908200000000001</v>
      </c>
      <c r="BR46" s="327">
        <v>3.9763199999999999</v>
      </c>
      <c r="BS46" s="327">
        <v>3.7277610000000001</v>
      </c>
      <c r="BT46" s="327">
        <v>3.139745</v>
      </c>
      <c r="BU46" s="327">
        <v>2.9814210000000001</v>
      </c>
      <c r="BV46" s="327">
        <v>2.658989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946</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652</v>
      </c>
      <c r="B50" s="175" t="s">
        <v>536</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504.46</v>
      </c>
      <c r="AZ50" s="68">
        <v>523.56899999999996</v>
      </c>
      <c r="BA50" s="68">
        <v>537.88400000000001</v>
      </c>
      <c r="BB50" s="68">
        <v>523.83399999999995</v>
      </c>
      <c r="BC50" s="68">
        <v>516.86800000000005</v>
      </c>
      <c r="BD50" s="68">
        <v>501.83342857000002</v>
      </c>
      <c r="BE50" s="68">
        <v>480.37528283</v>
      </c>
      <c r="BF50" s="329">
        <v>476.39139999999998</v>
      </c>
      <c r="BG50" s="329">
        <v>475.3897</v>
      </c>
      <c r="BH50" s="329">
        <v>484.9624</v>
      </c>
      <c r="BI50" s="329">
        <v>483.49630000000002</v>
      </c>
      <c r="BJ50" s="329">
        <v>471.0849</v>
      </c>
      <c r="BK50" s="329">
        <v>483.22840000000002</v>
      </c>
      <c r="BL50" s="329">
        <v>494.39429999999999</v>
      </c>
      <c r="BM50" s="329">
        <v>508.88229999999999</v>
      </c>
      <c r="BN50" s="329">
        <v>517.45339999999999</v>
      </c>
      <c r="BO50" s="329">
        <v>516.33320000000003</v>
      </c>
      <c r="BP50" s="329">
        <v>506.26420000000002</v>
      </c>
      <c r="BQ50" s="329">
        <v>492.45249999999999</v>
      </c>
      <c r="BR50" s="329">
        <v>485.96199999999999</v>
      </c>
      <c r="BS50" s="329">
        <v>485.2681</v>
      </c>
      <c r="BT50" s="329">
        <v>492.4264</v>
      </c>
      <c r="BU50" s="329">
        <v>490.84030000000001</v>
      </c>
      <c r="BV50" s="329">
        <v>480.51429999999999</v>
      </c>
    </row>
    <row r="51" spans="1:74" ht="11.1" customHeight="1" x14ac:dyDescent="0.2">
      <c r="A51" s="639" t="s">
        <v>1207</v>
      </c>
      <c r="B51" s="66" t="s">
        <v>1208</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169.08500000000001</v>
      </c>
      <c r="AZ51" s="68">
        <v>156.80799999999999</v>
      </c>
      <c r="BA51" s="68">
        <v>151.45599999999999</v>
      </c>
      <c r="BB51" s="68">
        <v>158.19399999999999</v>
      </c>
      <c r="BC51" s="68">
        <v>175.60300000000001</v>
      </c>
      <c r="BD51" s="68">
        <v>196.23842857</v>
      </c>
      <c r="BE51" s="68">
        <v>211.07097845000001</v>
      </c>
      <c r="BF51" s="329">
        <v>225.01429999999999</v>
      </c>
      <c r="BG51" s="329">
        <v>230.7483</v>
      </c>
      <c r="BH51" s="329">
        <v>225.2363</v>
      </c>
      <c r="BI51" s="329">
        <v>212.11859999999999</v>
      </c>
      <c r="BJ51" s="329">
        <v>187.6063</v>
      </c>
      <c r="BK51" s="329">
        <v>165.7259</v>
      </c>
      <c r="BL51" s="329">
        <v>152.14949999999999</v>
      </c>
      <c r="BM51" s="329">
        <v>156.46190000000001</v>
      </c>
      <c r="BN51" s="329">
        <v>170.36539999999999</v>
      </c>
      <c r="BO51" s="329">
        <v>189.0352</v>
      </c>
      <c r="BP51" s="329">
        <v>206.54050000000001</v>
      </c>
      <c r="BQ51" s="329">
        <v>221.73330000000001</v>
      </c>
      <c r="BR51" s="329">
        <v>236.17</v>
      </c>
      <c r="BS51" s="329">
        <v>240.9213</v>
      </c>
      <c r="BT51" s="329">
        <v>235.43510000000001</v>
      </c>
      <c r="BU51" s="329">
        <v>221.98480000000001</v>
      </c>
      <c r="BV51" s="329">
        <v>197.18109999999999</v>
      </c>
    </row>
    <row r="52" spans="1:74" ht="11.1" customHeight="1" x14ac:dyDescent="0.2">
      <c r="A52" s="61" t="s">
        <v>947</v>
      </c>
      <c r="B52" s="175" t="s">
        <v>532</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87.762</v>
      </c>
      <c r="AZ52" s="68">
        <v>88.257000000000005</v>
      </c>
      <c r="BA52" s="68">
        <v>89.337999999999994</v>
      </c>
      <c r="BB52" s="68">
        <v>90.441999999999993</v>
      </c>
      <c r="BC52" s="68">
        <v>93.231999999999999</v>
      </c>
      <c r="BD52" s="68">
        <v>88.980142857000004</v>
      </c>
      <c r="BE52" s="68">
        <v>89.447989759999999</v>
      </c>
      <c r="BF52" s="329">
        <v>86.426739999999995</v>
      </c>
      <c r="BG52" s="329">
        <v>86.302959999999999</v>
      </c>
      <c r="BH52" s="329">
        <v>87.846680000000006</v>
      </c>
      <c r="BI52" s="329">
        <v>85.201120000000003</v>
      </c>
      <c r="BJ52" s="329">
        <v>79.778350000000003</v>
      </c>
      <c r="BK52" s="329">
        <v>85.596199999999996</v>
      </c>
      <c r="BL52" s="329">
        <v>87.410160000000005</v>
      </c>
      <c r="BM52" s="329">
        <v>89.737769999999998</v>
      </c>
      <c r="BN52" s="329">
        <v>90.789900000000003</v>
      </c>
      <c r="BO52" s="329">
        <v>89.146919999999994</v>
      </c>
      <c r="BP52" s="329">
        <v>88.670119999999997</v>
      </c>
      <c r="BQ52" s="329">
        <v>86.866630000000001</v>
      </c>
      <c r="BR52" s="329">
        <v>85.646039999999999</v>
      </c>
      <c r="BS52" s="329">
        <v>86.158209999999997</v>
      </c>
      <c r="BT52" s="329">
        <v>88.192589999999996</v>
      </c>
      <c r="BU52" s="329">
        <v>85.649699999999996</v>
      </c>
      <c r="BV52" s="329">
        <v>79.569500000000005</v>
      </c>
    </row>
    <row r="53" spans="1:74" ht="11.1" customHeight="1" x14ac:dyDescent="0.2">
      <c r="A53" s="61" t="s">
        <v>949</v>
      </c>
      <c r="B53" s="175" t="s">
        <v>537</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31.49381</v>
      </c>
      <c r="AZ53" s="68">
        <v>31.667178</v>
      </c>
      <c r="BA53" s="68">
        <v>32.584091000000001</v>
      </c>
      <c r="BB53" s="68">
        <v>31.991230000000002</v>
      </c>
      <c r="BC53" s="68">
        <v>30.287790999999999</v>
      </c>
      <c r="BD53" s="68">
        <v>28.887697414000002</v>
      </c>
      <c r="BE53" s="68">
        <v>28.168627622999999</v>
      </c>
      <c r="BF53" s="329">
        <v>27.663689999999999</v>
      </c>
      <c r="BG53" s="329">
        <v>27.711359999999999</v>
      </c>
      <c r="BH53" s="329">
        <v>27.136520000000001</v>
      </c>
      <c r="BI53" s="329">
        <v>27.663959999999999</v>
      </c>
      <c r="BJ53" s="329">
        <v>28.36037</v>
      </c>
      <c r="BK53" s="329">
        <v>30.047519999999999</v>
      </c>
      <c r="BL53" s="329">
        <v>30.18036</v>
      </c>
      <c r="BM53" s="329">
        <v>30.102260000000001</v>
      </c>
      <c r="BN53" s="329">
        <v>29.663399999999999</v>
      </c>
      <c r="BO53" s="329">
        <v>29.401199999999999</v>
      </c>
      <c r="BP53" s="329">
        <v>29.095310000000001</v>
      </c>
      <c r="BQ53" s="329">
        <v>28.840150000000001</v>
      </c>
      <c r="BR53" s="329">
        <v>28.320260000000001</v>
      </c>
      <c r="BS53" s="329">
        <v>28.365369999999999</v>
      </c>
      <c r="BT53" s="329">
        <v>27.789850000000001</v>
      </c>
      <c r="BU53" s="329">
        <v>28.314540000000001</v>
      </c>
      <c r="BV53" s="329">
        <v>29.01155</v>
      </c>
    </row>
    <row r="54" spans="1:74" ht="11.1" customHeight="1" x14ac:dyDescent="0.2">
      <c r="A54" s="61" t="s">
        <v>626</v>
      </c>
      <c r="B54" s="175" t="s">
        <v>538</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260.04700000000003</v>
      </c>
      <c r="AZ54" s="68">
        <v>253.11799999999999</v>
      </c>
      <c r="BA54" s="68">
        <v>238.953</v>
      </c>
      <c r="BB54" s="68">
        <v>243.715</v>
      </c>
      <c r="BC54" s="68">
        <v>242.12100000000001</v>
      </c>
      <c r="BD54" s="68">
        <v>237.06771429</v>
      </c>
      <c r="BE54" s="68">
        <v>227.31087077000001</v>
      </c>
      <c r="BF54" s="329">
        <v>224.67750000000001</v>
      </c>
      <c r="BG54" s="329">
        <v>225.89940000000001</v>
      </c>
      <c r="BH54" s="329">
        <v>220.85310000000001</v>
      </c>
      <c r="BI54" s="329">
        <v>229.4819</v>
      </c>
      <c r="BJ54" s="329">
        <v>241.07169999999999</v>
      </c>
      <c r="BK54" s="329">
        <v>250.6626</v>
      </c>
      <c r="BL54" s="329">
        <v>248.44120000000001</v>
      </c>
      <c r="BM54" s="329">
        <v>239.9949</v>
      </c>
      <c r="BN54" s="329">
        <v>234.779</v>
      </c>
      <c r="BO54" s="329">
        <v>233.8981</v>
      </c>
      <c r="BP54" s="329">
        <v>234.9495</v>
      </c>
      <c r="BQ54" s="329">
        <v>234.2158</v>
      </c>
      <c r="BR54" s="329">
        <v>229.27590000000001</v>
      </c>
      <c r="BS54" s="329">
        <v>229.05340000000001</v>
      </c>
      <c r="BT54" s="329">
        <v>223.64570000000001</v>
      </c>
      <c r="BU54" s="329">
        <v>231.92500000000001</v>
      </c>
      <c r="BV54" s="329">
        <v>243.87299999999999</v>
      </c>
    </row>
    <row r="55" spans="1:74" ht="11.1" customHeight="1" x14ac:dyDescent="0.2">
      <c r="A55" s="61" t="s">
        <v>627</v>
      </c>
      <c r="B55" s="175" t="s">
        <v>539</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28.495999999999999</v>
      </c>
      <c r="AZ55" s="68">
        <v>25.727</v>
      </c>
      <c r="BA55" s="68">
        <v>21.728000000000002</v>
      </c>
      <c r="BB55" s="68">
        <v>21.827999999999999</v>
      </c>
      <c r="BC55" s="68">
        <v>21.983000000000001</v>
      </c>
      <c r="BD55" s="68">
        <v>22.491</v>
      </c>
      <c r="BE55" s="68">
        <v>23.298398636000002</v>
      </c>
      <c r="BF55" s="329">
        <v>25.78858</v>
      </c>
      <c r="BG55" s="329">
        <v>26.065149999999999</v>
      </c>
      <c r="BH55" s="329">
        <v>25.51961</v>
      </c>
      <c r="BI55" s="329">
        <v>26.44774</v>
      </c>
      <c r="BJ55" s="329">
        <v>27.90192</v>
      </c>
      <c r="BK55" s="329">
        <v>27.814520000000002</v>
      </c>
      <c r="BL55" s="329">
        <v>28.806909999999998</v>
      </c>
      <c r="BM55" s="329">
        <v>25.2163</v>
      </c>
      <c r="BN55" s="329">
        <v>22.619409999999998</v>
      </c>
      <c r="BO55" s="329">
        <v>23.59825</v>
      </c>
      <c r="BP55" s="329">
        <v>23.89602</v>
      </c>
      <c r="BQ55" s="329">
        <v>23.75977</v>
      </c>
      <c r="BR55" s="329">
        <v>24.25264</v>
      </c>
      <c r="BS55" s="329">
        <v>24.342860000000002</v>
      </c>
      <c r="BT55" s="329">
        <v>24.102640000000001</v>
      </c>
      <c r="BU55" s="329">
        <v>24.502310000000001</v>
      </c>
      <c r="BV55" s="329">
        <v>25.918220000000002</v>
      </c>
    </row>
    <row r="56" spans="1:74" ht="11.1" customHeight="1" x14ac:dyDescent="0.2">
      <c r="A56" s="61" t="s">
        <v>628</v>
      </c>
      <c r="B56" s="175" t="s">
        <v>875</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231.55099999999999</v>
      </c>
      <c r="AZ56" s="68">
        <v>227.39099999999999</v>
      </c>
      <c r="BA56" s="68">
        <v>217.22499999999999</v>
      </c>
      <c r="BB56" s="68">
        <v>221.887</v>
      </c>
      <c r="BC56" s="68">
        <v>220.13800000000001</v>
      </c>
      <c r="BD56" s="68">
        <v>214.57657143</v>
      </c>
      <c r="BE56" s="68">
        <v>204.01146709</v>
      </c>
      <c r="BF56" s="329">
        <v>198.88900000000001</v>
      </c>
      <c r="BG56" s="329">
        <v>199.83420000000001</v>
      </c>
      <c r="BH56" s="329">
        <v>195.33349999999999</v>
      </c>
      <c r="BI56" s="329">
        <v>203.0341</v>
      </c>
      <c r="BJ56" s="329">
        <v>213.16980000000001</v>
      </c>
      <c r="BK56" s="329">
        <v>222.84809999999999</v>
      </c>
      <c r="BL56" s="329">
        <v>219.6343</v>
      </c>
      <c r="BM56" s="329">
        <v>214.77860000000001</v>
      </c>
      <c r="BN56" s="329">
        <v>212.15960000000001</v>
      </c>
      <c r="BO56" s="329">
        <v>210.29990000000001</v>
      </c>
      <c r="BP56" s="329">
        <v>211.05350000000001</v>
      </c>
      <c r="BQ56" s="329">
        <v>210.45599999999999</v>
      </c>
      <c r="BR56" s="329">
        <v>205.02330000000001</v>
      </c>
      <c r="BS56" s="329">
        <v>204.7106</v>
      </c>
      <c r="BT56" s="329">
        <v>199.54300000000001</v>
      </c>
      <c r="BU56" s="329">
        <v>207.42269999999999</v>
      </c>
      <c r="BV56" s="329">
        <v>217.95480000000001</v>
      </c>
    </row>
    <row r="57" spans="1:74" ht="11.1" customHeight="1" x14ac:dyDescent="0.2">
      <c r="A57" s="61" t="s">
        <v>653</v>
      </c>
      <c r="B57" s="175" t="s">
        <v>522</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42.4</v>
      </c>
      <c r="AZ57" s="68">
        <v>43.905999999999999</v>
      </c>
      <c r="BA57" s="68">
        <v>42.283000000000001</v>
      </c>
      <c r="BB57" s="68">
        <v>44.545999999999999</v>
      </c>
      <c r="BC57" s="68">
        <v>44.454000000000001</v>
      </c>
      <c r="BD57" s="68">
        <v>40.871571428999999</v>
      </c>
      <c r="BE57" s="68">
        <v>40.394184842000001</v>
      </c>
      <c r="BF57" s="329">
        <v>40.601480000000002</v>
      </c>
      <c r="BG57" s="329">
        <v>42.06794</v>
      </c>
      <c r="BH57" s="329">
        <v>40.649679999999996</v>
      </c>
      <c r="BI57" s="329">
        <v>39.851300000000002</v>
      </c>
      <c r="BJ57" s="329">
        <v>39.970730000000003</v>
      </c>
      <c r="BK57" s="329">
        <v>40.734119999999997</v>
      </c>
      <c r="BL57" s="329">
        <v>40.564959999999999</v>
      </c>
      <c r="BM57" s="329">
        <v>39.972769999999997</v>
      </c>
      <c r="BN57" s="329">
        <v>40.867899999999999</v>
      </c>
      <c r="BO57" s="329">
        <v>41.850439999999999</v>
      </c>
      <c r="BP57" s="329">
        <v>41.5364</v>
      </c>
      <c r="BQ57" s="329">
        <v>41.755110000000002</v>
      </c>
      <c r="BR57" s="329">
        <v>41.878770000000003</v>
      </c>
      <c r="BS57" s="329">
        <v>43.066450000000003</v>
      </c>
      <c r="BT57" s="329">
        <v>41.588439999999999</v>
      </c>
      <c r="BU57" s="329">
        <v>40.749589999999998</v>
      </c>
      <c r="BV57" s="329">
        <v>40.853850000000001</v>
      </c>
    </row>
    <row r="58" spans="1:74" ht="11.1" customHeight="1" x14ac:dyDescent="0.2">
      <c r="A58" s="61" t="s">
        <v>607</v>
      </c>
      <c r="B58" s="175" t="s">
        <v>534</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168.93700000000001</v>
      </c>
      <c r="AZ58" s="68">
        <v>162.24100000000001</v>
      </c>
      <c r="BA58" s="68">
        <v>151.08000000000001</v>
      </c>
      <c r="BB58" s="68">
        <v>154.63999999999999</v>
      </c>
      <c r="BC58" s="68">
        <v>153.79300000000001</v>
      </c>
      <c r="BD58" s="68">
        <v>150.86928571000001</v>
      </c>
      <c r="BE58" s="68">
        <v>150.27586011</v>
      </c>
      <c r="BF58" s="329">
        <v>154.50739999999999</v>
      </c>
      <c r="BG58" s="329">
        <v>152.98740000000001</v>
      </c>
      <c r="BH58" s="329">
        <v>146.43090000000001</v>
      </c>
      <c r="BI58" s="329">
        <v>148.40620000000001</v>
      </c>
      <c r="BJ58" s="329">
        <v>153.6028</v>
      </c>
      <c r="BK58" s="329">
        <v>150.32859999999999</v>
      </c>
      <c r="BL58" s="329">
        <v>143.0403</v>
      </c>
      <c r="BM58" s="329">
        <v>138.86760000000001</v>
      </c>
      <c r="BN58" s="329">
        <v>136.94370000000001</v>
      </c>
      <c r="BO58" s="329">
        <v>140.94210000000001</v>
      </c>
      <c r="BP58" s="329">
        <v>143.07499999999999</v>
      </c>
      <c r="BQ58" s="329">
        <v>148.4802</v>
      </c>
      <c r="BR58" s="329">
        <v>152.4263</v>
      </c>
      <c r="BS58" s="329">
        <v>151.2603</v>
      </c>
      <c r="BT58" s="329">
        <v>145.0626</v>
      </c>
      <c r="BU58" s="329">
        <v>147.14330000000001</v>
      </c>
      <c r="BV58" s="329">
        <v>152.1653</v>
      </c>
    </row>
    <row r="59" spans="1:74" ht="11.1" customHeight="1" x14ac:dyDescent="0.2">
      <c r="A59" s="61" t="s">
        <v>654</v>
      </c>
      <c r="B59" s="175" t="s">
        <v>535</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40.457000000000001</v>
      </c>
      <c r="AZ59" s="68">
        <v>39.573</v>
      </c>
      <c r="BA59" s="68">
        <v>40.774000000000001</v>
      </c>
      <c r="BB59" s="68">
        <v>39.823</v>
      </c>
      <c r="BC59" s="68">
        <v>39.972000000000001</v>
      </c>
      <c r="BD59" s="68">
        <v>36.440857143000002</v>
      </c>
      <c r="BE59" s="68">
        <v>33.704387599</v>
      </c>
      <c r="BF59" s="329">
        <v>34.338120000000004</v>
      </c>
      <c r="BG59" s="329">
        <v>35.318440000000002</v>
      </c>
      <c r="BH59" s="329">
        <v>36.977620000000002</v>
      </c>
      <c r="BI59" s="329">
        <v>37.63167</v>
      </c>
      <c r="BJ59" s="329">
        <v>37.249600000000001</v>
      </c>
      <c r="BK59" s="329">
        <v>38.26728</v>
      </c>
      <c r="BL59" s="329">
        <v>39.504860000000001</v>
      </c>
      <c r="BM59" s="329">
        <v>40.004150000000003</v>
      </c>
      <c r="BN59" s="329">
        <v>40.725619999999999</v>
      </c>
      <c r="BO59" s="329">
        <v>40.696730000000002</v>
      </c>
      <c r="BP59" s="329">
        <v>40.712490000000003</v>
      </c>
      <c r="BQ59" s="329">
        <v>39.806669999999997</v>
      </c>
      <c r="BR59" s="329">
        <v>39.268929999999997</v>
      </c>
      <c r="BS59" s="329">
        <v>39.408299999999997</v>
      </c>
      <c r="BT59" s="329">
        <v>40.419400000000003</v>
      </c>
      <c r="BU59" s="329">
        <v>40.585160000000002</v>
      </c>
      <c r="BV59" s="329">
        <v>39.752029999999998</v>
      </c>
    </row>
    <row r="60" spans="1:74" ht="11.1" customHeight="1" x14ac:dyDescent="0.2">
      <c r="A60" s="61" t="s">
        <v>950</v>
      </c>
      <c r="B60" s="645" t="s">
        <v>1209</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52.942</v>
      </c>
      <c r="AZ60" s="68">
        <v>55.33</v>
      </c>
      <c r="BA60" s="68">
        <v>56.645000000000003</v>
      </c>
      <c r="BB60" s="68">
        <v>57.454000000000001</v>
      </c>
      <c r="BC60" s="68">
        <v>57.893000000000001</v>
      </c>
      <c r="BD60" s="68">
        <v>57.05151</v>
      </c>
      <c r="BE60" s="68">
        <v>55.348379999999999</v>
      </c>
      <c r="BF60" s="329">
        <v>52.87603</v>
      </c>
      <c r="BG60" s="329">
        <v>51.003100000000003</v>
      </c>
      <c r="BH60" s="329">
        <v>48.637949999999996</v>
      </c>
      <c r="BI60" s="329">
        <v>50.430140000000002</v>
      </c>
      <c r="BJ60" s="329">
        <v>53.308990000000001</v>
      </c>
      <c r="BK60" s="329">
        <v>55.77993</v>
      </c>
      <c r="BL60" s="329">
        <v>57.598089999999999</v>
      </c>
      <c r="BM60" s="329">
        <v>58.680750000000003</v>
      </c>
      <c r="BN60" s="329">
        <v>58.588920000000002</v>
      </c>
      <c r="BO60" s="329">
        <v>58.492780000000003</v>
      </c>
      <c r="BP60" s="329">
        <v>56.615850000000002</v>
      </c>
      <c r="BQ60" s="329">
        <v>54.938079999999999</v>
      </c>
      <c r="BR60" s="329">
        <v>52.508760000000002</v>
      </c>
      <c r="BS60" s="329">
        <v>50.681480000000001</v>
      </c>
      <c r="BT60" s="329">
        <v>48.364910000000002</v>
      </c>
      <c r="BU60" s="329">
        <v>50.207099999999997</v>
      </c>
      <c r="BV60" s="329">
        <v>53.128219999999999</v>
      </c>
    </row>
    <row r="61" spans="1:74" ht="11.1" customHeight="1" x14ac:dyDescent="0.2">
      <c r="A61" s="61" t="s">
        <v>655</v>
      </c>
      <c r="B61" s="175" t="s">
        <v>121</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1357.5838100000001</v>
      </c>
      <c r="AZ61" s="240">
        <v>1354.4691780000001</v>
      </c>
      <c r="BA61" s="240">
        <v>1340.997091</v>
      </c>
      <c r="BB61" s="240">
        <v>1344.63923</v>
      </c>
      <c r="BC61" s="240">
        <v>1354.2237909999999</v>
      </c>
      <c r="BD61" s="240">
        <v>1338.2404931000001</v>
      </c>
      <c r="BE61" s="240">
        <v>1316.0955569</v>
      </c>
      <c r="BF61" s="333">
        <v>1322.4970000000001</v>
      </c>
      <c r="BG61" s="333">
        <v>1327.4290000000001</v>
      </c>
      <c r="BH61" s="333">
        <v>1318.731</v>
      </c>
      <c r="BI61" s="333">
        <v>1314.2809999999999</v>
      </c>
      <c r="BJ61" s="333">
        <v>1292.0340000000001</v>
      </c>
      <c r="BK61" s="333">
        <v>1300.3710000000001</v>
      </c>
      <c r="BL61" s="333">
        <v>1293.2840000000001</v>
      </c>
      <c r="BM61" s="333">
        <v>1302.704</v>
      </c>
      <c r="BN61" s="333">
        <v>1320.1769999999999</v>
      </c>
      <c r="BO61" s="333">
        <v>1339.797</v>
      </c>
      <c r="BP61" s="333">
        <v>1347.4590000000001</v>
      </c>
      <c r="BQ61" s="333">
        <v>1349.088</v>
      </c>
      <c r="BR61" s="333">
        <v>1351.4570000000001</v>
      </c>
      <c r="BS61" s="333">
        <v>1354.183</v>
      </c>
      <c r="BT61" s="333">
        <v>1342.925</v>
      </c>
      <c r="BU61" s="333">
        <v>1337.3989999999999</v>
      </c>
      <c r="BV61" s="333">
        <v>1316.049</v>
      </c>
    </row>
    <row r="62" spans="1:74" ht="11.1" customHeight="1" x14ac:dyDescent="0.2">
      <c r="A62" s="61" t="s">
        <v>656</v>
      </c>
      <c r="B62" s="178" t="s">
        <v>540</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688.78700000000003</v>
      </c>
      <c r="BC62" s="270">
        <v>684.47799999999995</v>
      </c>
      <c r="BD62" s="270">
        <v>681.58699999999999</v>
      </c>
      <c r="BE62" s="270">
        <v>678.65716368999995</v>
      </c>
      <c r="BF62" s="335">
        <v>678.65719999999999</v>
      </c>
      <c r="BG62" s="335">
        <v>678.65719999999999</v>
      </c>
      <c r="BH62" s="335">
        <v>676.72609999999997</v>
      </c>
      <c r="BI62" s="335">
        <v>674.79499999999996</v>
      </c>
      <c r="BJ62" s="335">
        <v>672.86389999999994</v>
      </c>
      <c r="BK62" s="335">
        <v>670.93280000000004</v>
      </c>
      <c r="BL62" s="335">
        <v>669.00170000000003</v>
      </c>
      <c r="BM62" s="335">
        <v>667.07060000000001</v>
      </c>
      <c r="BN62" s="335">
        <v>665.13959999999997</v>
      </c>
      <c r="BO62" s="335">
        <v>663.20849999999996</v>
      </c>
      <c r="BP62" s="335">
        <v>661.27739999999994</v>
      </c>
      <c r="BQ62" s="335">
        <v>659.34630000000004</v>
      </c>
      <c r="BR62" s="335">
        <v>657.41520000000003</v>
      </c>
      <c r="BS62" s="335">
        <v>655.48410000000001</v>
      </c>
      <c r="BT62" s="335">
        <v>653.553</v>
      </c>
      <c r="BU62" s="335">
        <v>651.62189999999998</v>
      </c>
      <c r="BV62" s="335">
        <v>649.69090000000006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36" t="s">
        <v>1018</v>
      </c>
      <c r="C64" s="833"/>
      <c r="D64" s="833"/>
      <c r="E64" s="833"/>
      <c r="F64" s="833"/>
      <c r="G64" s="833"/>
      <c r="H64" s="833"/>
      <c r="I64" s="833"/>
      <c r="J64" s="833"/>
      <c r="K64" s="833"/>
      <c r="L64" s="833"/>
      <c r="M64" s="833"/>
      <c r="N64" s="833"/>
      <c r="O64" s="833"/>
      <c r="P64" s="833"/>
      <c r="Q64" s="833"/>
      <c r="AY64" s="406"/>
      <c r="AZ64" s="406"/>
      <c r="BA64" s="406"/>
      <c r="BB64" s="406"/>
      <c r="BC64" s="406"/>
      <c r="BD64" s="406"/>
      <c r="BE64" s="406"/>
      <c r="BF64" s="668"/>
      <c r="BG64" s="406"/>
      <c r="BH64" s="406"/>
      <c r="BI64" s="406"/>
      <c r="BJ64" s="406"/>
    </row>
    <row r="65" spans="1:74" s="443" customFormat="1" ht="12" customHeight="1" x14ac:dyDescent="0.2">
      <c r="A65" s="442"/>
      <c r="B65" s="856" t="s">
        <v>1019</v>
      </c>
      <c r="C65" s="823"/>
      <c r="D65" s="823"/>
      <c r="E65" s="823"/>
      <c r="F65" s="823"/>
      <c r="G65" s="823"/>
      <c r="H65" s="823"/>
      <c r="I65" s="823"/>
      <c r="J65" s="823"/>
      <c r="K65" s="823"/>
      <c r="L65" s="823"/>
      <c r="M65" s="823"/>
      <c r="N65" s="823"/>
      <c r="O65" s="823"/>
      <c r="P65" s="823"/>
      <c r="Q65" s="819"/>
      <c r="AY65" s="535"/>
      <c r="AZ65" s="535"/>
      <c r="BA65" s="535"/>
      <c r="BB65" s="535"/>
      <c r="BC65" s="535"/>
      <c r="BD65" s="535"/>
      <c r="BE65" s="535"/>
      <c r="BF65" s="669"/>
      <c r="BG65" s="535"/>
      <c r="BH65" s="535"/>
      <c r="BI65" s="535"/>
      <c r="BJ65" s="535"/>
    </row>
    <row r="66" spans="1:74" s="443" customFormat="1" ht="12" customHeight="1" x14ac:dyDescent="0.2">
      <c r="A66" s="442"/>
      <c r="B66" s="856" t="s">
        <v>1056</v>
      </c>
      <c r="C66" s="823"/>
      <c r="D66" s="823"/>
      <c r="E66" s="823"/>
      <c r="F66" s="823"/>
      <c r="G66" s="823"/>
      <c r="H66" s="823"/>
      <c r="I66" s="823"/>
      <c r="J66" s="823"/>
      <c r="K66" s="823"/>
      <c r="L66" s="823"/>
      <c r="M66" s="823"/>
      <c r="N66" s="823"/>
      <c r="O66" s="823"/>
      <c r="P66" s="823"/>
      <c r="Q66" s="819"/>
      <c r="AY66" s="535"/>
      <c r="AZ66" s="535"/>
      <c r="BA66" s="535"/>
      <c r="BB66" s="535"/>
      <c r="BC66" s="535"/>
      <c r="BD66" s="535"/>
      <c r="BE66" s="535"/>
      <c r="BF66" s="669"/>
      <c r="BG66" s="535"/>
      <c r="BH66" s="535"/>
      <c r="BI66" s="535"/>
      <c r="BJ66" s="535"/>
    </row>
    <row r="67" spans="1:74" s="443" customFormat="1" ht="12" customHeight="1" x14ac:dyDescent="0.2">
      <c r="A67" s="442"/>
      <c r="B67" s="856" t="s">
        <v>1057</v>
      </c>
      <c r="C67" s="823"/>
      <c r="D67" s="823"/>
      <c r="E67" s="823"/>
      <c r="F67" s="823"/>
      <c r="G67" s="823"/>
      <c r="H67" s="823"/>
      <c r="I67" s="823"/>
      <c r="J67" s="823"/>
      <c r="K67" s="823"/>
      <c r="L67" s="823"/>
      <c r="M67" s="823"/>
      <c r="N67" s="823"/>
      <c r="O67" s="823"/>
      <c r="P67" s="823"/>
      <c r="Q67" s="819"/>
      <c r="AY67" s="535"/>
      <c r="AZ67" s="535"/>
      <c r="BA67" s="535"/>
      <c r="BB67" s="535"/>
      <c r="BC67" s="535"/>
      <c r="BD67" s="535"/>
      <c r="BE67" s="535"/>
      <c r="BF67" s="669"/>
      <c r="BG67" s="535"/>
      <c r="BH67" s="535"/>
      <c r="BI67" s="535"/>
      <c r="BJ67" s="535"/>
    </row>
    <row r="68" spans="1:74" s="443" customFormat="1" ht="12" customHeight="1" x14ac:dyDescent="0.2">
      <c r="A68" s="442"/>
      <c r="B68" s="856" t="s">
        <v>1058</v>
      </c>
      <c r="C68" s="823"/>
      <c r="D68" s="823"/>
      <c r="E68" s="823"/>
      <c r="F68" s="823"/>
      <c r="G68" s="823"/>
      <c r="H68" s="823"/>
      <c r="I68" s="823"/>
      <c r="J68" s="823"/>
      <c r="K68" s="823"/>
      <c r="L68" s="823"/>
      <c r="M68" s="823"/>
      <c r="N68" s="823"/>
      <c r="O68" s="823"/>
      <c r="P68" s="823"/>
      <c r="Q68" s="819"/>
      <c r="AY68" s="535"/>
      <c r="AZ68" s="535"/>
      <c r="BA68" s="535"/>
      <c r="BB68" s="535"/>
      <c r="BC68" s="535"/>
      <c r="BD68" s="535"/>
      <c r="BE68" s="535"/>
      <c r="BF68" s="669"/>
      <c r="BG68" s="535"/>
      <c r="BH68" s="535"/>
      <c r="BI68" s="535"/>
      <c r="BJ68" s="535"/>
    </row>
    <row r="69" spans="1:74" s="443" customFormat="1" ht="12" customHeight="1" x14ac:dyDescent="0.2">
      <c r="A69" s="442"/>
      <c r="B69" s="856" t="s">
        <v>1099</v>
      </c>
      <c r="C69" s="819"/>
      <c r="D69" s="819"/>
      <c r="E69" s="819"/>
      <c r="F69" s="819"/>
      <c r="G69" s="819"/>
      <c r="H69" s="819"/>
      <c r="I69" s="819"/>
      <c r="J69" s="819"/>
      <c r="K69" s="819"/>
      <c r="L69" s="819"/>
      <c r="M69" s="819"/>
      <c r="N69" s="819"/>
      <c r="O69" s="819"/>
      <c r="P69" s="819"/>
      <c r="Q69" s="819"/>
      <c r="AY69" s="535"/>
      <c r="AZ69" s="535"/>
      <c r="BA69" s="535"/>
      <c r="BB69" s="535"/>
      <c r="BC69" s="535"/>
      <c r="BD69" s="535"/>
      <c r="BE69" s="535"/>
      <c r="BF69" s="669"/>
      <c r="BG69" s="535"/>
      <c r="BH69" s="535"/>
      <c r="BI69" s="535"/>
      <c r="BJ69" s="535"/>
    </row>
    <row r="70" spans="1:74" s="443" customFormat="1" ht="12" customHeight="1" x14ac:dyDescent="0.2">
      <c r="A70" s="442"/>
      <c r="B70" s="856" t="s">
        <v>1100</v>
      </c>
      <c r="C70" s="823"/>
      <c r="D70" s="823"/>
      <c r="E70" s="823"/>
      <c r="F70" s="823"/>
      <c r="G70" s="823"/>
      <c r="H70" s="823"/>
      <c r="I70" s="823"/>
      <c r="J70" s="823"/>
      <c r="K70" s="823"/>
      <c r="L70" s="823"/>
      <c r="M70" s="823"/>
      <c r="N70" s="823"/>
      <c r="O70" s="823"/>
      <c r="P70" s="823"/>
      <c r="Q70" s="819"/>
      <c r="AY70" s="535"/>
      <c r="AZ70" s="535"/>
      <c r="BA70" s="535"/>
      <c r="BB70" s="535"/>
      <c r="BC70" s="535"/>
      <c r="BD70" s="535"/>
      <c r="BE70" s="535"/>
      <c r="BF70" s="669"/>
      <c r="BG70" s="535"/>
      <c r="BH70" s="535"/>
      <c r="BI70" s="535"/>
      <c r="BJ70" s="535"/>
    </row>
    <row r="71" spans="1:74" s="443" customFormat="1" ht="22.35" customHeight="1" x14ac:dyDescent="0.2">
      <c r="A71" s="442"/>
      <c r="B71" s="855" t="s">
        <v>1216</v>
      </c>
      <c r="C71" s="823"/>
      <c r="D71" s="823"/>
      <c r="E71" s="823"/>
      <c r="F71" s="823"/>
      <c r="G71" s="823"/>
      <c r="H71" s="823"/>
      <c r="I71" s="823"/>
      <c r="J71" s="823"/>
      <c r="K71" s="823"/>
      <c r="L71" s="823"/>
      <c r="M71" s="823"/>
      <c r="N71" s="823"/>
      <c r="O71" s="823"/>
      <c r="P71" s="823"/>
      <c r="Q71" s="819"/>
      <c r="AY71" s="535"/>
      <c r="AZ71" s="535"/>
      <c r="BA71" s="535"/>
      <c r="BB71" s="535"/>
      <c r="BC71" s="535"/>
      <c r="BD71" s="535"/>
      <c r="BE71" s="535"/>
      <c r="BF71" s="669"/>
      <c r="BG71" s="535"/>
      <c r="BH71" s="535"/>
      <c r="BI71" s="535"/>
      <c r="BJ71" s="535"/>
    </row>
    <row r="72" spans="1:74" s="443" customFormat="1" ht="12" customHeight="1" x14ac:dyDescent="0.2">
      <c r="A72" s="442"/>
      <c r="B72" s="822" t="s">
        <v>1043</v>
      </c>
      <c r="C72" s="823"/>
      <c r="D72" s="823"/>
      <c r="E72" s="823"/>
      <c r="F72" s="823"/>
      <c r="G72" s="823"/>
      <c r="H72" s="823"/>
      <c r="I72" s="823"/>
      <c r="J72" s="823"/>
      <c r="K72" s="823"/>
      <c r="L72" s="823"/>
      <c r="M72" s="823"/>
      <c r="N72" s="823"/>
      <c r="O72" s="823"/>
      <c r="P72" s="823"/>
      <c r="Q72" s="819"/>
      <c r="AY72" s="535"/>
      <c r="AZ72" s="535"/>
      <c r="BA72" s="535"/>
      <c r="BB72" s="535"/>
      <c r="BC72" s="535"/>
      <c r="BD72" s="535"/>
      <c r="BE72" s="535"/>
      <c r="BF72" s="669"/>
      <c r="BG72" s="535"/>
      <c r="BH72" s="535"/>
      <c r="BI72" s="535"/>
      <c r="BJ72" s="535"/>
    </row>
    <row r="73" spans="1:74" s="443" customFormat="1" ht="12" customHeight="1" x14ac:dyDescent="0.2">
      <c r="A73" s="442"/>
      <c r="B73" s="854" t="s">
        <v>1059</v>
      </c>
      <c r="C73" s="823"/>
      <c r="D73" s="823"/>
      <c r="E73" s="823"/>
      <c r="F73" s="823"/>
      <c r="G73" s="823"/>
      <c r="H73" s="823"/>
      <c r="I73" s="823"/>
      <c r="J73" s="823"/>
      <c r="K73" s="823"/>
      <c r="L73" s="823"/>
      <c r="M73" s="823"/>
      <c r="N73" s="823"/>
      <c r="O73" s="823"/>
      <c r="P73" s="823"/>
      <c r="Q73" s="819"/>
      <c r="AY73" s="535"/>
      <c r="AZ73" s="535"/>
      <c r="BA73" s="535"/>
      <c r="BB73" s="535"/>
      <c r="BC73" s="535"/>
      <c r="BD73" s="535"/>
      <c r="BE73" s="535"/>
      <c r="BF73" s="669"/>
      <c r="BG73" s="535"/>
      <c r="BH73" s="535"/>
      <c r="BI73" s="535"/>
      <c r="BJ73" s="535"/>
    </row>
    <row r="74" spans="1:74" s="443" customFormat="1" ht="12" customHeight="1" x14ac:dyDescent="0.2">
      <c r="A74" s="442"/>
      <c r="B74" s="854" t="s">
        <v>1060</v>
      </c>
      <c r="C74" s="819"/>
      <c r="D74" s="819"/>
      <c r="E74" s="819"/>
      <c r="F74" s="819"/>
      <c r="G74" s="819"/>
      <c r="H74" s="819"/>
      <c r="I74" s="819"/>
      <c r="J74" s="819"/>
      <c r="K74" s="819"/>
      <c r="L74" s="819"/>
      <c r="M74" s="819"/>
      <c r="N74" s="819"/>
      <c r="O74" s="819"/>
      <c r="P74" s="819"/>
      <c r="Q74" s="819"/>
      <c r="AY74" s="535"/>
      <c r="AZ74" s="535"/>
      <c r="BA74" s="535"/>
      <c r="BB74" s="535"/>
      <c r="BC74" s="535"/>
      <c r="BD74" s="535"/>
      <c r="BE74" s="535"/>
      <c r="BF74" s="669"/>
      <c r="BG74" s="535"/>
      <c r="BH74" s="535"/>
      <c r="BI74" s="535"/>
      <c r="BJ74" s="535"/>
    </row>
    <row r="75" spans="1:74" s="443" customFormat="1" ht="12" customHeight="1" x14ac:dyDescent="0.2">
      <c r="A75" s="442"/>
      <c r="B75" s="822" t="s">
        <v>1061</v>
      </c>
      <c r="C75" s="823"/>
      <c r="D75" s="823"/>
      <c r="E75" s="823"/>
      <c r="F75" s="823"/>
      <c r="G75" s="823"/>
      <c r="H75" s="823"/>
      <c r="I75" s="823"/>
      <c r="J75" s="823"/>
      <c r="K75" s="823"/>
      <c r="L75" s="823"/>
      <c r="M75" s="823"/>
      <c r="N75" s="823"/>
      <c r="O75" s="823"/>
      <c r="P75" s="823"/>
      <c r="Q75" s="819"/>
      <c r="AY75" s="535"/>
      <c r="AZ75" s="535"/>
      <c r="BA75" s="535"/>
      <c r="BB75" s="535"/>
      <c r="BC75" s="535"/>
      <c r="BD75" s="535"/>
      <c r="BE75" s="535"/>
      <c r="BF75" s="669"/>
      <c r="BG75" s="535"/>
      <c r="BH75" s="535"/>
      <c r="BI75" s="535"/>
      <c r="BJ75" s="535"/>
    </row>
    <row r="76" spans="1:74" s="443" customFormat="1" ht="12" customHeight="1" x14ac:dyDescent="0.2">
      <c r="A76" s="442"/>
      <c r="B76" s="824" t="s">
        <v>1062</v>
      </c>
      <c r="C76" s="818"/>
      <c r="D76" s="818"/>
      <c r="E76" s="818"/>
      <c r="F76" s="818"/>
      <c r="G76" s="818"/>
      <c r="H76" s="818"/>
      <c r="I76" s="818"/>
      <c r="J76" s="818"/>
      <c r="K76" s="818"/>
      <c r="L76" s="818"/>
      <c r="M76" s="818"/>
      <c r="N76" s="818"/>
      <c r="O76" s="818"/>
      <c r="P76" s="818"/>
      <c r="Q76" s="819"/>
      <c r="AY76" s="535"/>
      <c r="AZ76" s="535"/>
      <c r="BA76" s="535"/>
      <c r="BB76" s="535"/>
      <c r="BC76" s="535"/>
      <c r="BD76" s="535"/>
      <c r="BE76" s="535"/>
      <c r="BF76" s="669"/>
      <c r="BG76" s="535"/>
      <c r="BH76" s="535"/>
      <c r="BI76" s="535"/>
      <c r="BJ76" s="535"/>
    </row>
    <row r="77" spans="1:74" s="443" customFormat="1" ht="12" customHeight="1" x14ac:dyDescent="0.2">
      <c r="A77" s="442"/>
      <c r="B77" s="817" t="s">
        <v>1047</v>
      </c>
      <c r="C77" s="818"/>
      <c r="D77" s="818"/>
      <c r="E77" s="818"/>
      <c r="F77" s="818"/>
      <c r="G77" s="818"/>
      <c r="H77" s="818"/>
      <c r="I77" s="818"/>
      <c r="J77" s="818"/>
      <c r="K77" s="818"/>
      <c r="L77" s="818"/>
      <c r="M77" s="818"/>
      <c r="N77" s="818"/>
      <c r="O77" s="818"/>
      <c r="P77" s="818"/>
      <c r="Q77" s="819"/>
      <c r="AY77" s="535"/>
      <c r="AZ77" s="535"/>
      <c r="BA77" s="535"/>
      <c r="BB77" s="535"/>
      <c r="BC77" s="535"/>
      <c r="BD77" s="535"/>
      <c r="BE77" s="535"/>
      <c r="BF77" s="669"/>
      <c r="BG77" s="535"/>
      <c r="BH77" s="535"/>
      <c r="BI77" s="535"/>
      <c r="BJ77" s="535"/>
    </row>
    <row r="78" spans="1:74" s="444" customFormat="1" ht="12" customHeight="1" x14ac:dyDescent="0.2">
      <c r="A78" s="436"/>
      <c r="B78" s="839" t="s">
        <v>1156</v>
      </c>
      <c r="C78" s="819"/>
      <c r="D78" s="819"/>
      <c r="E78" s="819"/>
      <c r="F78" s="819"/>
      <c r="G78" s="819"/>
      <c r="H78" s="819"/>
      <c r="I78" s="819"/>
      <c r="J78" s="819"/>
      <c r="K78" s="819"/>
      <c r="L78" s="819"/>
      <c r="M78" s="819"/>
      <c r="N78" s="819"/>
      <c r="O78" s="819"/>
      <c r="P78" s="819"/>
      <c r="Q78" s="819"/>
      <c r="AY78" s="536"/>
      <c r="AZ78" s="536"/>
      <c r="BA78" s="536"/>
      <c r="BB78" s="536"/>
      <c r="BC78" s="536"/>
      <c r="BD78" s="536"/>
      <c r="BE78" s="536"/>
      <c r="BF78" s="670"/>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Gearhart, Scott (CONTR)</cp:lastModifiedBy>
  <cp:lastPrinted>2013-09-11T15:47:32Z</cp:lastPrinted>
  <dcterms:created xsi:type="dcterms:W3CDTF">2006-10-10T12:45:59Z</dcterms:created>
  <dcterms:modified xsi:type="dcterms:W3CDTF">2017-08-07T21:55:15Z</dcterms:modified>
</cp:coreProperties>
</file>