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32EED67C-31C4-4F96-9569-F3B6E0B75233}" xr6:coauthVersionLast="47" xr6:coauthVersionMax="47" xr10:uidLastSave="{00000000-0000-0000-0000-000000000000}"/>
  <bookViews>
    <workbookView xWindow="-120" yWindow="-120" windowWidth="29040" windowHeight="18840" xr2:uid="{3CA9B0C2-6CFC-4563-988B-A737A279065E}"/>
  </bookViews>
  <sheets>
    <sheet name="40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'40'!$A$1:$O$24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2" l="1"/>
  <c r="K31" i="2"/>
  <c r="J31" i="2"/>
  <c r="I31" i="2"/>
  <c r="L30" i="2"/>
  <c r="K30" i="2"/>
  <c r="J30" i="2"/>
  <c r="I30" i="2"/>
  <c r="L29" i="2"/>
  <c r="K29" i="2"/>
  <c r="J29" i="2"/>
  <c r="I29" i="2"/>
  <c r="L28" i="2"/>
  <c r="L32" i="2" s="1"/>
  <c r="K28" i="2"/>
  <c r="K32" i="2" s="1"/>
  <c r="J28" i="2"/>
  <c r="J32" i="2" s="1"/>
  <c r="I28" i="2"/>
  <c r="I32" i="2" s="1"/>
</calcChain>
</file>

<file path=xl/sharedStrings.xml><?xml version="1.0" encoding="utf-8"?>
<sst xmlns="http://schemas.openxmlformats.org/spreadsheetml/2006/main" count="20" uniqueCount="15">
  <si>
    <t>U.S. Energy Information Administration, Short-Term Energy Outlook, April 2024</t>
  </si>
  <si>
    <t>Series names for chart</t>
  </si>
  <si>
    <t>Coal</t>
  </si>
  <si>
    <t>CXTCCO2</t>
  </si>
  <si>
    <t>Petroleum</t>
  </si>
  <si>
    <t>PATCCO2</t>
  </si>
  <si>
    <t>Natural gas</t>
  </si>
  <si>
    <t>NGTCCO2</t>
  </si>
  <si>
    <t>Total energy</t>
  </si>
  <si>
    <t>TETCCO2</t>
  </si>
  <si>
    <r>
      <t>Annual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(Million metric tons)</t>
    </r>
  </si>
  <si>
    <t>Annual Growth</t>
  </si>
  <si>
    <t>Energy Source</t>
  </si>
  <si>
    <t>Data source: U.S. Energy Information Administration, Short-Term Energy Outlook, April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</si>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</sst>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1"/>
    <xf numFmtId="164" fontId="2" fillId="0" borderId="0" xfId="1" applyNumberFormat="1" applyFont="1"/>
    <xf numFmtId="0" fontId="3" fillId="0" borderId="0" xfId="1" applyFont="1"/>
    <xf numFmtId="0" fontId="4" fillId="0" borderId="0" xfId="2" applyAlignment="1" applyProtection="1"/>
    <xf numFmtId="0" fontId="1" fillId="2" borderId="0" xfId="1" applyFill="1"/>
    <xf numFmtId="0" fontId="5" fillId="0" borderId="1" xfId="1" applyFont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2" fontId="1" fillId="0" borderId="0" xfId="1" applyNumberFormat="1"/>
    <xf numFmtId="0" fontId="5" fillId="0" borderId="10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" fillId="0" borderId="10" xfId="1" applyBorder="1"/>
    <xf numFmtId="0" fontId="5" fillId="0" borderId="10" xfId="1" applyFont="1" applyBorder="1" applyAlignment="1">
      <alignment horizontal="right"/>
    </xf>
    <xf numFmtId="0" fontId="5" fillId="0" borderId="11" xfId="1" applyFont="1" applyBorder="1"/>
    <xf numFmtId="0" fontId="5" fillId="0" borderId="10" xfId="1" applyFont="1" applyBorder="1"/>
    <xf numFmtId="0" fontId="1" fillId="0" borderId="11" xfId="1" applyBorder="1"/>
    <xf numFmtId="0" fontId="7" fillId="0" borderId="10" xfId="1" applyFont="1" applyBorder="1"/>
    <xf numFmtId="0" fontId="1" fillId="0" borderId="0" xfId="1" applyAlignment="1">
      <alignment horizontal="right"/>
    </xf>
    <xf numFmtId="1" fontId="1" fillId="0" borderId="0" xfId="1" applyNumberFormat="1"/>
    <xf numFmtId="0" fontId="1" fillId="0" borderId="10" xfId="1" applyBorder="1" applyAlignment="1">
      <alignment horizontal="right"/>
    </xf>
    <xf numFmtId="1" fontId="1" fillId="0" borderId="10" xfId="1" applyNumberFormat="1" applyBorder="1"/>
    <xf numFmtId="0" fontId="8" fillId="0" borderId="0" xfId="1" quotePrefix="1" applyFont="1"/>
    <xf numFmtId="1" fontId="1" fillId="0" borderId="0" xfId="1" applyNumberFormat="1" applyAlignment="1">
      <alignment horizontal="right"/>
    </xf>
    <xf numFmtId="0" fontId="1" fillId="0" borderId="0" xfId="1" applyAlignment="1">
      <alignment horizontal="left" vertical="top" wrapText="1"/>
    </xf>
    <xf numFmtId="165" fontId="1" fillId="0" borderId="0" xfId="1" applyNumberFormat="1" applyAlignment="1">
      <alignment horizontal="left" vertical="top" wrapText="1"/>
    </xf>
  </cellXfs>
  <cellStyles count="3">
    <cellStyle name="Hyperlink" xfId="2" builtinId="8"/>
    <cellStyle name="Normal" xfId="0" builtinId="0"/>
    <cellStyle name="Normal 2" xfId="1" xr:uid="{D9BDDDB3-4D91-46F3-9794-AF879400D3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1"/>
              <a:t>Components of annual change</a:t>
            </a:r>
          </a:p>
          <a:p>
            <a:pPr algn="l">
              <a:defRPr/>
            </a:pPr>
            <a:r>
              <a:rPr lang="en-US" sz="1000" b="0" i="0" baseline="0">
                <a:effectLst/>
              </a:rPr>
              <a:t>million metric tons</a:t>
            </a:r>
            <a:endParaRPr lang="en-US" sz="1000" b="0">
              <a:effectLst/>
            </a:endParaRPr>
          </a:p>
        </c:rich>
      </c:tx>
      <c:layout>
        <c:manualLayout>
          <c:xMode val="edge"/>
          <c:yMode val="edge"/>
          <c:x val="8.9694984708108064E-3"/>
          <c:y val="1.57480314960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712517342654824"/>
          <c:y val="0.13137862812557108"/>
          <c:w val="0.75501504531613184"/>
          <c:h val="0.681275733570639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'40'!$B$28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</c:spPr>
          <c:invertIfNegative val="0"/>
          <c:cat>
            <c:numRef>
              <c:f>'40'!$I$27:$L$27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'40'!$I$28:$L$28</c:f>
              <c:numCache>
                <c:formatCode>0</c:formatCode>
                <c:ptCount val="4"/>
                <c:pt idx="0">
                  <c:v>-64.00119946999996</c:v>
                </c:pt>
                <c:pt idx="1">
                  <c:v>-157.55247872999996</c:v>
                </c:pt>
                <c:pt idx="2">
                  <c:v>-63.058225200000038</c:v>
                </c:pt>
                <c:pt idx="3">
                  <c:v>-10.966959999999972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A7-40A9-9298-17D0555EC698}"/>
            </c:ext>
          </c:extLst>
        </c:ser>
        <c:ser>
          <c:idx val="2"/>
          <c:order val="1"/>
          <c:tx>
            <c:strRef>
              <c:f>'40'!$B$29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numRef>
              <c:f>'40'!$I$27:$L$27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'40'!$I$29:$L$29</c:f>
              <c:numCache>
                <c:formatCode>0</c:formatCode>
                <c:ptCount val="4"/>
                <c:pt idx="0">
                  <c:v>14.640804300000127</c:v>
                </c:pt>
                <c:pt idx="1">
                  <c:v>9.6145228999998835</c:v>
                </c:pt>
                <c:pt idx="2">
                  <c:v>17.594072200000028</c:v>
                </c:pt>
                <c:pt idx="3">
                  <c:v>-13.41820000000007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A7-40A9-9298-17D0555EC698}"/>
            </c:ext>
          </c:extLst>
        </c:ser>
        <c:ser>
          <c:idx val="3"/>
          <c:order val="2"/>
          <c:tx>
            <c:strRef>
              <c:f>'40'!$B$30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'40'!$I$27:$L$27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'40'!$I$30:$L$30</c:f>
              <c:numCache>
                <c:formatCode>0</c:formatCode>
                <c:ptCount val="4"/>
                <c:pt idx="0">
                  <c:v>86.023621999999932</c:v>
                </c:pt>
                <c:pt idx="1">
                  <c:v>13.648347699999931</c:v>
                </c:pt>
                <c:pt idx="2">
                  <c:v>19.161577400000169</c:v>
                </c:pt>
                <c:pt idx="3">
                  <c:v>-18.117600000000039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A7-40A9-9298-17D0555EC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975093152"/>
        <c:axId val="-975088256"/>
      </c:barChart>
      <c:lineChart>
        <c:grouping val="standard"/>
        <c:varyColors val="0"/>
        <c:ser>
          <c:idx val="8"/>
          <c:order val="4"/>
          <c:tx>
            <c:v>net change</c:v>
          </c:tx>
          <c:spPr>
            <a:ln w="38100">
              <a:noFill/>
            </a:ln>
          </c:spPr>
          <c:marker>
            <c:symbol val="dot"/>
            <c:size val="5"/>
            <c:spPr>
              <a:solidFill>
                <a:schemeClr val="tx1"/>
              </a:solidFill>
              <a:ln w="38100" cap="rnd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6.1874853442522415E-2"/>
                  <c:y val="-4.3686464182303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A7-40A9-9298-17D0555EC6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'40'!$I$27:$L$27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'40'!$I$31:$L$31</c:f>
              <c:numCache>
                <c:formatCode>0</c:formatCode>
                <c:ptCount val="4"/>
                <c:pt idx="0">
                  <c:v>36.663226800000302</c:v>
                </c:pt>
                <c:pt idx="1">
                  <c:v>-134.28960790000019</c:v>
                </c:pt>
                <c:pt idx="2">
                  <c:v>-26.302746600000319</c:v>
                </c:pt>
                <c:pt idx="3">
                  <c:v>-42.5024999999996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A7-40A9-9298-17D0555EC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093152"/>
        <c:axId val="-975088256"/>
      </c:lineChart>
      <c:scatterChart>
        <c:scatterStyle val="lineMarker"/>
        <c:varyColors val="0"/>
        <c:ser>
          <c:idx val="7"/>
          <c:order val="3"/>
          <c:tx>
            <c:strRef>
              <c:f>'40'!$B$40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A7-40A9-9298-17D0555EC698}"/>
                </c:ext>
              </c:extLst>
            </c:dLbl>
            <c:dLbl>
              <c:idx val="1"/>
              <c:layout>
                <c:manualLayout>
                  <c:x val="3.4919908466819222E-2"/>
                  <c:y val="3.1818015684467293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A7-40A9-9298-17D0555EC6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'40'!$A$41:$A$42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'40'!$B$41:$B$42</c:f>
              <c:numCache>
                <c:formatCode>0.00</c:formatCode>
                <c:ptCount val="2"/>
                <c:pt idx="0">
                  <c:v>-1.5</c:v>
                </c:pt>
                <c:pt idx="1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1A7-40A9-9298-17D0555EC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092064"/>
        <c:axId val="-975074656"/>
      </c:scatterChart>
      <c:catAx>
        <c:axId val="-975093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88256"/>
        <c:crosses val="autoZero"/>
        <c:auto val="1"/>
        <c:lblAlgn val="ctr"/>
        <c:lblOffset val="100"/>
        <c:noMultiLvlLbl val="0"/>
      </c:catAx>
      <c:valAx>
        <c:axId val="-975088256"/>
        <c:scaling>
          <c:orientation val="minMax"/>
          <c:max val="400"/>
          <c:min val="-3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93152"/>
        <c:crosses val="autoZero"/>
        <c:crossBetween val="between"/>
        <c:majorUnit val="100"/>
      </c:valAx>
      <c:valAx>
        <c:axId val="-975092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975074656"/>
        <c:crosses val="autoZero"/>
        <c:crossBetween val="midCat"/>
      </c:valAx>
      <c:valAx>
        <c:axId val="-975074656"/>
        <c:scaling>
          <c:orientation val="minMax"/>
          <c:max val="1.5"/>
          <c:min val="-1.5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>
            <a:noFill/>
          </a:ln>
        </c:spPr>
        <c:crossAx val="-975092064"/>
        <c:crosses val="max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03776611256927"/>
          <c:y val="0.13548306461692292"/>
          <c:w val="0.75917286380869053"/>
          <c:h val="0.68113954505686791"/>
        </c:manualLayout>
      </c:layout>
      <c:lineChart>
        <c:grouping val="standard"/>
        <c:varyColors val="0"/>
        <c:ser>
          <c:idx val="2"/>
          <c:order val="0"/>
          <c:tx>
            <c:v>Liquid biofuels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'40'!$C$27:$G$27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'40'!$C$29:$G$29</c:f>
              <c:numCache>
                <c:formatCode>0</c:formatCode>
                <c:ptCount val="5"/>
                <c:pt idx="0">
                  <c:v>2234.8231006000001</c:v>
                </c:pt>
                <c:pt idx="1">
                  <c:v>2249.4639049000002</c:v>
                </c:pt>
                <c:pt idx="2">
                  <c:v>2259.0784278000001</c:v>
                </c:pt>
                <c:pt idx="3">
                  <c:v>2276.6725000000001</c:v>
                </c:pt>
                <c:pt idx="4">
                  <c:v>2263.2543000000001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E7-4B0B-9AF4-BE385E55159C}"/>
            </c:ext>
          </c:extLst>
        </c:ser>
        <c:ser>
          <c:idx val="0"/>
          <c:order val="1"/>
          <c:tx>
            <c:strRef>
              <c:f>'40'!$B$31</c:f>
              <c:strCache>
                <c:ptCount val="1"/>
                <c:pt idx="0">
                  <c:v>Total energy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'40'!$C$27:$G$27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'40'!$C$31:$G$31</c:f>
              <c:numCache>
                <c:formatCode>0</c:formatCode>
                <c:ptCount val="5"/>
                <c:pt idx="0">
                  <c:v>4904.5688276999999</c:v>
                </c:pt>
                <c:pt idx="1">
                  <c:v>4941.2320545000002</c:v>
                </c:pt>
                <c:pt idx="2">
                  <c:v>4806.9424466</c:v>
                </c:pt>
                <c:pt idx="3">
                  <c:v>4780.6396999999997</c:v>
                </c:pt>
                <c:pt idx="4">
                  <c:v>4738.1372000000001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E7-4B0B-9AF4-BE385E55159C}"/>
            </c:ext>
          </c:extLst>
        </c:ser>
        <c:ser>
          <c:idx val="3"/>
          <c:order val="2"/>
          <c:tx>
            <c:strRef>
              <c:f>'40'!$B$30</c:f>
              <c:strCache>
                <c:ptCount val="1"/>
                <c:pt idx="0">
                  <c:v>Natural gas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'40'!$C$27:$G$27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'40'!$C$30:$G$30</c:f>
              <c:numCache>
                <c:formatCode>0</c:formatCode>
                <c:ptCount val="5"/>
                <c:pt idx="0">
                  <c:v>1656.1198529000001</c:v>
                </c:pt>
                <c:pt idx="1">
                  <c:v>1742.1434749</c:v>
                </c:pt>
                <c:pt idx="2">
                  <c:v>1755.7918225999999</c:v>
                </c:pt>
                <c:pt idx="3">
                  <c:v>1774.9534000000001</c:v>
                </c:pt>
                <c:pt idx="4">
                  <c:v>1756.8358000000001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7-4B0B-9AF4-BE385E55159C}"/>
            </c:ext>
          </c:extLst>
        </c:ser>
        <c:ser>
          <c:idx val="6"/>
          <c:order val="3"/>
          <c:tx>
            <c:strRef>
              <c:f>'40'!$B$28</c:f>
              <c:strCache>
                <c:ptCount val="1"/>
                <c:pt idx="0">
                  <c:v>Coal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cat>
            <c:numRef>
              <c:f>'40'!$C$27:$G$27</c:f>
              <c:numCache>
                <c:formatCode>General</c:formatCode>
                <c:ptCount val="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</c:numCache>
            </c:numRef>
          </c:cat>
          <c:val>
            <c:numRef>
              <c:f>'40'!$C$28:$G$28</c:f>
              <c:numCache>
                <c:formatCode>0</c:formatCode>
                <c:ptCount val="5"/>
                <c:pt idx="0">
                  <c:v>1002.6506333999999</c:v>
                </c:pt>
                <c:pt idx="1">
                  <c:v>938.64943392999999</c:v>
                </c:pt>
                <c:pt idx="2">
                  <c:v>781.09695520000002</c:v>
                </c:pt>
                <c:pt idx="3">
                  <c:v>718.03872999999999</c:v>
                </c:pt>
                <c:pt idx="4">
                  <c:v>707.07177000000001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7-4B0B-9AF4-BE385E551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076288"/>
        <c:axId val="-975091520"/>
      </c:lineChart>
      <c:scatterChart>
        <c:scatterStyle val="lineMarker"/>
        <c:varyColors val="0"/>
        <c:ser>
          <c:idx val="7"/>
          <c:order val="4"/>
          <c:tx>
            <c:strRef>
              <c:f>'40'!$B$36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E7-4B0B-9AF4-BE385E55159C}"/>
                </c:ext>
              </c:extLst>
            </c:dLbl>
            <c:dLbl>
              <c:idx val="1"/>
              <c:layout>
                <c:manualLayout>
                  <c:x val="-7.0646317951674805E-3"/>
                  <c:y val="3.565030153269186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E7-4B0B-9AF4-BE385E5515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'40'!$A$37:$A$38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'40'!$B$37:$B$38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CE7-4B0B-9AF4-BE385E551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074112"/>
        <c:axId val="-975082272"/>
      </c:scatterChart>
      <c:catAx>
        <c:axId val="-97507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91520"/>
        <c:crosses val="autoZero"/>
        <c:auto val="1"/>
        <c:lblAlgn val="ctr"/>
        <c:lblOffset val="100"/>
        <c:noMultiLvlLbl val="0"/>
      </c:catAx>
      <c:valAx>
        <c:axId val="-975091520"/>
        <c:scaling>
          <c:orientation val="minMax"/>
          <c:max val="60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76288"/>
        <c:crosses val="autoZero"/>
        <c:crossBetween val="midCat"/>
        <c:majorUnit val="500"/>
      </c:valAx>
      <c:valAx>
        <c:axId val="-975074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975082272"/>
        <c:crosses val="autoZero"/>
        <c:crossBetween val="midCat"/>
      </c:valAx>
      <c:valAx>
        <c:axId val="-97508227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75074112"/>
        <c:crosses val="max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4</xdr:row>
      <xdr:rowOff>0</xdr:rowOff>
    </xdr:from>
    <xdr:to>
      <xdr:col>10</xdr:col>
      <xdr:colOff>19050</xdr:colOff>
      <xdr:row>23</xdr:row>
      <xdr:rowOff>123825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26E27AB-ECE2-4283-9C15-2279EE92F179}"/>
            </a:ext>
          </a:extLst>
        </xdr:cNvPr>
        <xdr:cNvGrpSpPr/>
      </xdr:nvGrpSpPr>
      <xdr:grpSpPr>
        <a:xfrm>
          <a:off x="584200" y="685800"/>
          <a:ext cx="5530850" cy="3200400"/>
          <a:chOff x="584709" y="685800"/>
          <a:chExt cx="5530341" cy="32004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B569C148-57AD-15FB-DC53-E090BF087E77}"/>
              </a:ext>
            </a:extLst>
          </xdr:cNvPr>
          <xdr:cNvGraphicFramePr>
            <a:graphicFrameLocks/>
          </xdr:cNvGraphicFramePr>
        </xdr:nvGraphicFramePr>
        <xdr:xfrm>
          <a:off x="3371850" y="685800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E4F87E31-675F-9840-9923-C430CD5F7997}"/>
              </a:ext>
            </a:extLst>
          </xdr:cNvPr>
          <xdr:cNvGraphicFramePr>
            <a:graphicFrameLocks/>
          </xdr:cNvGraphicFramePr>
        </xdr:nvGraphicFramePr>
        <xdr:xfrm>
          <a:off x="628650" y="685800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32">
        <xdr:nvSpPr>
          <xdr:cNvPr id="5" name="TextBox 1">
            <a:extLst>
              <a:ext uri="{FF2B5EF4-FFF2-40B4-BE49-F238E27FC236}">
                <a16:creationId xmlns:a16="http://schemas.microsoft.com/office/drawing/2014/main" id="{7B15CA27-2323-EDC2-6E50-CBDC197F4278}"/>
              </a:ext>
            </a:extLst>
          </xdr:cNvPr>
          <xdr:cNvSpPr txBox="1"/>
        </xdr:nvSpPr>
        <xdr:spPr>
          <a:xfrm>
            <a:off x="584709" y="3598778"/>
            <a:ext cx="5147423" cy="27297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778B8BA7-5676-4DD8-ADBD-89E6C272E3FE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April 2024</a:t>
            </a:fld>
            <a:endParaRPr lang="en-US" sz="1100"/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F0C5EC8E-D149-D2A1-9DFE-63D398D56A5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36609" y="3581401"/>
            <a:ext cx="357107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0.16551</cdr:x>
      <cdr:y>0.17998</cdr:y>
    </cdr:from>
    <cdr:to>
      <cdr:x>0.4051</cdr:x>
      <cdr:y>0.37343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59293" y="566290"/>
          <a:ext cx="664851" cy="608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9144" tIns="18288" rIns="9144" bIns="18288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natural gas</a:t>
          </a:r>
        </a:p>
        <a:p xmlns:a="http://schemas.openxmlformats.org/drawingml/2006/main">
          <a:r>
            <a:rPr lang="en-US" sz="900" b="1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petroleum</a:t>
          </a:r>
        </a:p>
        <a:p xmlns:a="http://schemas.openxmlformats.org/drawingml/2006/main">
          <a:r>
            <a:rPr lang="en-US" sz="900" b="1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coal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  <a:endParaRPr lang="en-US" sz="900" b="1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0.12785</cdr:x>
      <cdr:y>0.1776</cdr:y>
    </cdr:from>
    <cdr:to>
      <cdr:x>0.55492</cdr:x>
      <cdr:y>0.80727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54764" y="558804"/>
          <a:ext cx="1185125" cy="19812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 energy</a:t>
          </a:r>
        </a:p>
        <a:p xmlns:a="http://schemas.openxmlformats.org/drawingml/2006/main">
          <a:endParaRPr lang="en-US" sz="9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4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4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4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solidFill>
              <a:schemeClr val="accent4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petroleum</a:t>
          </a:r>
        </a:p>
        <a:p xmlns:a="http://schemas.openxmlformats.org/drawingml/2006/main">
          <a:endParaRPr lang="en-US" sz="900">
            <a:solidFill>
              <a:schemeClr val="accent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solidFill>
              <a:schemeClr val="accent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solidFill>
              <a:schemeClr val="accent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natural gas</a:t>
          </a:r>
        </a:p>
        <a:p xmlns:a="http://schemas.openxmlformats.org/drawingml/2006/main">
          <a:endParaRPr lang="en-US" sz="900">
            <a:solidFill>
              <a:schemeClr val="accent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coal</a:t>
          </a:r>
          <a:endParaRPr lang="en-US" sz="900">
            <a:solidFill>
              <a:schemeClr val="tx1">
                <a:lumMod val="50000"/>
                <a:lumOff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0.9375</cdr:x>
      <cdr:y>0.14583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2601516" cy="458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annual CO2 emissions by source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metric tons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7">
          <cell r="C27">
            <v>2021</v>
          </cell>
          <cell r="D27">
            <v>2022</v>
          </cell>
          <cell r="E27">
            <v>2023</v>
          </cell>
          <cell r="F27">
            <v>2024</v>
          </cell>
          <cell r="G27">
            <v>2025</v>
          </cell>
          <cell r="I27">
            <v>2022</v>
          </cell>
          <cell r="J27">
            <v>2023</v>
          </cell>
          <cell r="K27">
            <v>2024</v>
          </cell>
          <cell r="L27">
            <v>2025</v>
          </cell>
        </row>
        <row r="28">
          <cell r="B28" t="str">
            <v>Coal</v>
          </cell>
          <cell r="C28">
            <v>1002.6506333999999</v>
          </cell>
          <cell r="D28">
            <v>938.64943392999999</v>
          </cell>
          <cell r="E28">
            <v>781.09695520000002</v>
          </cell>
          <cell r="F28">
            <v>718.03872999999999</v>
          </cell>
          <cell r="G28">
            <v>707.07177000000001</v>
          </cell>
          <cell r="I28">
            <v>-64.00119946999996</v>
          </cell>
          <cell r="J28">
            <v>-157.55247872999996</v>
          </cell>
          <cell r="K28">
            <v>-63.058225200000038</v>
          </cell>
          <cell r="L28">
            <v>-10.966959999999972</v>
          </cell>
        </row>
        <row r="29">
          <cell r="B29" t="str">
            <v>Petroleum</v>
          </cell>
          <cell r="C29">
            <v>2234.8231006000001</v>
          </cell>
          <cell r="D29">
            <v>2249.4639049000002</v>
          </cell>
          <cell r="E29">
            <v>2259.0784278000001</v>
          </cell>
          <cell r="F29">
            <v>2276.6725000000001</v>
          </cell>
          <cell r="G29">
            <v>2263.2543000000001</v>
          </cell>
          <cell r="I29">
            <v>14.640804300000127</v>
          </cell>
          <cell r="J29">
            <v>9.6145228999998835</v>
          </cell>
          <cell r="K29">
            <v>17.594072200000028</v>
          </cell>
          <cell r="L29">
            <v>-13.41820000000007</v>
          </cell>
        </row>
        <row r="30">
          <cell r="B30" t="str">
            <v>Natural gas</v>
          </cell>
          <cell r="C30">
            <v>1656.1198529000001</v>
          </cell>
          <cell r="D30">
            <v>1742.1434749</v>
          </cell>
          <cell r="E30">
            <v>1755.7918225999999</v>
          </cell>
          <cell r="F30">
            <v>1774.9534000000001</v>
          </cell>
          <cell r="G30">
            <v>1756.8358000000001</v>
          </cell>
          <cell r="I30">
            <v>86.023621999999932</v>
          </cell>
          <cell r="J30">
            <v>13.648347699999931</v>
          </cell>
          <cell r="K30">
            <v>19.161577400000169</v>
          </cell>
          <cell r="L30">
            <v>-18.117600000000039</v>
          </cell>
        </row>
        <row r="31">
          <cell r="B31" t="str">
            <v>Total energy</v>
          </cell>
          <cell r="C31">
            <v>4904.5688276999999</v>
          </cell>
          <cell r="D31">
            <v>4941.2320545000002</v>
          </cell>
          <cell r="E31">
            <v>4806.9424466</v>
          </cell>
          <cell r="F31">
            <v>4780.6396999999997</v>
          </cell>
          <cell r="G31">
            <v>4738.1372000000001</v>
          </cell>
          <cell r="I31">
            <v>36.663226800000302</v>
          </cell>
          <cell r="J31">
            <v>-134.28960790000019</v>
          </cell>
          <cell r="K31">
            <v>-26.302746600000319</v>
          </cell>
          <cell r="L31">
            <v>-42.5024999999996</v>
          </cell>
        </row>
        <row r="36">
          <cell r="B36" t="str">
            <v>forecast</v>
          </cell>
        </row>
        <row r="37">
          <cell r="A37">
            <v>4</v>
          </cell>
          <cell r="B37">
            <v>0</v>
          </cell>
        </row>
        <row r="38">
          <cell r="A38">
            <v>4</v>
          </cell>
          <cell r="B38">
            <v>1</v>
          </cell>
        </row>
        <row r="40">
          <cell r="B40" t="str">
            <v>forecast</v>
          </cell>
        </row>
        <row r="41">
          <cell r="A41">
            <v>2.5</v>
          </cell>
          <cell r="B41">
            <v>-1.5</v>
          </cell>
        </row>
        <row r="42">
          <cell r="A42">
            <v>2.5</v>
          </cell>
          <cell r="B42">
            <v>1.5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C0160-278A-4DEB-943F-CF761D0CD9AD}">
  <sheetPr>
    <pageSetUpPr fitToPage="1"/>
  </sheetPr>
  <dimension ref="A1:R160"/>
  <sheetViews>
    <sheetView tabSelected="1" zoomScaleNormal="100" workbookViewId="0"/>
  </sheetViews>
  <sheetFormatPr defaultRowHeight="12.75" x14ac:dyDescent="0.2"/>
  <cols>
    <col min="1" max="1" width="9.140625" style="1"/>
    <col min="2" max="3" width="9.140625" style="15"/>
    <col min="4" max="16" width="9.140625" style="1"/>
    <col min="17" max="17" width="14.42578125" style="1" customWidth="1"/>
    <col min="18" max="18" width="10.42578125" style="1" customWidth="1"/>
    <col min="19" max="16384" width="9.140625" style="1"/>
  </cols>
  <sheetData>
    <row r="1" spans="1:18" x14ac:dyDescent="0.2">
      <c r="B1" s="1"/>
      <c r="C1" s="1"/>
    </row>
    <row r="2" spans="1:18" ht="15.75" x14ac:dyDescent="0.25">
      <c r="A2" s="2" t="s">
        <v>0</v>
      </c>
      <c r="B2" s="1"/>
      <c r="C2" s="1"/>
      <c r="L2" s="3"/>
    </row>
    <row r="3" spans="1:18" x14ac:dyDescent="0.2">
      <c r="A3" s="4"/>
      <c r="B3" s="1"/>
      <c r="C3" s="1"/>
    </row>
    <row r="4" spans="1:18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8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Q5" s="6" t="s">
        <v>1</v>
      </c>
      <c r="R5" s="7"/>
    </row>
    <row r="6" spans="1:18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Q6" s="8" t="s">
        <v>2</v>
      </c>
      <c r="R6" s="9" t="s">
        <v>3</v>
      </c>
    </row>
    <row r="7" spans="1:18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Q7" s="10" t="s">
        <v>4</v>
      </c>
      <c r="R7" s="11" t="s">
        <v>5</v>
      </c>
    </row>
    <row r="8" spans="1:18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Q8" s="10" t="s">
        <v>6</v>
      </c>
      <c r="R8" s="11" t="s">
        <v>7</v>
      </c>
    </row>
    <row r="9" spans="1:18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Q9" s="12" t="s">
        <v>8</v>
      </c>
      <c r="R9" s="13" t="s">
        <v>9</v>
      </c>
    </row>
    <row r="10" spans="1:18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Q10" s="14"/>
      <c r="R10" s="14"/>
    </row>
    <row r="11" spans="1:18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8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8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8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8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8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4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4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4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4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4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4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4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4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4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4" ht="14.25" x14ac:dyDescent="0.25">
      <c r="C26" s="16" t="s">
        <v>10</v>
      </c>
      <c r="D26" s="16"/>
      <c r="E26" s="16"/>
      <c r="F26" s="16"/>
      <c r="G26" s="16"/>
      <c r="I26" s="16" t="s">
        <v>11</v>
      </c>
      <c r="J26" s="16"/>
      <c r="K26" s="16"/>
      <c r="L26" s="16"/>
      <c r="M26" s="17"/>
      <c r="N26" s="17"/>
    </row>
    <row r="27" spans="1:14" x14ac:dyDescent="0.2">
      <c r="A27" s="18"/>
      <c r="B27" s="19" t="s">
        <v>12</v>
      </c>
      <c r="C27" s="20">
        <v>2021</v>
      </c>
      <c r="D27" s="20">
        <v>2022</v>
      </c>
      <c r="E27" s="21">
        <v>2023</v>
      </c>
      <c r="F27" s="21">
        <v>2024</v>
      </c>
      <c r="G27" s="21">
        <v>2025</v>
      </c>
      <c r="H27" s="22"/>
      <c r="I27" s="23">
        <v>2022</v>
      </c>
      <c r="J27" s="23">
        <v>2023</v>
      </c>
      <c r="K27" s="23">
        <v>2024</v>
      </c>
      <c r="L27" s="23">
        <v>2025</v>
      </c>
    </row>
    <row r="28" spans="1:14" x14ac:dyDescent="0.2">
      <c r="B28" s="24" t="s">
        <v>2</v>
      </c>
      <c r="C28" s="25">
        <v>1002.6506333999999</v>
      </c>
      <c r="D28" s="25">
        <v>938.64943392999999</v>
      </c>
      <c r="E28" s="25">
        <v>781.09695520000002</v>
      </c>
      <c r="F28" s="25">
        <v>718.03872999999999</v>
      </c>
      <c r="G28" s="25">
        <v>707.07177000000001</v>
      </c>
      <c r="I28" s="25">
        <f t="shared" ref="I28:L30" si="0">D28-C28</f>
        <v>-64.00119946999996</v>
      </c>
      <c r="J28" s="25">
        <f t="shared" si="0"/>
        <v>-157.55247872999996</v>
      </c>
      <c r="K28" s="25">
        <f t="shared" si="0"/>
        <v>-63.058225200000038</v>
      </c>
      <c r="L28" s="25">
        <f t="shared" si="0"/>
        <v>-10.966959999999972</v>
      </c>
    </row>
    <row r="29" spans="1:14" x14ac:dyDescent="0.2">
      <c r="B29" s="24" t="s">
        <v>4</v>
      </c>
      <c r="C29" s="25">
        <v>2234.8231006000001</v>
      </c>
      <c r="D29" s="25">
        <v>2249.4639049000002</v>
      </c>
      <c r="E29" s="25">
        <v>2259.0784278000001</v>
      </c>
      <c r="F29" s="25">
        <v>2276.6725000000001</v>
      </c>
      <c r="G29" s="25">
        <v>2263.2543000000001</v>
      </c>
      <c r="I29" s="25">
        <f t="shared" si="0"/>
        <v>14.640804300000127</v>
      </c>
      <c r="J29" s="25">
        <f t="shared" si="0"/>
        <v>9.6145228999998835</v>
      </c>
      <c r="K29" s="25">
        <f t="shared" si="0"/>
        <v>17.594072200000028</v>
      </c>
      <c r="L29" s="25">
        <f t="shared" si="0"/>
        <v>-13.41820000000007</v>
      </c>
    </row>
    <row r="30" spans="1:14" x14ac:dyDescent="0.2">
      <c r="B30" s="24" t="s">
        <v>6</v>
      </c>
      <c r="C30" s="25">
        <v>1656.1198529000001</v>
      </c>
      <c r="D30" s="25">
        <v>1742.1434749</v>
      </c>
      <c r="E30" s="25">
        <v>1755.7918225999999</v>
      </c>
      <c r="F30" s="25">
        <v>1774.9534000000001</v>
      </c>
      <c r="G30" s="25">
        <v>1756.8358000000001</v>
      </c>
      <c r="I30" s="25">
        <f t="shared" si="0"/>
        <v>86.023621999999932</v>
      </c>
      <c r="J30" s="25">
        <f t="shared" si="0"/>
        <v>13.648347699999931</v>
      </c>
      <c r="K30" s="25">
        <f t="shared" si="0"/>
        <v>19.161577400000169</v>
      </c>
      <c r="L30" s="25">
        <f t="shared" si="0"/>
        <v>-18.117600000000039</v>
      </c>
    </row>
    <row r="31" spans="1:14" x14ac:dyDescent="0.2">
      <c r="B31" s="26" t="s">
        <v>8</v>
      </c>
      <c r="C31" s="27">
        <v>4904.5688276999999</v>
      </c>
      <c r="D31" s="27">
        <v>4941.2320545000002</v>
      </c>
      <c r="E31" s="27">
        <v>4806.9424466</v>
      </c>
      <c r="F31" s="27">
        <v>4780.6396999999997</v>
      </c>
      <c r="G31" s="27">
        <v>4738.1372000000001</v>
      </c>
      <c r="H31" s="18"/>
      <c r="I31" s="27">
        <f>D31-C31</f>
        <v>36.663226800000302</v>
      </c>
      <c r="J31" s="27">
        <f>E31-D31</f>
        <v>-134.28960790000019</v>
      </c>
      <c r="K31" s="27">
        <f>F31-E31</f>
        <v>-26.302746600000319</v>
      </c>
      <c r="L31" s="27">
        <f>G31-F31</f>
        <v>-42.5024999999996</v>
      </c>
    </row>
    <row r="32" spans="1:14" x14ac:dyDescent="0.2">
      <c r="B32" s="28" t="s">
        <v>13</v>
      </c>
      <c r="C32" s="1"/>
      <c r="I32" s="29">
        <f>+SUM(I28:I30)</f>
        <v>36.663226830000099</v>
      </c>
      <c r="J32" s="29">
        <f>+SUM(J28:J30)</f>
        <v>-134.28960813000015</v>
      </c>
      <c r="K32" s="29">
        <f>+SUM(K28:K30)</f>
        <v>-26.302575599999841</v>
      </c>
      <c r="L32" s="29">
        <f>+SUM(L28:L30)</f>
        <v>-42.50276000000008</v>
      </c>
    </row>
    <row r="33" spans="1:13" x14ac:dyDescent="0.2">
      <c r="A33" s="30"/>
      <c r="B33" s="30"/>
      <c r="C33" s="31"/>
      <c r="D33" s="31"/>
      <c r="E33" s="31"/>
      <c r="F33" s="31"/>
      <c r="G33" s="31"/>
      <c r="H33" s="30"/>
      <c r="I33" s="30"/>
      <c r="J33" s="30"/>
      <c r="K33" s="30"/>
      <c r="L33" s="30"/>
    </row>
    <row r="34" spans="1:13" x14ac:dyDescent="0.2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x14ac:dyDescent="0.2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x14ac:dyDescent="0.2">
      <c r="A36" s="26"/>
      <c r="B36" s="26" t="s">
        <v>14</v>
      </c>
      <c r="C36" s="1"/>
    </row>
    <row r="37" spans="1:13" x14ac:dyDescent="0.2">
      <c r="A37" s="1">
        <v>4</v>
      </c>
      <c r="B37" s="1">
        <v>0</v>
      </c>
      <c r="C37" s="1"/>
    </row>
    <row r="38" spans="1:13" x14ac:dyDescent="0.2">
      <c r="A38" s="1">
        <v>4</v>
      </c>
      <c r="B38" s="1">
        <v>1</v>
      </c>
      <c r="C38" s="1"/>
    </row>
    <row r="39" spans="1:13" x14ac:dyDescent="0.2">
      <c r="C39" s="1"/>
    </row>
    <row r="40" spans="1:13" x14ac:dyDescent="0.2">
      <c r="A40" s="26"/>
      <c r="B40" s="26" t="s">
        <v>14</v>
      </c>
      <c r="C40" s="1"/>
    </row>
    <row r="41" spans="1:13" x14ac:dyDescent="0.2">
      <c r="A41" s="1">
        <v>2.5</v>
      </c>
      <c r="B41" s="15">
        <v>-1.5</v>
      </c>
      <c r="C41" s="1"/>
    </row>
    <row r="42" spans="1:13" x14ac:dyDescent="0.2">
      <c r="A42" s="1">
        <v>2.5</v>
      </c>
      <c r="B42" s="15">
        <v>1.5</v>
      </c>
      <c r="C42" s="1"/>
    </row>
    <row r="43" spans="1:13" x14ac:dyDescent="0.2">
      <c r="C43" s="1"/>
    </row>
    <row r="44" spans="1:13" x14ac:dyDescent="0.2">
      <c r="C44" s="1"/>
    </row>
    <row r="45" spans="1:13" x14ac:dyDescent="0.2">
      <c r="C45" s="1"/>
    </row>
    <row r="46" spans="1:13" x14ac:dyDescent="0.2">
      <c r="C46" s="1"/>
    </row>
    <row r="47" spans="1:13" x14ac:dyDescent="0.2">
      <c r="C47" s="1"/>
    </row>
    <row r="48" spans="1:13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3:3" x14ac:dyDescent="0.2">
      <c r="C81" s="1"/>
    </row>
    <row r="82" spans="3:3" x14ac:dyDescent="0.2">
      <c r="C82" s="1"/>
    </row>
    <row r="83" spans="3:3" x14ac:dyDescent="0.2">
      <c r="C83" s="1"/>
    </row>
    <row r="84" spans="3:3" x14ac:dyDescent="0.2">
      <c r="C84" s="1"/>
    </row>
    <row r="85" spans="3:3" x14ac:dyDescent="0.2">
      <c r="C85" s="1"/>
    </row>
    <row r="86" spans="3:3" x14ac:dyDescent="0.2">
      <c r="C86" s="1"/>
    </row>
    <row r="87" spans="3:3" x14ac:dyDescent="0.2">
      <c r="C87" s="1"/>
    </row>
    <row r="88" spans="3:3" x14ac:dyDescent="0.2">
      <c r="C88" s="1"/>
    </row>
    <row r="89" spans="3:3" x14ac:dyDescent="0.2">
      <c r="C89" s="1"/>
    </row>
    <row r="90" spans="3:3" x14ac:dyDescent="0.2">
      <c r="C90" s="1"/>
    </row>
    <row r="91" spans="3:3" x14ac:dyDescent="0.2">
      <c r="C91" s="1"/>
    </row>
    <row r="92" spans="3:3" x14ac:dyDescent="0.2">
      <c r="C92" s="1"/>
    </row>
    <row r="93" spans="3:3" x14ac:dyDescent="0.2">
      <c r="C93" s="1"/>
    </row>
    <row r="94" spans="3:3" x14ac:dyDescent="0.2">
      <c r="C94" s="1"/>
    </row>
    <row r="95" spans="3:3" x14ac:dyDescent="0.2">
      <c r="C95" s="1"/>
    </row>
    <row r="96" spans="3:3" x14ac:dyDescent="0.2">
      <c r="C96" s="1"/>
    </row>
    <row r="97" spans="3:3" x14ac:dyDescent="0.2">
      <c r="C97" s="1"/>
    </row>
    <row r="98" spans="3:3" x14ac:dyDescent="0.2">
      <c r="C98" s="1"/>
    </row>
    <row r="99" spans="3:3" x14ac:dyDescent="0.2">
      <c r="C99" s="1"/>
    </row>
    <row r="100" spans="3:3" x14ac:dyDescent="0.2">
      <c r="C100" s="1"/>
    </row>
    <row r="101" spans="3:3" x14ac:dyDescent="0.2">
      <c r="C101" s="1"/>
    </row>
    <row r="102" spans="3:3" x14ac:dyDescent="0.2">
      <c r="C102" s="1"/>
    </row>
    <row r="103" spans="3:3" x14ac:dyDescent="0.2">
      <c r="C103" s="1"/>
    </row>
    <row r="104" spans="3:3" x14ac:dyDescent="0.2">
      <c r="C104" s="1"/>
    </row>
    <row r="105" spans="3:3" x14ac:dyDescent="0.2">
      <c r="C105" s="1"/>
    </row>
    <row r="106" spans="3:3" x14ac:dyDescent="0.2">
      <c r="C106" s="1"/>
    </row>
    <row r="107" spans="3:3" x14ac:dyDescent="0.2">
      <c r="C107" s="1"/>
    </row>
    <row r="108" spans="3:3" x14ac:dyDescent="0.2">
      <c r="C108" s="1"/>
    </row>
    <row r="109" spans="3:3" x14ac:dyDescent="0.2">
      <c r="C109" s="1"/>
    </row>
    <row r="110" spans="3:3" x14ac:dyDescent="0.2">
      <c r="C110" s="1"/>
    </row>
    <row r="111" spans="3:3" x14ac:dyDescent="0.2">
      <c r="C111" s="1"/>
    </row>
    <row r="112" spans="3:3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</sheetData>
  <mergeCells count="2">
    <mergeCell ref="C26:G26"/>
    <mergeCell ref="I26:L26"/>
  </mergeCells>
  <pageMargins left="0.75" right="0.75" top="1" bottom="1" header="0.5" footer="0.5"/>
  <pageSetup scale="9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</vt:lpstr>
      <vt:lpstr>'40'!Print_Area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2024-04-08T21:31:11Z</dcterms:created>
  <dcterms:modified xsi:type="dcterms:W3CDTF">2024-04-08T21:31:45Z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{6B144E4C-8A9A-4D20-834E-A2A3D59F1B82}</vt:lpwstr>
  </property>
</Properties>
</file>