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F39EA382-2EB3-4372-93D1-5CC7649254A6}" xr6:coauthVersionLast="47" xr6:coauthVersionMax="47" xr10:uidLastSave="{00000000-0000-0000-0000-000000000000}"/>
  <bookViews>
    <workbookView xWindow="-120" yWindow="-120" windowWidth="29040" windowHeight="17520" xr2:uid="{9B995B3D-D63D-45BB-97F9-C49C3AD77543}"/>
  </bookViews>
  <sheets>
    <sheet name="8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'8'!$B$1:$O$36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" l="1"/>
  <c r="K35" i="2"/>
  <c r="J35" i="2"/>
  <c r="I35" i="2"/>
  <c r="G34" i="2"/>
  <c r="L34" i="2" s="1"/>
  <c r="F34" i="2"/>
  <c r="K34" i="2" s="1"/>
  <c r="E34" i="2"/>
  <c r="J34" i="2" s="1"/>
  <c r="D34" i="2"/>
  <c r="I34" i="2" s="1"/>
  <c r="C34" i="2"/>
  <c r="G33" i="2"/>
  <c r="L33" i="2" s="1"/>
  <c r="F33" i="2"/>
  <c r="K33" i="2" s="1"/>
  <c r="E33" i="2"/>
  <c r="J33" i="2" s="1"/>
  <c r="D33" i="2"/>
  <c r="I33" i="2" s="1"/>
  <c r="C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K27" i="2"/>
  <c r="J27" i="2"/>
  <c r="I27" i="2"/>
</calcChain>
</file>

<file path=xl/sharedStrings.xml><?xml version="1.0" encoding="utf-8"?>
<sst xmlns="http://schemas.openxmlformats.org/spreadsheetml/2006/main" count="30" uniqueCount="23">
  <si>
    <t>U.S. Energy Information Administration, Short-Term Energy Outlook, February 2026</t>
  </si>
  <si>
    <t>Series names for chart</t>
  </si>
  <si>
    <t>China</t>
  </si>
  <si>
    <t>PATC_CH</t>
  </si>
  <si>
    <t>United States</t>
  </si>
  <si>
    <t>PATC_US</t>
  </si>
  <si>
    <t>India</t>
  </si>
  <si>
    <t>PATC_IN</t>
  </si>
  <si>
    <t>Middle East</t>
  </si>
  <si>
    <t>PATC_R05</t>
  </si>
  <si>
    <t>OECD</t>
  </si>
  <si>
    <t>PATC_OECD</t>
  </si>
  <si>
    <t>Non-OECD</t>
  </si>
  <si>
    <t>PATC_NON_OECD</t>
  </si>
  <si>
    <t>World Total</t>
  </si>
  <si>
    <t>PATC_WORLD</t>
  </si>
  <si>
    <t>Annual Consumption (Million barrels per day)</t>
  </si>
  <si>
    <t>Consumption Growth (Million barrels per day)</t>
  </si>
  <si>
    <t>Region / Country</t>
  </si>
  <si>
    <t>Other OECD</t>
  </si>
  <si>
    <t>Other non-OECD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</si>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</sst>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64" fontId="3" fillId="0" borderId="0" xfId="1" applyNumberFormat="1" applyFont="1"/>
    <xf numFmtId="0" fontId="2" fillId="0" borderId="0" xfId="1"/>
    <xf numFmtId="0" fontId="4" fillId="0" borderId="0" xfId="2" applyAlignment="1" applyProtection="1"/>
    <xf numFmtId="0" fontId="2" fillId="2" borderId="0" xfId="1" applyFill="1"/>
    <xf numFmtId="0" fontId="5" fillId="0" borderId="1" xfId="1" applyFont="1" applyBorder="1"/>
    <xf numFmtId="0" fontId="2" fillId="0" borderId="2" xfId="1" applyBorder="1"/>
    <xf numFmtId="0" fontId="2" fillId="0" borderId="3" xfId="1" applyBorder="1" applyAlignment="1">
      <alignment horizontal="left"/>
    </xf>
    <xf numFmtId="0" fontId="2" fillId="0" borderId="4" xfId="1" applyBorder="1"/>
    <xf numFmtId="0" fontId="2" fillId="0" borderId="5" xfId="1" applyBorder="1" applyAlignment="1">
      <alignment horizontal="left"/>
    </xf>
    <xf numFmtId="0" fontId="2" fillId="0" borderId="6" xfId="1" applyBorder="1"/>
    <xf numFmtId="0" fontId="2" fillId="0" borderId="7" xfId="1" applyBorder="1" applyAlignment="1">
      <alignment horizontal="left"/>
    </xf>
    <xf numFmtId="0" fontId="2" fillId="0" borderId="8" xfId="1" applyBorder="1"/>
    <xf numFmtId="0" fontId="1" fillId="0" borderId="0" xfId="1" applyFont="1"/>
    <xf numFmtId="0" fontId="1" fillId="0" borderId="9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9" xfId="1" applyFont="1" applyBorder="1" applyAlignment="1">
      <alignment horizontal="left"/>
    </xf>
    <xf numFmtId="0" fontId="1" fillId="0" borderId="9" xfId="1" applyFont="1" applyBorder="1"/>
    <xf numFmtId="0" fontId="2" fillId="0" borderId="0" xfId="1" applyAlignment="1">
      <alignment horizontal="left"/>
    </xf>
    <xf numFmtId="2" fontId="2" fillId="0" borderId="0" xfId="1" quotePrefix="1" applyNumberFormat="1"/>
    <xf numFmtId="2" fontId="2" fillId="0" borderId="0" xfId="1" applyNumberFormat="1"/>
    <xf numFmtId="165" fontId="2" fillId="0" borderId="0" xfId="1" applyNumberFormat="1"/>
    <xf numFmtId="0" fontId="2" fillId="0" borderId="9" xfId="1" applyBorder="1" applyAlignment="1">
      <alignment horizontal="left"/>
    </xf>
    <xf numFmtId="2" fontId="2" fillId="0" borderId="9" xfId="1" quotePrefix="1" applyNumberFormat="1" applyBorder="1"/>
    <xf numFmtId="2" fontId="2" fillId="0" borderId="9" xfId="1" applyNumberFormat="1" applyBorder="1"/>
    <xf numFmtId="165" fontId="2" fillId="0" borderId="9" xfId="1" applyNumberFormat="1" applyBorder="1"/>
    <xf numFmtId="0" fontId="1" fillId="0" borderId="0" xfId="1" quotePrefix="1" applyFont="1"/>
    <xf numFmtId="0" fontId="2" fillId="0" borderId="9" xfId="1" applyBorder="1" applyAlignment="1">
      <alignment horizontal="right"/>
    </xf>
    <xf numFmtId="0" fontId="2" fillId="0" borderId="10" xfId="1" applyBorder="1" applyAlignment="1">
      <alignment horizontal="right"/>
    </xf>
  </cellXfs>
  <cellStyles count="3">
    <cellStyle name="Hyperlink" xfId="2" builtinId="8"/>
    <cellStyle name="Normal" xfId="0" builtinId="0"/>
    <cellStyle name="Normal 2" xfId="1" xr:uid="{EB2EB652-3F01-4872-B342-39876B096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44038245219353E-2"/>
          <c:y val="0.1382274090738658"/>
          <c:w val="0.71845042807149095"/>
          <c:h val="0.698495791474341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'8'!$B$28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'8'!$I$28:$L$28</c:f>
              <c:numCache>
                <c:formatCode>0.0</c:formatCode>
                <c:ptCount val="4"/>
                <c:pt idx="0">
                  <c:v>0.18870677999999685</c:v>
                </c:pt>
                <c:pt idx="1">
                  <c:v>0.10762606000000119</c:v>
                </c:pt>
                <c:pt idx="2">
                  <c:v>1.7069540000001382E-2</c:v>
                </c:pt>
                <c:pt idx="3">
                  <c:v>6.8557619999999986E-2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9-402A-86A5-B81E162D0C13}"/>
            </c:ext>
          </c:extLst>
        </c:ser>
        <c:ser>
          <c:idx val="3"/>
          <c:order val="2"/>
          <c:tx>
            <c:strRef>
              <c:f>'8'!$B$33</c:f>
              <c:strCache>
                <c:ptCount val="1"/>
                <c:pt idx="0">
                  <c:v>Other OECD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'8'!$I$33:$L$33</c:f>
              <c:numCache>
                <c:formatCode>0.0</c:formatCode>
                <c:ptCount val="4"/>
                <c:pt idx="0">
                  <c:v>-4.55253299999967E-2</c:v>
                </c:pt>
                <c:pt idx="1">
                  <c:v>-0.17226718999999946</c:v>
                </c:pt>
                <c:pt idx="2">
                  <c:v>6.5430859999999313E-2</c:v>
                </c:pt>
                <c:pt idx="3">
                  <c:v>-9.4657600000047637E-3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A9-402A-86A5-B81E162D0C13}"/>
            </c:ext>
          </c:extLst>
        </c:ser>
        <c:ser>
          <c:idx val="0"/>
          <c:order val="3"/>
          <c:tx>
            <c:strRef>
              <c:f>'8'!$B$27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'8'!$I$27:$L$27</c:f>
              <c:numCache>
                <c:formatCode>0.0</c:formatCode>
                <c:ptCount val="4"/>
                <c:pt idx="0">
                  <c:v>0.39006132999999998</c:v>
                </c:pt>
                <c:pt idx="1">
                  <c:v>0.22712939999999904</c:v>
                </c:pt>
                <c:pt idx="2">
                  <c:v>0.20980986000000001</c:v>
                </c:pt>
                <c:pt idx="3">
                  <c:v>0.19735647999999983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A9-402A-86A5-B81E162D0C13}"/>
            </c:ext>
          </c:extLst>
        </c:ser>
        <c:ser>
          <c:idx val="2"/>
          <c:order val="4"/>
          <c:tx>
            <c:strRef>
              <c:f>'8'!$B$29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'8'!$I$29:$L$29</c:f>
              <c:numCache>
                <c:formatCode>0.0</c:formatCode>
                <c:ptCount val="4"/>
                <c:pt idx="0">
                  <c:v>0.19455675399999972</c:v>
                </c:pt>
                <c:pt idx="1">
                  <c:v>8.3922325999999714E-2</c:v>
                </c:pt>
                <c:pt idx="2">
                  <c:v>0.26057272200000003</c:v>
                </c:pt>
                <c:pt idx="3">
                  <c:v>0.33624766600000022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A9-402A-86A5-B81E162D0C13}"/>
            </c:ext>
          </c:extLst>
        </c:ser>
        <c:ser>
          <c:idx val="4"/>
          <c:order val="5"/>
          <c:tx>
            <c:strRef>
              <c:f>'8'!$B$30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'8'!$I$30:$L$30</c:f>
              <c:numCache>
                <c:formatCode>0.0</c:formatCode>
                <c:ptCount val="4"/>
                <c:pt idx="0">
                  <c:v>5.3974264999999022E-2</c:v>
                </c:pt>
                <c:pt idx="1">
                  <c:v>0.16340776400000045</c:v>
                </c:pt>
                <c:pt idx="2">
                  <c:v>6.3063328000000141E-2</c:v>
                </c:pt>
                <c:pt idx="3">
                  <c:v>0.15721476799999934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A9-402A-86A5-B81E162D0C13}"/>
            </c:ext>
          </c:extLst>
        </c:ser>
        <c:ser>
          <c:idx val="6"/>
          <c:order val="6"/>
          <c:tx>
            <c:strRef>
              <c:f>'8'!$B$34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'8'!$I$34:$L$34</c:f>
              <c:numCache>
                <c:formatCode>0.0</c:formatCode>
                <c:ptCount val="4"/>
                <c:pt idx="0">
                  <c:v>0.50641980099999984</c:v>
                </c:pt>
                <c:pt idx="1">
                  <c:v>0.66023823000000448</c:v>
                </c:pt>
                <c:pt idx="2">
                  <c:v>0.58507129999999918</c:v>
                </c:pt>
                <c:pt idx="3">
                  <c:v>0.5284371359999902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A9-402A-86A5-B81E162D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30816"/>
        <c:axId val="-982747136"/>
      </c:barChart>
      <c:lineChart>
        <c:grouping val="standard"/>
        <c:varyColors val="0"/>
        <c:ser>
          <c:idx val="5"/>
          <c:order val="0"/>
          <c:tx>
            <c:v>World</c:v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252154844379176E-2"/>
                  <c:y val="-3.2647169103862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A9-402A-86A5-B81E162D0C13}"/>
                </c:ext>
              </c:extLst>
            </c:dLbl>
            <c:dLbl>
              <c:idx val="1"/>
              <c:layout>
                <c:manualLayout>
                  <c:x val="-3.2039937953885052E-2"/>
                  <c:y val="-3.2502664439672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9-402A-86A5-B81E162D0C13}"/>
                </c:ext>
              </c:extLst>
            </c:dLbl>
            <c:dLbl>
              <c:idx val="2"/>
              <c:layout>
                <c:manualLayout>
                  <c:x val="-3.19251825854905E-2"/>
                  <c:y val="-4.8159292588426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A9-402A-86A5-B81E162D0C13}"/>
                </c:ext>
              </c:extLst>
            </c:dLbl>
            <c:dLbl>
              <c:idx val="3"/>
              <c:layout>
                <c:manualLayout>
                  <c:x val="-3.4363995861407773E-2"/>
                  <c:y val="-3.63988876390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A9-402A-86A5-B81E162D0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'8'!$I$35:$L$35</c:f>
              <c:numCache>
                <c:formatCode>0.0</c:formatCode>
                <c:ptCount val="4"/>
                <c:pt idx="0">
                  <c:v>1.2881935999999996</c:v>
                </c:pt>
                <c:pt idx="1">
                  <c:v>1.0700566000000009</c:v>
                </c:pt>
                <c:pt idx="2">
                  <c:v>1.2010176000000001</c:v>
                </c:pt>
                <c:pt idx="3">
                  <c:v>1.2783479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A9-402A-86A5-B81E162D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30816"/>
        <c:axId val="-982747136"/>
      </c:lineChart>
      <c:scatterChart>
        <c:scatterStyle val="lineMarker"/>
        <c:varyColors val="0"/>
        <c:ser>
          <c:idx val="7"/>
          <c:order val="7"/>
          <c:tx>
            <c:strRef>
              <c:f>'8'!$C$40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'8'!$B$41:$B$42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'8'!$C$41:$C$42</c:f>
              <c:numCache>
                <c:formatCode>0.00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DA9-402A-86A5-B81E162D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57472"/>
        <c:axId val="-982735168"/>
      </c:scatterChart>
      <c:catAx>
        <c:axId val="-98273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47136"/>
        <c:crosses val="autoZero"/>
        <c:auto val="1"/>
        <c:lblAlgn val="ctr"/>
        <c:lblOffset val="100"/>
        <c:noMultiLvlLbl val="0"/>
      </c:catAx>
      <c:valAx>
        <c:axId val="-9827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30816"/>
        <c:crosses val="autoZero"/>
        <c:crossBetween val="between"/>
      </c:valAx>
      <c:valAx>
        <c:axId val="-982735168"/>
        <c:scaling>
          <c:orientation val="minMax"/>
          <c:max val="2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982757472"/>
        <c:crosses val="max"/>
        <c:crossBetween val="midCat"/>
      </c:valAx>
      <c:valAx>
        <c:axId val="-98275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3</xdr:row>
      <xdr:rowOff>95250</xdr:rowOff>
    </xdr:from>
    <xdr:to>
      <xdr:col>9</xdr:col>
      <xdr:colOff>177165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3FBC1A-2523-48C2-87C2-A8B5EF0DD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565150</xdr:colOff>
      <xdr:row>17</xdr:row>
      <xdr:rowOff>50800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B7FF1A-4203-4044-ABCE-CB59E2AE7217}"/>
            </a:ext>
          </a:extLst>
        </xdr:cNvPr>
        <xdr:cNvSpPr txBox="1"/>
      </xdr:nvSpPr>
      <xdr:spPr>
        <a:xfrm>
          <a:off x="8413750" y="284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0.00372</cdr:x>
      <cdr:y>0</cdr:y>
    </cdr:from>
    <cdr:to>
      <cdr:x>0.68663</cdr:x>
      <cdr:y>0.16071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" y="0"/>
          <a:ext cx="3496935" cy="514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0" fontAlgn="base" hangingPunct="0"/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 change in world liquid fuels consumption 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0" fontAlgn="base" hangingPunct="0"/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0.00666</cdr:x>
      <cdr:y>0.93155</cdr:y>
    </cdr:from>
    <cdr:to>
      <cdr:x>0.99888</cdr:x>
      <cdr:y>0.99091</cdr:y>
    </cdr:to>
    <cdr:sp macro="" textlink="'8'!$B$36">
      <cdr:nvSpPr>
        <cdr:cNvPr id="5" name="TextBox 1"/>
        <cdr:cNvSpPr txBox="1"/>
      </cdr:nvSpPr>
      <cdr:spPr>
        <a:xfrm xmlns:a="http://schemas.openxmlformats.org/drawingml/2006/main">
          <a:off x="34103" y="2981325"/>
          <a:ext cx="5080822" cy="189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9144" tIns="18288" rIns="9144" bIns="9144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D43F495-2CA5-439F-9BA2-6969641B9CA1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Data source: U.S. Energy Information Administration, Short-Term Energy Outlook, February 2026</a:t>
          </a:fld>
          <a:endParaRPr lang="en-US" sz="800"/>
        </a:p>
      </cdr:txBody>
    </cdr:sp>
  </cdr:relSizeAnchor>
  <cdr:relSizeAnchor xmlns:cdr="http://schemas.openxmlformats.org/drawingml/2006/chartDrawing">
    <cdr:from>
      <cdr:x>0.45706</cdr:x>
      <cdr:y>0.1214</cdr:y>
    </cdr:from>
    <cdr:to>
      <cdr:x>0.60796</cdr:x>
      <cdr:y>0.18403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22837" y="388530"/>
          <a:ext cx="832928" cy="200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0.77441</cdr:x>
      <cdr:y>0.24404</cdr:y>
    </cdr:from>
    <cdr:to>
      <cdr:x>1</cdr:x>
      <cdr:y>0.71428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5469" y="781038"/>
          <a:ext cx="1155171" cy="1504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world</a:t>
          </a:r>
        </a:p>
        <a:p xmlns:a="http://schemas.openxmlformats.org/drawingml/2006/main">
          <a:r>
            <a:rPr lang="en-US" sz="10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non-OECD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Middle East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  <a:p xmlns:a="http://schemas.openxmlformats.org/drawingml/2006/main">
          <a:r>
            <a:rPr lang="en-US" sz="10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  <a:p xmlns:a="http://schemas.openxmlformats.org/drawingml/2006/main">
          <a:r>
            <a:rPr lang="en-US" sz="1000" b="1">
              <a:solidFill>
                <a:schemeClr val="tx2">
                  <a:lumMod val="25000"/>
                  <a:lumOff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OECD</a:t>
          </a:r>
        </a:p>
        <a:p xmlns:a="http://schemas.openxmlformats.org/drawingml/2006/main">
          <a:r>
            <a:rPr lang="en-US" sz="10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  <a:p xmlns:a="http://schemas.openxmlformats.org/drawingml/2006/main">
          <a:endParaRPr lang="en-US" sz="1000" b="1">
            <a:solidFill>
              <a:schemeClr val="accent5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0.92138</cdr:x>
      <cdr:y>0.02778</cdr:y>
    </cdr:from>
    <cdr:to>
      <cdr:x>0.98935</cdr:x>
      <cdr:y>0.11863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0F6A59BC-1543-BEFC-AEB7-61D00B826EFC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18050" y="88900"/>
          <a:ext cx="348075" cy="29075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I26">
            <v>2024</v>
          </cell>
          <cell r="J26">
            <v>2025</v>
          </cell>
          <cell r="K26">
            <v>2026</v>
          </cell>
          <cell r="L26">
            <v>2027</v>
          </cell>
        </row>
        <row r="27">
          <cell r="B27" t="str">
            <v>China</v>
          </cell>
          <cell r="I27">
            <v>0.39006132999999998</v>
          </cell>
          <cell r="J27">
            <v>0.22712939999999904</v>
          </cell>
          <cell r="K27">
            <v>0.20980986000000001</v>
          </cell>
          <cell r="L27">
            <v>0.19735647999999983</v>
          </cell>
        </row>
        <row r="28">
          <cell r="B28" t="str">
            <v>United States</v>
          </cell>
          <cell r="I28">
            <v>0.18870677999999685</v>
          </cell>
          <cell r="J28">
            <v>0.10762606000000119</v>
          </cell>
          <cell r="K28">
            <v>1.7069540000001382E-2</v>
          </cell>
          <cell r="L28">
            <v>6.8557619999999986E-2</v>
          </cell>
        </row>
        <row r="29">
          <cell r="B29" t="str">
            <v>India</v>
          </cell>
          <cell r="I29">
            <v>0.19455675399999972</v>
          </cell>
          <cell r="J29">
            <v>8.3922325999999714E-2</v>
          </cell>
          <cell r="K29">
            <v>0.26057272200000003</v>
          </cell>
          <cell r="L29">
            <v>0.33624766600000022</v>
          </cell>
        </row>
        <row r="30">
          <cell r="B30" t="str">
            <v>Middle East</v>
          </cell>
          <cell r="I30">
            <v>5.3974264999999022E-2</v>
          </cell>
          <cell r="J30">
            <v>0.16340776400000045</v>
          </cell>
          <cell r="K30">
            <v>6.3063328000000141E-2</v>
          </cell>
          <cell r="L30">
            <v>0.15721476799999934</v>
          </cell>
        </row>
        <row r="33">
          <cell r="B33" t="str">
            <v>Other OECD</v>
          </cell>
          <cell r="I33">
            <v>-4.55253299999967E-2</v>
          </cell>
          <cell r="J33">
            <v>-0.17226718999999946</v>
          </cell>
          <cell r="K33">
            <v>6.5430859999999313E-2</v>
          </cell>
          <cell r="L33">
            <v>-9.4657600000047637E-3</v>
          </cell>
        </row>
        <row r="34">
          <cell r="B34" t="str">
            <v>Other non-OECD</v>
          </cell>
          <cell r="I34">
            <v>0.50641980099999984</v>
          </cell>
          <cell r="J34">
            <v>0.66023823000000448</v>
          </cell>
          <cell r="K34">
            <v>0.58507129999999918</v>
          </cell>
          <cell r="L34">
            <v>0.5284371359999902</v>
          </cell>
        </row>
        <row r="35">
          <cell r="I35">
            <v>1.2881935999999996</v>
          </cell>
          <cell r="J35">
            <v>1.0700566000000009</v>
          </cell>
          <cell r="K35">
            <v>1.2010176000000001</v>
          </cell>
          <cell r="L35">
            <v>1.2783479</v>
          </cell>
        </row>
        <row r="40">
          <cell r="C40" t="str">
            <v>forecast</v>
          </cell>
        </row>
        <row r="41">
          <cell r="B41">
            <v>2.5</v>
          </cell>
          <cell r="C41">
            <v>0</v>
          </cell>
        </row>
        <row r="42">
          <cell r="B42">
            <v>2.5</v>
          </cell>
          <cell r="C42">
            <v>2.5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F962-DA82-4A64-AC4C-17E5C61AE68B}">
  <sheetPr>
    <pageSetUpPr fitToPage="1"/>
  </sheetPr>
  <dimension ref="A2:Q42"/>
  <sheetViews>
    <sheetView tabSelected="1" zoomScaleNormal="100" workbookViewId="0"/>
  </sheetViews>
  <sheetFormatPr defaultColWidth="9.28515625" defaultRowHeight="12.75" x14ac:dyDescent="0.2"/>
  <cols>
    <col min="1" max="1" width="9.28515625" style="2"/>
    <col min="2" max="2" width="15.5703125" style="2" customWidth="1"/>
    <col min="3" max="15" width="9.28515625" style="2"/>
    <col min="16" max="16" width="14" style="2" customWidth="1"/>
    <col min="17" max="17" width="17.28515625" style="2" customWidth="1"/>
    <col min="18" max="16384" width="9.28515625" style="2"/>
  </cols>
  <sheetData>
    <row r="2" spans="1:17" ht="15.75" x14ac:dyDescent="0.25">
      <c r="A2" s="1" t="s">
        <v>0</v>
      </c>
    </row>
    <row r="3" spans="1:17" x14ac:dyDescent="0.2">
      <c r="A3" s="3"/>
    </row>
    <row r="4" spans="1:17" x14ac:dyDescent="0.2">
      <c r="B4" s="4"/>
      <c r="C4" s="4"/>
      <c r="D4" s="4"/>
      <c r="E4" s="4"/>
      <c r="F4" s="4"/>
      <c r="G4" s="4"/>
      <c r="H4" s="4"/>
      <c r="I4" s="4"/>
      <c r="J4" s="4"/>
    </row>
    <row r="5" spans="1:17" x14ac:dyDescent="0.2">
      <c r="B5" s="4"/>
      <c r="C5" s="4"/>
      <c r="D5" s="4"/>
      <c r="E5" s="4"/>
      <c r="F5" s="4"/>
      <c r="G5" s="4"/>
      <c r="H5" s="4"/>
      <c r="I5" s="4"/>
      <c r="J5" s="4"/>
      <c r="P5" s="5" t="s">
        <v>1</v>
      </c>
      <c r="Q5" s="6"/>
    </row>
    <row r="6" spans="1:17" x14ac:dyDescent="0.2">
      <c r="B6" s="4"/>
      <c r="C6" s="4"/>
      <c r="D6" s="4"/>
      <c r="E6" s="4"/>
      <c r="F6" s="4"/>
      <c r="G6" s="4"/>
      <c r="H6" s="4"/>
      <c r="I6" s="4"/>
      <c r="J6" s="4"/>
      <c r="P6" s="7" t="s">
        <v>2</v>
      </c>
      <c r="Q6" s="8" t="s">
        <v>3</v>
      </c>
    </row>
    <row r="7" spans="1:17" x14ac:dyDescent="0.2">
      <c r="B7" s="4"/>
      <c r="C7" s="4"/>
      <c r="D7" s="4"/>
      <c r="E7" s="4"/>
      <c r="F7" s="4"/>
      <c r="G7" s="4"/>
      <c r="H7" s="4"/>
      <c r="I7" s="4"/>
      <c r="J7" s="4"/>
      <c r="P7" s="9" t="s">
        <v>4</v>
      </c>
      <c r="Q7" s="10" t="s">
        <v>5</v>
      </c>
    </row>
    <row r="8" spans="1:17" x14ac:dyDescent="0.2">
      <c r="B8" s="4"/>
      <c r="C8" s="4"/>
      <c r="D8" s="4"/>
      <c r="E8" s="4"/>
      <c r="F8" s="4"/>
      <c r="G8" s="4"/>
      <c r="H8" s="4"/>
      <c r="I8" s="4"/>
      <c r="J8" s="4"/>
      <c r="P8" s="9" t="s">
        <v>6</v>
      </c>
      <c r="Q8" s="10" t="s">
        <v>7</v>
      </c>
    </row>
    <row r="9" spans="1:17" x14ac:dyDescent="0.2">
      <c r="B9" s="4"/>
      <c r="C9" s="4"/>
      <c r="D9" s="4"/>
      <c r="E9" s="4"/>
      <c r="F9" s="4"/>
      <c r="G9" s="4"/>
      <c r="H9" s="4"/>
      <c r="I9" s="4"/>
      <c r="J9" s="4"/>
      <c r="P9" s="9" t="s">
        <v>8</v>
      </c>
      <c r="Q9" s="10" t="s">
        <v>9</v>
      </c>
    </row>
    <row r="10" spans="1:17" x14ac:dyDescent="0.2">
      <c r="B10" s="4"/>
      <c r="C10" s="4"/>
      <c r="D10" s="4"/>
      <c r="E10" s="4"/>
      <c r="F10" s="4"/>
      <c r="G10" s="4"/>
      <c r="H10" s="4"/>
      <c r="I10" s="4"/>
      <c r="J10" s="4"/>
      <c r="P10" s="9" t="s">
        <v>10</v>
      </c>
      <c r="Q10" s="10" t="s">
        <v>11</v>
      </c>
    </row>
    <row r="11" spans="1:17" x14ac:dyDescent="0.2">
      <c r="B11" s="4"/>
      <c r="C11" s="4"/>
      <c r="D11" s="4"/>
      <c r="E11" s="4"/>
      <c r="F11" s="4"/>
      <c r="G11" s="4"/>
      <c r="H11" s="4"/>
      <c r="I11" s="4"/>
      <c r="J11" s="4"/>
      <c r="P11" s="9" t="s">
        <v>12</v>
      </c>
      <c r="Q11" s="10" t="s">
        <v>13</v>
      </c>
    </row>
    <row r="12" spans="1:17" x14ac:dyDescent="0.2">
      <c r="B12" s="4"/>
      <c r="C12" s="4"/>
      <c r="D12" s="4"/>
      <c r="E12" s="4"/>
      <c r="F12" s="4"/>
      <c r="G12" s="4"/>
      <c r="H12" s="4"/>
      <c r="I12" s="4"/>
      <c r="J12" s="4"/>
      <c r="P12" s="11" t="s">
        <v>14</v>
      </c>
      <c r="Q12" s="12" t="s">
        <v>15</v>
      </c>
    </row>
    <row r="13" spans="1:17" x14ac:dyDescent="0.2">
      <c r="B13" s="4"/>
      <c r="C13" s="4"/>
      <c r="D13" s="4"/>
      <c r="E13" s="4"/>
      <c r="F13" s="4"/>
      <c r="G13" s="4"/>
      <c r="H13" s="4"/>
      <c r="I13" s="4"/>
      <c r="J13" s="4"/>
    </row>
    <row r="14" spans="1:17" x14ac:dyDescent="0.2">
      <c r="B14" s="4"/>
      <c r="C14" s="4"/>
      <c r="D14" s="4"/>
      <c r="E14" s="4"/>
      <c r="F14" s="4"/>
      <c r="G14" s="4"/>
      <c r="H14" s="4"/>
      <c r="I14" s="4"/>
      <c r="J14" s="4"/>
    </row>
    <row r="15" spans="1:17" x14ac:dyDescent="0.2">
      <c r="B15" s="4"/>
      <c r="C15" s="4"/>
      <c r="D15" s="4"/>
      <c r="E15" s="4"/>
      <c r="F15" s="4"/>
      <c r="G15" s="4"/>
      <c r="H15" s="4"/>
      <c r="I15" s="4"/>
      <c r="J15" s="4"/>
    </row>
    <row r="16" spans="1:17" x14ac:dyDescent="0.2">
      <c r="B16" s="4"/>
      <c r="C16" s="4"/>
      <c r="D16" s="4"/>
      <c r="E16" s="4"/>
      <c r="F16" s="4"/>
      <c r="G16" s="4"/>
      <c r="H16" s="4"/>
      <c r="I16" s="4"/>
      <c r="J16" s="4"/>
    </row>
    <row r="17" spans="2:12" x14ac:dyDescent="0.2">
      <c r="B17" s="4"/>
      <c r="C17" s="4"/>
      <c r="D17" s="4"/>
      <c r="E17" s="4"/>
      <c r="F17" s="4"/>
      <c r="G17" s="4"/>
      <c r="H17" s="4"/>
      <c r="I17" s="4"/>
      <c r="J17" s="4"/>
    </row>
    <row r="18" spans="2:12" x14ac:dyDescent="0.2">
      <c r="B18" s="4"/>
      <c r="C18" s="4"/>
      <c r="D18" s="4"/>
      <c r="E18" s="4"/>
      <c r="F18" s="4"/>
      <c r="G18" s="4"/>
      <c r="H18" s="4"/>
      <c r="I18" s="4"/>
      <c r="J18" s="4"/>
    </row>
    <row r="19" spans="2:12" x14ac:dyDescent="0.2">
      <c r="B19" s="4"/>
      <c r="C19" s="4"/>
      <c r="D19" s="4"/>
      <c r="E19" s="4"/>
      <c r="F19" s="4"/>
      <c r="G19" s="4"/>
      <c r="H19" s="4"/>
      <c r="I19" s="4"/>
      <c r="J19" s="4"/>
    </row>
    <row r="20" spans="2:12" x14ac:dyDescent="0.2">
      <c r="B20" s="4"/>
      <c r="C20" s="4"/>
      <c r="D20" s="4"/>
      <c r="E20" s="4"/>
      <c r="F20" s="4"/>
      <c r="G20" s="4"/>
      <c r="H20" s="4"/>
      <c r="I20" s="4"/>
      <c r="J20" s="4"/>
    </row>
    <row r="21" spans="2:12" x14ac:dyDescent="0.2">
      <c r="B21" s="4"/>
      <c r="C21" s="4"/>
      <c r="D21" s="4"/>
      <c r="E21" s="4"/>
      <c r="F21" s="4"/>
      <c r="G21" s="4"/>
      <c r="H21" s="4"/>
      <c r="I21" s="4"/>
      <c r="J21" s="4"/>
    </row>
    <row r="22" spans="2:12" x14ac:dyDescent="0.2">
      <c r="B22" s="4"/>
      <c r="C22" s="4"/>
      <c r="D22" s="4"/>
      <c r="E22" s="4"/>
      <c r="F22" s="4"/>
      <c r="G22" s="4"/>
      <c r="H22" s="4"/>
      <c r="I22" s="4"/>
      <c r="J22" s="4"/>
    </row>
    <row r="23" spans="2:12" x14ac:dyDescent="0.2">
      <c r="B23" s="4"/>
      <c r="C23" s="4"/>
      <c r="D23" s="4"/>
      <c r="E23" s="4"/>
      <c r="F23" s="4"/>
      <c r="G23" s="4"/>
      <c r="H23" s="4"/>
      <c r="I23" s="4"/>
      <c r="J23" s="4"/>
    </row>
    <row r="24" spans="2:12" x14ac:dyDescent="0.2">
      <c r="B24" s="4"/>
      <c r="C24" s="4"/>
      <c r="D24" s="4"/>
      <c r="E24" s="4"/>
      <c r="F24" s="4"/>
      <c r="G24" s="4"/>
      <c r="H24" s="4"/>
      <c r="I24" s="4"/>
      <c r="J24" s="4"/>
    </row>
    <row r="25" spans="2:12" x14ac:dyDescent="0.2">
      <c r="B25" s="13"/>
      <c r="C25" s="13"/>
      <c r="D25" s="14" t="s">
        <v>16</v>
      </c>
      <c r="E25" s="14"/>
      <c r="F25" s="14"/>
      <c r="G25" s="14"/>
      <c r="H25" s="15"/>
      <c r="I25" s="13"/>
      <c r="J25" s="16" t="s">
        <v>17</v>
      </c>
      <c r="K25" s="16"/>
      <c r="L25" s="16"/>
    </row>
    <row r="26" spans="2:12" x14ac:dyDescent="0.2">
      <c r="B26" s="17" t="s">
        <v>18</v>
      </c>
      <c r="C26" s="17">
        <v>2023</v>
      </c>
      <c r="D26" s="17">
        <v>2024</v>
      </c>
      <c r="E26" s="17">
        <v>2025</v>
      </c>
      <c r="F26" s="17">
        <v>2026</v>
      </c>
      <c r="G26" s="17">
        <v>2027</v>
      </c>
      <c r="H26" s="17"/>
      <c r="I26" s="17">
        <v>2024</v>
      </c>
      <c r="J26" s="17">
        <v>2025</v>
      </c>
      <c r="K26" s="17">
        <v>2026</v>
      </c>
      <c r="L26" s="17">
        <v>2027</v>
      </c>
    </row>
    <row r="27" spans="2:12" x14ac:dyDescent="0.2">
      <c r="B27" s="18" t="s">
        <v>2</v>
      </c>
      <c r="C27" s="19">
        <v>15.9808</v>
      </c>
      <c r="D27" s="19">
        <v>16.37086133</v>
      </c>
      <c r="E27" s="19">
        <v>16.597990729999999</v>
      </c>
      <c r="F27" s="19">
        <v>16.807800589999999</v>
      </c>
      <c r="G27" s="19">
        <v>17.005157069999999</v>
      </c>
      <c r="H27" s="20"/>
      <c r="I27" s="21">
        <f>D27-C27</f>
        <v>0.39006132999999998</v>
      </c>
      <c r="J27" s="21">
        <f>E27-D27</f>
        <v>0.22712939999999904</v>
      </c>
      <c r="K27" s="21">
        <f>F27-E27</f>
        <v>0.20980986000000001</v>
      </c>
      <c r="L27" s="21">
        <f>G27-F27</f>
        <v>0.19735647999999983</v>
      </c>
    </row>
    <row r="28" spans="2:12" x14ac:dyDescent="0.2">
      <c r="B28" s="18" t="s">
        <v>4</v>
      </c>
      <c r="C28" s="19">
        <v>20.275014550000002</v>
      </c>
      <c r="D28" s="19">
        <v>20.463721329999998</v>
      </c>
      <c r="E28" s="19">
        <v>20.57134739</v>
      </c>
      <c r="F28" s="19">
        <v>20.588416930000001</v>
      </c>
      <c r="G28" s="19">
        <v>20.656974550000001</v>
      </c>
      <c r="H28" s="20"/>
      <c r="I28" s="21">
        <f t="shared" ref="I28:L35" si="0">D28-C28</f>
        <v>0.18870677999999685</v>
      </c>
      <c r="J28" s="21">
        <f t="shared" si="0"/>
        <v>0.10762606000000119</v>
      </c>
      <c r="K28" s="21">
        <f t="shared" si="0"/>
        <v>1.7069540000001382E-2</v>
      </c>
      <c r="L28" s="21">
        <f t="shared" si="0"/>
        <v>6.8557619999999986E-2</v>
      </c>
    </row>
    <row r="29" spans="2:12" x14ac:dyDescent="0.2">
      <c r="B29" s="18" t="s">
        <v>6</v>
      </c>
      <c r="C29" s="19">
        <v>5.3838532460000001</v>
      </c>
      <c r="D29" s="19">
        <v>5.5784099999999999</v>
      </c>
      <c r="E29" s="19">
        <v>5.6623323259999996</v>
      </c>
      <c r="F29" s="19">
        <v>5.9229050479999996</v>
      </c>
      <c r="G29" s="19">
        <v>6.2591527139999998</v>
      </c>
      <c r="H29" s="20"/>
      <c r="I29" s="21">
        <f t="shared" si="0"/>
        <v>0.19455675399999972</v>
      </c>
      <c r="J29" s="21">
        <f t="shared" si="0"/>
        <v>8.3922325999999714E-2</v>
      </c>
      <c r="K29" s="21">
        <f t="shared" si="0"/>
        <v>0.26057272200000003</v>
      </c>
      <c r="L29" s="21">
        <f t="shared" si="0"/>
        <v>0.33624766600000022</v>
      </c>
    </row>
    <row r="30" spans="2:12" x14ac:dyDescent="0.2">
      <c r="B30" s="18" t="s">
        <v>8</v>
      </c>
      <c r="C30" s="19">
        <v>9.1739983560000002</v>
      </c>
      <c r="D30" s="19">
        <v>9.2279726209999993</v>
      </c>
      <c r="E30" s="19">
        <v>9.3913803849999997</v>
      </c>
      <c r="F30" s="19">
        <v>9.4544437129999999</v>
      </c>
      <c r="G30" s="19">
        <v>9.6116584809999992</v>
      </c>
      <c r="H30" s="20"/>
      <c r="I30" s="21">
        <f>D30-C30</f>
        <v>5.3974264999999022E-2</v>
      </c>
      <c r="J30" s="21">
        <f>E30-D30</f>
        <v>0.16340776400000045</v>
      </c>
      <c r="K30" s="21">
        <f>F30-E30</f>
        <v>6.3063328000000141E-2</v>
      </c>
      <c r="L30" s="21">
        <f>G30-F30</f>
        <v>0.15721476799999934</v>
      </c>
    </row>
    <row r="31" spans="2:12" x14ac:dyDescent="0.2">
      <c r="B31" s="18" t="s">
        <v>10</v>
      </c>
      <c r="C31" s="19">
        <v>45.723335349999999</v>
      </c>
      <c r="D31" s="19">
        <v>45.866516799999999</v>
      </c>
      <c r="E31" s="19">
        <v>45.801875670000001</v>
      </c>
      <c r="F31" s="19">
        <v>45.884376070000002</v>
      </c>
      <c r="G31" s="19">
        <v>45.943467929999997</v>
      </c>
      <c r="H31" s="20"/>
      <c r="I31" s="21">
        <f t="shared" si="0"/>
        <v>0.14318145000000015</v>
      </c>
      <c r="J31" s="21">
        <f>E31-D31</f>
        <v>-6.464112999999827E-2</v>
      </c>
      <c r="K31" s="21">
        <f>F31-E31</f>
        <v>8.2500400000000695E-2</v>
      </c>
      <c r="L31" s="21">
        <f>G31-F31</f>
        <v>5.9091859999995222E-2</v>
      </c>
    </row>
    <row r="32" spans="2:12" x14ac:dyDescent="0.2">
      <c r="B32" s="18" t="s">
        <v>12</v>
      </c>
      <c r="C32" s="19">
        <v>55.512253250000001</v>
      </c>
      <c r="D32" s="19">
        <v>56.6572654</v>
      </c>
      <c r="E32" s="19">
        <v>57.791963119999998</v>
      </c>
      <c r="F32" s="19">
        <v>58.910480329999999</v>
      </c>
      <c r="G32" s="19">
        <v>60.129736379999997</v>
      </c>
      <c r="H32" s="20"/>
      <c r="I32" s="21">
        <f t="shared" si="0"/>
        <v>1.1450121499999995</v>
      </c>
      <c r="J32" s="21">
        <f t="shared" si="0"/>
        <v>1.1346977199999984</v>
      </c>
      <c r="K32" s="21">
        <f t="shared" si="0"/>
        <v>1.1185172100000003</v>
      </c>
      <c r="L32" s="21">
        <f t="shared" si="0"/>
        <v>1.2192560499999985</v>
      </c>
    </row>
    <row r="33" spans="2:12" x14ac:dyDescent="0.2">
      <c r="B33" s="18" t="s">
        <v>19</v>
      </c>
      <c r="C33" s="20">
        <f>C31-C28</f>
        <v>25.448320799999998</v>
      </c>
      <c r="D33" s="20">
        <f>D31-D28</f>
        <v>25.402795470000001</v>
      </c>
      <c r="E33" s="20">
        <f>E31-E28</f>
        <v>25.230528280000001</v>
      </c>
      <c r="F33" s="20">
        <f>F31-F28</f>
        <v>25.295959140000001</v>
      </c>
      <c r="G33" s="20">
        <f>G31-G28</f>
        <v>25.286493379999996</v>
      </c>
      <c r="H33" s="20"/>
      <c r="I33" s="21">
        <f t="shared" si="0"/>
        <v>-4.55253299999967E-2</v>
      </c>
      <c r="J33" s="21">
        <f t="shared" si="0"/>
        <v>-0.17226718999999946</v>
      </c>
      <c r="K33" s="21">
        <f t="shared" si="0"/>
        <v>6.5430859999999313E-2</v>
      </c>
      <c r="L33" s="21">
        <f t="shared" si="0"/>
        <v>-9.4657600000047637E-3</v>
      </c>
    </row>
    <row r="34" spans="2:12" x14ac:dyDescent="0.2">
      <c r="B34" s="18" t="s">
        <v>20</v>
      </c>
      <c r="C34" s="20">
        <f>C32-C29-C27-C30</f>
        <v>24.973601647999999</v>
      </c>
      <c r="D34" s="20">
        <f>D32-D29-D27-D30</f>
        <v>25.480021448999999</v>
      </c>
      <c r="E34" s="20">
        <f>E32-E29-E27-E30</f>
        <v>26.140259679000003</v>
      </c>
      <c r="F34" s="20">
        <f>F32-F29-F27-F30</f>
        <v>26.725330979000002</v>
      </c>
      <c r="G34" s="20">
        <f>G32-G29-G27-G30</f>
        <v>27.253768114999993</v>
      </c>
      <c r="H34" s="20"/>
      <c r="I34" s="21">
        <f t="shared" si="0"/>
        <v>0.50641980099999984</v>
      </c>
      <c r="J34" s="21">
        <f t="shared" si="0"/>
        <v>0.66023823000000448</v>
      </c>
      <c r="K34" s="21">
        <f t="shared" si="0"/>
        <v>0.58507129999999918</v>
      </c>
      <c r="L34" s="21">
        <f t="shared" si="0"/>
        <v>0.5284371359999902</v>
      </c>
    </row>
    <row r="35" spans="2:12" x14ac:dyDescent="0.2">
      <c r="B35" s="22" t="s">
        <v>14</v>
      </c>
      <c r="C35" s="23">
        <v>101.2355886</v>
      </c>
      <c r="D35" s="23">
        <v>102.5237822</v>
      </c>
      <c r="E35" s="23">
        <v>103.5938388</v>
      </c>
      <c r="F35" s="23">
        <v>104.7948564</v>
      </c>
      <c r="G35" s="23">
        <v>106.0732043</v>
      </c>
      <c r="H35" s="24"/>
      <c r="I35" s="25">
        <f t="shared" si="0"/>
        <v>1.2881935999999996</v>
      </c>
      <c r="J35" s="25">
        <f>E35-D35</f>
        <v>1.0700566000000009</v>
      </c>
      <c r="K35" s="25">
        <f>F35-E35</f>
        <v>1.2010176000000001</v>
      </c>
      <c r="L35" s="25">
        <f>G35-F35</f>
        <v>1.2783479</v>
      </c>
    </row>
    <row r="36" spans="2:12" x14ac:dyDescent="0.2">
      <c r="B36" s="26" t="s">
        <v>21</v>
      </c>
    </row>
    <row r="39" spans="2:12" x14ac:dyDescent="0.2">
      <c r="B39" s="27"/>
    </row>
    <row r="40" spans="2:12" x14ac:dyDescent="0.2">
      <c r="B40" s="27"/>
      <c r="C40" s="28" t="s">
        <v>22</v>
      </c>
    </row>
    <row r="41" spans="2:12" x14ac:dyDescent="0.2">
      <c r="B41" s="2">
        <v>2.5</v>
      </c>
      <c r="C41" s="20">
        <v>0</v>
      </c>
    </row>
    <row r="42" spans="2:12" x14ac:dyDescent="0.2">
      <c r="B42" s="2">
        <v>2.5</v>
      </c>
      <c r="C42" s="20">
        <v>2.5</v>
      </c>
    </row>
  </sheetData>
  <mergeCells count="1">
    <mergeCell ref="D25:G25"/>
  </mergeCells>
  <pageMargins left="0.75" right="0.75" top="1" bottom="1" header="0.5" footer="0.5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2026-02-09T21:52:00Z</dcterms:created>
  <dcterms:modified xsi:type="dcterms:W3CDTF">2026-02-09T21:52:07Z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{ECFB3F2B-2281-415E-AAE3-4940E1AEB8C8}</vt:lpwstr>
  </property>
</Properties>
</file>