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A7185531-FC5C-4A6B-A71D-FBDA9E6C46C3}" xr6:coauthVersionLast="47" xr6:coauthVersionMax="47" xr10:uidLastSave="{00000000-0000-0000-0000-000000000000}"/>
  <bookViews>
    <workbookView xWindow="-120" yWindow="-120" windowWidth="29040" windowHeight="17520" xr2:uid="{9465C777-5C8D-4C12-BFD5-75D3CD887CED}"/>
  </bookViews>
  <sheets>
    <sheet name="28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ransChoice" localSheetId="0">OFFSET(#REF!,0,0,COUNTA(#REF!),1)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F30" i="2"/>
  <c r="E30" i="2"/>
  <c r="D30" i="2"/>
  <c r="C30" i="2"/>
  <c r="D25" i="2"/>
  <c r="E25" i="2" s="1"/>
  <c r="F25" i="2" s="1"/>
  <c r="G25" i="2" s="1"/>
</calcChain>
</file>

<file path=xl/sharedStrings.xml><?xml version="1.0" encoding="utf-8"?>
<sst xmlns="http://schemas.openxmlformats.org/spreadsheetml/2006/main" count="18" uniqueCount="14">
  <si>
    <t>U.S. Energy Information Administration, Short-Term Energy Outlook, February 2026</t>
  </si>
  <si>
    <t>Series names for chart</t>
  </si>
  <si>
    <t>pipeline imports</t>
  </si>
  <si>
    <t>NGIMPUS_PIPE</t>
  </si>
  <si>
    <t>LNG imports</t>
  </si>
  <si>
    <t>NGIMPUS_LNG</t>
  </si>
  <si>
    <t>pipeline exports</t>
  </si>
  <si>
    <t>NGEXPUS_PIPE</t>
  </si>
  <si>
    <t>LNG exports</t>
  </si>
  <si>
    <t>NGEXPUS_LNG</t>
  </si>
  <si>
    <t>Year</t>
  </si>
  <si>
    <t>net trade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</si>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</sst>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64" fontId="4" fillId="0" borderId="0" xfId="1" applyNumberFormat="1" applyFont="1"/>
    <xf numFmtId="0" fontId="1" fillId="0" borderId="0" xfId="2"/>
    <xf numFmtId="0" fontId="5" fillId="0" borderId="0" xfId="3" applyAlignment="1" applyProtection="1"/>
    <xf numFmtId="0" fontId="3" fillId="0" borderId="0" xfId="1"/>
    <xf numFmtId="0" fontId="1" fillId="2" borderId="0" xfId="2" applyFill="1"/>
    <xf numFmtId="0" fontId="6" fillId="0" borderId="1" xfId="1" applyFont="1" applyBorder="1"/>
    <xf numFmtId="0" fontId="3" fillId="0" borderId="2" xfId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2" fontId="1" fillId="0" borderId="0" xfId="2" applyNumberFormat="1"/>
    <xf numFmtId="0" fontId="7" fillId="0" borderId="0" xfId="2" applyFont="1"/>
    <xf numFmtId="0" fontId="8" fillId="0" borderId="9" xfId="1" applyFont="1" applyBorder="1"/>
    <xf numFmtId="0" fontId="7" fillId="0" borderId="10" xfId="2" applyFont="1" applyBorder="1"/>
    <xf numFmtId="165" fontId="7" fillId="0" borderId="10" xfId="2" applyNumberFormat="1" applyFont="1" applyBorder="1"/>
    <xf numFmtId="165" fontId="7" fillId="0" borderId="0" xfId="2" applyNumberFormat="1" applyFont="1"/>
    <xf numFmtId="0" fontId="7" fillId="0" borderId="9" xfId="2" applyFont="1" applyBorder="1"/>
    <xf numFmtId="165" fontId="7" fillId="0" borderId="9" xfId="2" applyNumberFormat="1" applyFont="1" applyBorder="1"/>
    <xf numFmtId="0" fontId="2" fillId="0" borderId="0" xfId="1" quotePrefix="1" applyFont="1"/>
    <xf numFmtId="0" fontId="3" fillId="0" borderId="9" xfId="1" applyBorder="1" applyAlignment="1">
      <alignment horizontal="right"/>
    </xf>
    <xf numFmtId="2" fontId="3" fillId="0" borderId="0" xfId="1" applyNumberFormat="1"/>
  </cellXfs>
  <cellStyles count="4">
    <cellStyle name="Hyperlink" xfId="3" builtinId="8"/>
    <cellStyle name="Normal" xfId="0" builtinId="0"/>
    <cellStyle name="Normal 2" xfId="1" xr:uid="{FA3D133C-23CD-4731-A727-DE3BB612A386}"/>
    <cellStyle name="Normal 3 3 2" xfId="2" xr:uid="{0A78894F-69B8-4576-B0B6-4B5ADFB54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6545640128317E-2"/>
          <c:y val="0.14470191226096737"/>
          <c:w val="0.73481590842811306"/>
          <c:h val="0.711443882014748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'28'!$B$26</c:f>
              <c:strCache>
                <c:ptCount val="1"/>
                <c:pt idx="0">
                  <c:v>pipeline imports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'28'!$C$26:$G$26</c:f>
              <c:numCache>
                <c:formatCode>0.0</c:formatCode>
                <c:ptCount val="5"/>
                <c:pt idx="0">
                  <c:v>7.9790348250000003</c:v>
                </c:pt>
                <c:pt idx="1">
                  <c:v>8.5465288469999994</c:v>
                </c:pt>
                <c:pt idx="2">
                  <c:v>8.4189768770000004</c:v>
                </c:pt>
                <c:pt idx="3">
                  <c:v>8.185629123</c:v>
                </c:pt>
                <c:pt idx="4">
                  <c:v>8.0087755890000007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BD8-B995-336F23C6CD5D}"/>
            </c:ext>
          </c:extLst>
        </c:ser>
        <c:ser>
          <c:idx val="2"/>
          <c:order val="1"/>
          <c:tx>
            <c:strRef>
              <c:f>'28'!$B$27</c:f>
              <c:strCache>
                <c:ptCount val="1"/>
                <c:pt idx="0">
                  <c:v>LNG imports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'28'!$C$27:$G$27</c:f>
              <c:numCache>
                <c:formatCode>0.0</c:formatCode>
                <c:ptCount val="5"/>
                <c:pt idx="0">
                  <c:v>4.1751427000000001E-2</c:v>
                </c:pt>
                <c:pt idx="1">
                  <c:v>4.5028750999999999E-2</c:v>
                </c:pt>
                <c:pt idx="2">
                  <c:v>3.1039193E-2</c:v>
                </c:pt>
                <c:pt idx="3">
                  <c:v>5.9178082E-2</c:v>
                </c:pt>
                <c:pt idx="4">
                  <c:v>5.9178082E-2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8-4BD8-B995-336F23C6CD5D}"/>
            </c:ext>
          </c:extLst>
        </c:ser>
        <c:ser>
          <c:idx val="3"/>
          <c:order val="2"/>
          <c:tx>
            <c:strRef>
              <c:f>'28'!$B$28</c:f>
              <c:strCache>
                <c:ptCount val="1"/>
                <c:pt idx="0">
                  <c:v>pipeline exports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'28'!$C$28:$G$28</c:f>
              <c:numCache>
                <c:formatCode>0.0</c:formatCode>
                <c:ptCount val="5"/>
                <c:pt idx="0">
                  <c:v>-8.9495080740000006</c:v>
                </c:pt>
                <c:pt idx="1">
                  <c:v>-9.1253412189999992</c:v>
                </c:pt>
                <c:pt idx="2">
                  <c:v>-9.3990183340000009</c:v>
                </c:pt>
                <c:pt idx="3">
                  <c:v>-9.7430613479999995</c:v>
                </c:pt>
                <c:pt idx="4">
                  <c:v>-10.032024870000001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8-4BD8-B995-336F23C6CD5D}"/>
            </c:ext>
          </c:extLst>
        </c:ser>
        <c:ser>
          <c:idx val="4"/>
          <c:order val="3"/>
          <c:tx>
            <c:strRef>
              <c:f>'28'!$B$29</c:f>
              <c:strCache>
                <c:ptCount val="1"/>
                <c:pt idx="0">
                  <c:v>LNG exports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'28'!$C$29:$G$29</c:f>
              <c:numCache>
                <c:formatCode>0.0</c:formatCode>
                <c:ptCount val="5"/>
                <c:pt idx="0">
                  <c:v>-11.89870322</c:v>
                </c:pt>
                <c:pt idx="1">
                  <c:v>-11.93215827</c:v>
                </c:pt>
                <c:pt idx="2">
                  <c:v>-15.039788010000001</c:v>
                </c:pt>
                <c:pt idx="3">
                  <c:v>-16.40313699</c:v>
                </c:pt>
                <c:pt idx="4">
                  <c:v>-18.10324365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8-4BD8-B995-336F23C6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05120"/>
        <c:axId val="-975130688"/>
      </c:barChart>
      <c:lineChart>
        <c:grouping val="standard"/>
        <c:varyColors val="0"/>
        <c:ser>
          <c:idx val="0"/>
          <c:order val="4"/>
          <c:tx>
            <c:strRef>
              <c:f>'28'!$B$30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bg1">
                  <a:lumMod val="85000"/>
                </a:schemeClr>
              </a:solidFill>
              <a:ln w="3810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462776590012339E-2"/>
                  <c:y val="0.18487849439764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47374458987316E-2"/>
                      <c:h val="9.9979627803198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7C8-4BD8-B995-336F23C6CD5D}"/>
                </c:ext>
              </c:extLst>
            </c:dLbl>
            <c:dLbl>
              <c:idx val="1"/>
              <c:layout>
                <c:manualLayout>
                  <c:x val="-5.9886264216972879E-2"/>
                  <c:y val="0.19441991626046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817030683664537E-2"/>
                      <c:h val="0.115575553055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7C8-4BD8-B995-336F23C6CD5D}"/>
                </c:ext>
              </c:extLst>
            </c:dLbl>
            <c:dLbl>
              <c:idx val="2"/>
              <c:layout>
                <c:manualLayout>
                  <c:x val="-5.0879382264716909E-2"/>
                  <c:y val="0.16172884639420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8-4BD8-B995-336F23C6CD5D}"/>
                </c:ext>
              </c:extLst>
            </c:dLbl>
            <c:dLbl>
              <c:idx val="3"/>
              <c:layout>
                <c:manualLayout>
                  <c:x val="-4.5646442632170978E-2"/>
                  <c:y val="0.165419947506561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8-4BD8-B995-336F23C6CD5D}"/>
                </c:ext>
              </c:extLst>
            </c:dLbl>
            <c:dLbl>
              <c:idx val="4"/>
              <c:layout>
                <c:manualLayout>
                  <c:x val="-4.7961192350956132E-2"/>
                  <c:y val="0.157067866516685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C8-4BD8-B995-336F23C6C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'28'!$C$30:$G$30</c:f>
              <c:numCache>
                <c:formatCode>0.0</c:formatCode>
                <c:ptCount val="5"/>
                <c:pt idx="0">
                  <c:v>-12.827425042</c:v>
                </c:pt>
                <c:pt idx="1">
                  <c:v>-12.465941891</c:v>
                </c:pt>
                <c:pt idx="2">
                  <c:v>-15.988790274000001</c:v>
                </c:pt>
                <c:pt idx="3">
                  <c:v>-17.901391132999997</c:v>
                </c:pt>
                <c:pt idx="4">
                  <c:v>-20.067314848999999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C8-4BD8-B995-336F23C6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5120"/>
        <c:axId val="-975130688"/>
      </c:lineChart>
      <c:scatterChart>
        <c:scatterStyle val="lineMarker"/>
        <c:varyColors val="0"/>
        <c:ser>
          <c:idx val="5"/>
          <c:order val="5"/>
          <c:tx>
            <c:strRef>
              <c:f>'28'!$C$42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7C8-4BD8-B995-336F23C6CD5D}"/>
              </c:ext>
            </c:extLst>
          </c:dPt>
          <c:xVal>
            <c:numRef>
              <c:f>'28'!$B$43:$B$44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'28'!$C$43:$C$44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7C8-4BD8-B995-336F23C6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2528"/>
        <c:axId val="-975123616"/>
      </c:scatterChart>
      <c:dateAx>
        <c:axId val="-9751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0688"/>
        <c:crosses val="autoZero"/>
        <c:auto val="0"/>
        <c:lblOffset val="100"/>
        <c:baseTimeUnit val="days"/>
      </c:dateAx>
      <c:valAx>
        <c:axId val="-9751306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05120"/>
        <c:crosses val="autoZero"/>
        <c:crossBetween val="between"/>
      </c:valAx>
      <c:valAx>
        <c:axId val="-975123616"/>
        <c:scaling>
          <c:orientation val="minMax"/>
          <c:max val="0.60000000000000009"/>
          <c:min val="-1.2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2528"/>
        <c:crosses val="max"/>
        <c:crossBetween val="midCat"/>
      </c:valAx>
      <c:valAx>
        <c:axId val="-975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36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95250</xdr:rowOff>
    </xdr:from>
    <xdr:to>
      <xdr:col>10</xdr:col>
      <xdr:colOff>24765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7EE167-FA8B-4C9A-96CF-C67ED747C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U.S. annual natural gas trade</a:t>
          </a:r>
        </a:p>
        <a:p xmlns:a="http://schemas.openxmlformats.org/drawingml/2006/main"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billion cubic feet</a:t>
          </a:r>
          <a:r>
            <a:rPr lang="en-US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0.78708</cdr:x>
      <cdr:y>0.24703</cdr:y>
    </cdr:from>
    <cdr:to>
      <cdr:x>0.96763</cdr:x>
      <cdr:y>0.86215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53187" y="753671"/>
          <a:ext cx="952709" cy="187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gross imports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as liquefied</a:t>
          </a:r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natural gas</a:t>
          </a:r>
        </a:p>
        <a:p xmlns:a="http://schemas.openxmlformats.org/drawingml/2006/main">
          <a:r>
            <a:rPr lang="en-US" sz="1000" b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5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 b="0">
            <a:solidFill>
              <a:schemeClr val="accent5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gross exports</a:t>
          </a:r>
        </a:p>
        <a:p xmlns:a="http://schemas.openxmlformats.org/drawingml/2006/main">
          <a:r>
            <a:rPr lang="en-US" sz="10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>
            <a:solidFill>
              <a:schemeClr val="accent1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liquefied </a:t>
          </a:r>
          <a:endParaRPr lang="en-US" sz="1000" b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natural gas</a:t>
          </a:r>
          <a:endParaRPr lang="en-US" sz="1100" b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0.49319</cdr:x>
      <cdr:y>0.08722</cdr:y>
    </cdr:from>
    <cdr:to>
      <cdr:x>0.65986</cdr:x>
      <cdr:y>0.15269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32297" y="279147"/>
          <a:ext cx="855777" cy="209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0.00347</cdr:x>
      <cdr:y>0.9117</cdr:y>
    </cdr:from>
    <cdr:to>
      <cdr:x>0.93157</cdr:x>
      <cdr:y>0.9949</cdr:y>
    </cdr:to>
    <cdr:sp macro="" textlink="'28'!$B$32">
      <cdr:nvSpPr>
        <cdr:cNvPr id="6" name="TextBox 5"/>
        <cdr:cNvSpPr txBox="1"/>
      </cdr:nvSpPr>
      <cdr:spPr>
        <a:xfrm xmlns:a="http://schemas.openxmlformats.org/drawingml/2006/main">
          <a:off x="19962" y="2819402"/>
          <a:ext cx="5339438" cy="25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18288" rIns="9144" bIns="9144" rtlCol="0"/>
        <a:lstStyle xmlns:a="http://schemas.openxmlformats.org/drawingml/2006/main"/>
        <a:p xmlns:a="http://schemas.openxmlformats.org/drawingml/2006/main">
          <a:fld id="{661BD95C-C14F-4174-9EC0-194A9A1256BC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February 2026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0.91208</cdr:x>
      <cdr:y>0.00992</cdr:y>
    </cdr:from>
    <cdr:to>
      <cdr:x>0.97831</cdr:x>
      <cdr:y>0.10077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466A16EA-B0B0-25AA-D55D-280CDEEEA1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0425" y="31750"/>
          <a:ext cx="339154" cy="29075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C25">
            <v>2023</v>
          </cell>
          <cell r="D25">
            <v>2024</v>
          </cell>
          <cell r="E25">
            <v>2025</v>
          </cell>
          <cell r="F25">
            <v>2026</v>
          </cell>
          <cell r="G25">
            <v>2027</v>
          </cell>
        </row>
        <row r="26">
          <cell r="B26" t="str">
            <v>pipeline imports</v>
          </cell>
          <cell r="C26">
            <v>7.9790348250000003</v>
          </cell>
          <cell r="D26">
            <v>8.5465288469999994</v>
          </cell>
          <cell r="E26">
            <v>8.4189768770000004</v>
          </cell>
          <cell r="F26">
            <v>8.185629123</v>
          </cell>
          <cell r="G26">
            <v>8.0087755890000007</v>
          </cell>
        </row>
        <row r="27">
          <cell r="B27" t="str">
            <v>LNG imports</v>
          </cell>
          <cell r="C27">
            <v>4.1751427000000001E-2</v>
          </cell>
          <cell r="D27">
            <v>4.5028750999999999E-2</v>
          </cell>
          <cell r="E27">
            <v>3.1039193E-2</v>
          </cell>
          <cell r="F27">
            <v>5.9178082E-2</v>
          </cell>
          <cell r="G27">
            <v>5.9178082E-2</v>
          </cell>
        </row>
        <row r="28">
          <cell r="B28" t="str">
            <v>pipeline exports</v>
          </cell>
          <cell r="C28">
            <v>-8.9495080740000006</v>
          </cell>
          <cell r="D28">
            <v>-9.1253412189999992</v>
          </cell>
          <cell r="E28">
            <v>-9.3990183340000009</v>
          </cell>
          <cell r="F28">
            <v>-9.7430613479999995</v>
          </cell>
          <cell r="G28">
            <v>-10.032024870000001</v>
          </cell>
        </row>
        <row r="29">
          <cell r="B29" t="str">
            <v>LNG exports</v>
          </cell>
          <cell r="C29">
            <v>-11.89870322</v>
          </cell>
          <cell r="D29">
            <v>-11.93215827</v>
          </cell>
          <cell r="E29">
            <v>-15.039788010000001</v>
          </cell>
          <cell r="F29">
            <v>-16.40313699</v>
          </cell>
          <cell r="G29">
            <v>-18.10324365</v>
          </cell>
        </row>
        <row r="30">
          <cell r="B30" t="str">
            <v>net trade</v>
          </cell>
          <cell r="C30">
            <v>-12.827425042</v>
          </cell>
          <cell r="D30">
            <v>-12.465941891</v>
          </cell>
          <cell r="E30">
            <v>-15.988790274000001</v>
          </cell>
          <cell r="F30">
            <v>-17.901391132999997</v>
          </cell>
          <cell r="G30">
            <v>-20.067314848999999</v>
          </cell>
        </row>
        <row r="42">
          <cell r="C42" t="str">
            <v>Forecast</v>
          </cell>
        </row>
        <row r="43">
          <cell r="B43">
            <v>3.5</v>
          </cell>
          <cell r="C43">
            <v>-2</v>
          </cell>
        </row>
        <row r="44">
          <cell r="B44">
            <v>3.5</v>
          </cell>
          <cell r="C44">
            <v>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CE7E-EF5D-49E6-9CDE-FCAA59C69F46}">
  <sheetPr>
    <pageSetUpPr fitToPage="1"/>
  </sheetPr>
  <dimension ref="A2:R44"/>
  <sheetViews>
    <sheetView tabSelected="1" zoomScaleNormal="100" workbookViewId="0"/>
  </sheetViews>
  <sheetFormatPr defaultColWidth="9.28515625" defaultRowHeight="15" x14ac:dyDescent="0.25"/>
  <cols>
    <col min="1" max="1" width="9.28515625" style="2"/>
    <col min="2" max="2" width="13.7109375" style="2" customWidth="1"/>
    <col min="3" max="3" width="15" style="2" customWidth="1"/>
    <col min="4" max="4" width="7.7109375" style="2" customWidth="1"/>
    <col min="5" max="5" width="6" style="2" customWidth="1"/>
    <col min="6" max="6" width="7.7109375" style="2" customWidth="1"/>
    <col min="7" max="7" width="6" style="2" customWidth="1"/>
    <col min="8" max="8" width="6.28515625" style="2" customWidth="1"/>
    <col min="9" max="16" width="9.28515625" style="2"/>
    <col min="17" max="17" width="16.7109375" style="2" customWidth="1"/>
    <col min="18" max="18" width="15" style="2" customWidth="1"/>
    <col min="19" max="24" width="9.28515625" style="2"/>
    <col min="25" max="25" width="27" style="2" customWidth="1"/>
    <col min="26" max="16384" width="9.28515625" style="2"/>
  </cols>
  <sheetData>
    <row r="2" spans="1:18" ht="15.75" x14ac:dyDescent="0.25">
      <c r="A2" s="1" t="s">
        <v>0</v>
      </c>
    </row>
    <row r="3" spans="1:18" x14ac:dyDescent="0.25">
      <c r="A3" s="3"/>
      <c r="N3" s="4"/>
    </row>
    <row r="4" spans="1:18" x14ac:dyDescent="0.25">
      <c r="B4" s="5"/>
      <c r="C4" s="5"/>
      <c r="D4" s="5"/>
      <c r="E4" s="5"/>
      <c r="F4" s="5"/>
      <c r="G4" s="5"/>
      <c r="H4" s="5"/>
      <c r="I4" s="5"/>
      <c r="J4" s="5"/>
      <c r="K4" s="5"/>
    </row>
    <row r="5" spans="1:18" x14ac:dyDescent="0.25">
      <c r="B5" s="5"/>
      <c r="C5" s="5"/>
      <c r="D5" s="5"/>
      <c r="E5" s="5"/>
      <c r="F5" s="5"/>
      <c r="G5" s="5"/>
      <c r="H5" s="5"/>
      <c r="I5" s="5"/>
      <c r="J5" s="5"/>
      <c r="K5" s="5"/>
      <c r="Q5" s="6" t="s">
        <v>1</v>
      </c>
      <c r="R5" s="7"/>
    </row>
    <row r="6" spans="1:18" x14ac:dyDescent="0.25">
      <c r="B6" s="5"/>
      <c r="C6" s="5"/>
      <c r="D6" s="5"/>
      <c r="E6" s="5"/>
      <c r="F6" s="5"/>
      <c r="G6" s="5"/>
      <c r="H6" s="5"/>
      <c r="I6" s="5"/>
      <c r="J6" s="5"/>
      <c r="K6" s="5"/>
      <c r="Q6" s="8" t="s">
        <v>2</v>
      </c>
      <c r="R6" s="9" t="s">
        <v>3</v>
      </c>
    </row>
    <row r="7" spans="1:18" x14ac:dyDescent="0.25">
      <c r="B7" s="5"/>
      <c r="C7" s="5"/>
      <c r="D7" s="5"/>
      <c r="E7" s="5"/>
      <c r="F7" s="5"/>
      <c r="G7" s="5"/>
      <c r="H7" s="5"/>
      <c r="I7" s="5"/>
      <c r="J7" s="5"/>
      <c r="K7" s="5"/>
      <c r="Q7" s="10" t="s">
        <v>4</v>
      </c>
      <c r="R7" s="11" t="s">
        <v>5</v>
      </c>
    </row>
    <row r="8" spans="1:18" x14ac:dyDescent="0.25">
      <c r="B8" s="5"/>
      <c r="C8" s="5"/>
      <c r="D8" s="5"/>
      <c r="E8" s="5"/>
      <c r="F8" s="5"/>
      <c r="G8" s="5"/>
      <c r="H8" s="5"/>
      <c r="I8" s="5"/>
      <c r="J8" s="5"/>
      <c r="K8" s="5"/>
      <c r="Q8" s="10" t="s">
        <v>6</v>
      </c>
      <c r="R8" s="11" t="s">
        <v>7</v>
      </c>
    </row>
    <row r="9" spans="1:18" x14ac:dyDescent="0.25">
      <c r="B9" s="5"/>
      <c r="C9" s="5"/>
      <c r="D9" s="5"/>
      <c r="E9" s="5"/>
      <c r="F9" s="5"/>
      <c r="G9" s="5"/>
      <c r="H9" s="5"/>
      <c r="I9" s="5"/>
      <c r="J9" s="5"/>
      <c r="K9" s="5"/>
      <c r="Q9" s="12" t="s">
        <v>8</v>
      </c>
      <c r="R9" s="13" t="s">
        <v>9</v>
      </c>
    </row>
    <row r="10" spans="1:18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8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8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8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8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8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8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8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8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8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8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8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4" spans="2:18" x14ac:dyDescent="0.25">
      <c r="N24" s="14"/>
      <c r="O24" s="14"/>
      <c r="P24" s="14"/>
      <c r="Q24" s="14"/>
    </row>
    <row r="25" spans="2:18" x14ac:dyDescent="0.25">
      <c r="B25" s="15" t="s">
        <v>10</v>
      </c>
      <c r="C25" s="16">
        <v>2023</v>
      </c>
      <c r="D25" s="15">
        <f>+C25+1</f>
        <v>2024</v>
      </c>
      <c r="E25" s="15">
        <f>+D25+1</f>
        <v>2025</v>
      </c>
      <c r="F25" s="15">
        <f>+E25+1</f>
        <v>2026</v>
      </c>
      <c r="G25" s="15">
        <f>+F25+1</f>
        <v>2027</v>
      </c>
    </row>
    <row r="26" spans="2:18" x14ac:dyDescent="0.25">
      <c r="B26" s="17" t="s">
        <v>2</v>
      </c>
      <c r="C26" s="18">
        <v>7.9790348250000003</v>
      </c>
      <c r="D26" s="18">
        <v>8.5465288469999994</v>
      </c>
      <c r="E26" s="18">
        <v>8.4189768770000004</v>
      </c>
      <c r="F26" s="18">
        <v>8.185629123</v>
      </c>
      <c r="G26" s="18">
        <v>8.0087755890000007</v>
      </c>
      <c r="N26" s="14"/>
      <c r="O26" s="14"/>
      <c r="P26" s="14"/>
      <c r="Q26" s="14"/>
      <c r="R26" s="14"/>
    </row>
    <row r="27" spans="2:18" x14ac:dyDescent="0.25">
      <c r="B27" s="15" t="s">
        <v>4</v>
      </c>
      <c r="C27" s="19">
        <v>4.1751427000000001E-2</v>
      </c>
      <c r="D27" s="19">
        <v>4.5028750999999999E-2</v>
      </c>
      <c r="E27" s="19">
        <v>3.1039193E-2</v>
      </c>
      <c r="F27" s="19">
        <v>5.9178082E-2</v>
      </c>
      <c r="G27" s="19">
        <v>5.9178082E-2</v>
      </c>
      <c r="N27" s="14"/>
      <c r="O27" s="14"/>
      <c r="P27" s="14"/>
      <c r="Q27" s="14"/>
      <c r="R27" s="14"/>
    </row>
    <row r="28" spans="2:18" x14ac:dyDescent="0.25">
      <c r="B28" s="15" t="s">
        <v>6</v>
      </c>
      <c r="C28" s="19">
        <v>-8.9495080740000006</v>
      </c>
      <c r="D28" s="19">
        <v>-9.1253412189999992</v>
      </c>
      <c r="E28" s="19">
        <v>-9.3990183340000009</v>
      </c>
      <c r="F28" s="19">
        <v>-9.7430613479999995</v>
      </c>
      <c r="G28" s="19">
        <v>-10.032024870000001</v>
      </c>
      <c r="N28" s="14"/>
      <c r="O28" s="14"/>
      <c r="P28" s="14"/>
      <c r="Q28" s="14"/>
      <c r="R28" s="14"/>
    </row>
    <row r="29" spans="2:18" x14ac:dyDescent="0.25">
      <c r="B29" s="15" t="s">
        <v>8</v>
      </c>
      <c r="C29" s="19">
        <v>-11.89870322</v>
      </c>
      <c r="D29" s="19">
        <v>-11.93215827</v>
      </c>
      <c r="E29" s="19">
        <v>-15.039788010000001</v>
      </c>
      <c r="F29" s="19">
        <v>-16.40313699</v>
      </c>
      <c r="G29" s="19">
        <v>-18.10324365</v>
      </c>
      <c r="N29" s="14"/>
      <c r="O29" s="14"/>
      <c r="P29" s="14"/>
      <c r="Q29" s="14"/>
      <c r="R29" s="14"/>
    </row>
    <row r="30" spans="2:18" x14ac:dyDescent="0.25">
      <c r="B30" s="20" t="s">
        <v>11</v>
      </c>
      <c r="C30" s="21">
        <f>+SUM(C26:C29)</f>
        <v>-12.827425042</v>
      </c>
      <c r="D30" s="21">
        <f>+SUM(D26:D29)</f>
        <v>-12.465941891</v>
      </c>
      <c r="E30" s="21">
        <f>+SUM(E26:E29)</f>
        <v>-15.988790274000001</v>
      </c>
      <c r="F30" s="21">
        <f>+SUM(F26:F29)</f>
        <v>-17.901391132999997</v>
      </c>
      <c r="G30" s="21">
        <f>+SUM(G26:G29)</f>
        <v>-20.067314848999999</v>
      </c>
      <c r="N30" s="14"/>
      <c r="O30" s="14"/>
      <c r="P30" s="14"/>
      <c r="Q30" s="14"/>
      <c r="R30" s="14"/>
    </row>
    <row r="32" spans="2:18" x14ac:dyDescent="0.25">
      <c r="B32" s="22" t="s">
        <v>12</v>
      </c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23"/>
      <c r="C42" s="23" t="s">
        <v>13</v>
      </c>
    </row>
    <row r="43" spans="2:3" x14ac:dyDescent="0.25">
      <c r="B43" s="4">
        <v>3.5</v>
      </c>
      <c r="C43" s="24">
        <v>-2</v>
      </c>
    </row>
    <row r="44" spans="2:3" x14ac:dyDescent="0.25">
      <c r="B44" s="4">
        <v>3.5</v>
      </c>
      <c r="C44" s="24">
        <v>4</v>
      </c>
    </row>
  </sheetData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2026-02-09T21:56:06Z</dcterms:created>
  <dcterms:modified xsi:type="dcterms:W3CDTF">2026-02-09T21:56:13Z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{21FD6D79-FA16-452B-8F7F-F3731F6E8EDD}</vt:lpwstr>
  </property>
</Properties>
</file>