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959DCC0E-F722-4D6F-B8DC-DE4F4F832E0C}" xr6:coauthVersionLast="47" xr6:coauthVersionMax="47" xr10:uidLastSave="{00000000-0000-0000-0000-000000000000}"/>
  <bookViews>
    <workbookView xWindow="-120" yWindow="-120" windowWidth="29040" windowHeight="17520" xr2:uid="{8F3E03BA-DF37-4D00-8AE1-9CFADA0CF243}"/>
  </bookViews>
  <sheets>
    <sheet name="23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F96" i="2" s="1"/>
  <c r="B95" i="2"/>
  <c r="K95" i="2" s="1"/>
  <c r="B94" i="2"/>
  <c r="K94" i="2" s="1"/>
  <c r="B93" i="2"/>
  <c r="K93" i="2" s="1"/>
  <c r="B92" i="2"/>
  <c r="K92" i="2" s="1"/>
  <c r="B91" i="2"/>
  <c r="K91" i="2" s="1"/>
  <c r="B90" i="2"/>
  <c r="K90" i="2" s="1"/>
  <c r="B89" i="2"/>
  <c r="K89" i="2" s="1"/>
  <c r="B88" i="2"/>
  <c r="F88" i="2" s="1"/>
  <c r="B87" i="2"/>
  <c r="B86" i="2"/>
  <c r="B85" i="2"/>
  <c r="B84" i="2"/>
  <c r="K84" i="2" s="1"/>
  <c r="B83" i="2"/>
  <c r="K83" i="2" s="1"/>
  <c r="B82" i="2"/>
  <c r="F82" i="2" s="1"/>
  <c r="B81" i="2"/>
  <c r="K81" i="2" s="1"/>
  <c r="B80" i="2"/>
  <c r="K80" i="2" s="1"/>
  <c r="B79" i="2"/>
  <c r="K79" i="2" s="1"/>
  <c r="B78" i="2"/>
  <c r="K78" i="2" s="1"/>
  <c r="B77" i="2"/>
  <c r="B76" i="2"/>
  <c r="F76" i="2" s="1"/>
  <c r="B75" i="2"/>
  <c r="K75" i="2" s="1"/>
  <c r="B74" i="2"/>
  <c r="B73" i="2"/>
  <c r="B72" i="2"/>
  <c r="K72" i="2" s="1"/>
  <c r="B71" i="2"/>
  <c r="F71" i="2" s="1"/>
  <c r="B70" i="2"/>
  <c r="K70" i="2" s="1"/>
  <c r="B69" i="2"/>
  <c r="F69" i="2" s="1"/>
  <c r="B68" i="2"/>
  <c r="K68" i="2" s="1"/>
  <c r="B67" i="2"/>
  <c r="K67" i="2" s="1"/>
  <c r="B66" i="2"/>
  <c r="F66" i="2" s="1"/>
  <c r="B65" i="2"/>
  <c r="K65" i="2" s="1"/>
  <c r="B64" i="2"/>
  <c r="K64" i="2" s="1"/>
  <c r="B63" i="2"/>
  <c r="K63" i="2" s="1"/>
  <c r="B62" i="2"/>
  <c r="B61" i="2"/>
  <c r="B60" i="2"/>
  <c r="F60" i="2" s="1"/>
  <c r="B59" i="2"/>
  <c r="F59" i="2" s="1"/>
  <c r="B58" i="2"/>
  <c r="K58" i="2" s="1"/>
  <c r="B57" i="2"/>
  <c r="F57" i="2" s="1"/>
  <c r="B56" i="2"/>
  <c r="K56" i="2" s="1"/>
  <c r="B55" i="2"/>
  <c r="B54" i="2"/>
  <c r="K54" i="2" s="1"/>
  <c r="B53" i="2"/>
  <c r="K53" i="2" s="1"/>
  <c r="B52" i="2"/>
  <c r="K52" i="2" s="1"/>
  <c r="B51" i="2"/>
  <c r="F51" i="2" s="1"/>
  <c r="B50" i="2"/>
  <c r="B49" i="2"/>
  <c r="B48" i="2"/>
  <c r="K48" i="2" s="1"/>
  <c r="B47" i="2"/>
  <c r="K47" i="2" s="1"/>
  <c r="B46" i="2"/>
  <c r="K46" i="2" s="1"/>
  <c r="B45" i="2"/>
  <c r="B44" i="2"/>
  <c r="F44" i="2" s="1"/>
  <c r="B43" i="2"/>
  <c r="K43" i="2" s="1"/>
  <c r="B42" i="2"/>
  <c r="K42" i="2" s="1"/>
  <c r="B41" i="2"/>
  <c r="K41" i="2" s="1"/>
  <c r="B40" i="2"/>
  <c r="K40" i="2" s="1"/>
  <c r="B39" i="2"/>
  <c r="K39" i="2" s="1"/>
  <c r="B38" i="2"/>
  <c r="B37" i="2"/>
  <c r="B36" i="2"/>
  <c r="K36" i="2" s="1"/>
  <c r="B35" i="2"/>
  <c r="K35" i="2" s="1"/>
  <c r="B34" i="2"/>
  <c r="F34" i="2" s="1"/>
  <c r="B33" i="2"/>
  <c r="K33" i="2" s="1"/>
  <c r="B32" i="2"/>
  <c r="K32" i="2" s="1"/>
  <c r="B31" i="2"/>
  <c r="K31" i="2" s="1"/>
  <c r="B30" i="2"/>
  <c r="K30" i="2" s="1"/>
  <c r="B29" i="2"/>
  <c r="K29" i="2" s="1"/>
  <c r="B28" i="2"/>
  <c r="K28" i="2" s="1"/>
  <c r="B27" i="2"/>
  <c r="K27" i="2" s="1"/>
  <c r="B26" i="2"/>
  <c r="K87" i="2" s="1"/>
  <c r="K34" i="2" l="1"/>
  <c r="K66" i="2"/>
  <c r="K77" i="2"/>
  <c r="F67" i="2"/>
  <c r="K88" i="2"/>
  <c r="F46" i="2"/>
  <c r="F89" i="2"/>
  <c r="F36" i="2"/>
  <c r="K57" i="2"/>
  <c r="F58" i="2"/>
  <c r="F90" i="2"/>
  <c r="K69" i="2"/>
  <c r="F80" i="2"/>
  <c r="F39" i="2"/>
  <c r="F91" i="2"/>
  <c r="K59" i="2"/>
  <c r="F40" i="2"/>
  <c r="F92" i="2"/>
  <c r="K60" i="2"/>
  <c r="F30" i="2"/>
  <c r="K51" i="2"/>
  <c r="K71" i="2"/>
  <c r="F41" i="2"/>
  <c r="K82" i="2"/>
  <c r="F93" i="2"/>
  <c r="F52" i="2"/>
  <c r="F72" i="2"/>
  <c r="F31" i="2"/>
  <c r="F63" i="2"/>
  <c r="F83" i="2"/>
  <c r="F42" i="2"/>
  <c r="F94" i="2"/>
  <c r="F53" i="2"/>
  <c r="F32" i="2"/>
  <c r="F64" i="2"/>
  <c r="F84" i="2"/>
  <c r="F43" i="2"/>
  <c r="F75" i="2"/>
  <c r="F95" i="2"/>
  <c r="F54" i="2"/>
  <c r="F33" i="2"/>
  <c r="F65" i="2"/>
  <c r="F45" i="2"/>
  <c r="F77" i="2"/>
  <c r="K45" i="2"/>
  <c r="F56" i="2"/>
  <c r="F35" i="2"/>
  <c r="F78" i="2"/>
  <c r="F68" i="2"/>
  <c r="F27" i="2"/>
  <c r="F47" i="2"/>
  <c r="F79" i="2"/>
  <c r="F28" i="2"/>
  <c r="F48" i="2"/>
  <c r="F70" i="2"/>
  <c r="F29" i="2"/>
  <c r="F81" i="2"/>
  <c r="K44" i="2"/>
  <c r="F55" i="2"/>
  <c r="K76" i="2"/>
  <c r="F87" i="2"/>
  <c r="K96" i="2"/>
  <c r="K55" i="2"/>
</calcChain>
</file>

<file path=xl/sharedStrings.xml><?xml version="1.0" encoding="utf-8"?>
<sst xmlns="http://schemas.openxmlformats.org/spreadsheetml/2006/main" count="15" uniqueCount="14">
  <si>
    <t>U.S. Energy Information Administration, Short-Term Energy Outlook, February 2026</t>
  </si>
  <si>
    <t>Series names for chart</t>
  </si>
  <si>
    <t>residential natural gas price</t>
  </si>
  <si>
    <t>NGRCUUS</t>
  </si>
  <si>
    <t>Henry Hub price</t>
  </si>
  <si>
    <t>NGHHMCF</t>
  </si>
  <si>
    <t>monthly residential price</t>
  </si>
  <si>
    <t xml:space="preserve"> residential forecast</t>
  </si>
  <si>
    <t>annual average residential</t>
  </si>
  <si>
    <t>all months</t>
  </si>
  <si>
    <t>monthly Henry Hub spot price</t>
  </si>
  <si>
    <t xml:space="preserve"> forecast</t>
  </si>
  <si>
    <t>annual average Henry Hub</t>
  </si>
  <si>
    <t>Data source: U.S. Energy Information Administration, Short-Term Energy Outlook, February 2026, and LSEG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</si>
</sst>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mmm\ yyyy"/>
    <numFmt numFmtId="166" formatCode="0.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64" fontId="4" fillId="0" borderId="0" xfId="1" applyNumberFormat="1" applyFont="1"/>
    <xf numFmtId="0" fontId="1" fillId="0" borderId="0" xfId="2"/>
    <xf numFmtId="0" fontId="3" fillId="0" borderId="0" xfId="3"/>
    <xf numFmtId="0" fontId="5" fillId="0" borderId="0" xfId="4" applyAlignment="1" applyProtection="1"/>
    <xf numFmtId="0" fontId="1" fillId="0" borderId="0" xfId="2" quotePrefix="1"/>
    <xf numFmtId="0" fontId="1" fillId="2" borderId="0" xfId="2" applyFill="1"/>
    <xf numFmtId="0" fontId="6" fillId="0" borderId="1" xfId="1" applyFont="1" applyBorder="1"/>
    <xf numFmtId="0" fontId="3" fillId="0" borderId="2" xfId="1" applyBorder="1"/>
    <xf numFmtId="0" fontId="7" fillId="3" borderId="3" xfId="2" applyFont="1" applyFill="1" applyBorder="1"/>
    <xf numFmtId="0" fontId="7" fillId="3" borderId="4" xfId="2" applyFont="1" applyFill="1" applyBorder="1"/>
    <xf numFmtId="2" fontId="3" fillId="3" borderId="5" xfId="1" applyNumberFormat="1" applyFill="1" applyBorder="1"/>
    <xf numFmtId="0" fontId="7" fillId="3" borderId="6" xfId="2" applyFont="1" applyFill="1" applyBorder="1"/>
    <xf numFmtId="0" fontId="3" fillId="0" borderId="0" xfId="1"/>
    <xf numFmtId="0" fontId="8" fillId="0" borderId="0" xfId="1" applyFont="1" applyAlignment="1">
      <alignment horizontal="center"/>
    </xf>
    <xf numFmtId="0" fontId="2" fillId="0" borderId="0" xfId="1" applyFont="1"/>
    <xf numFmtId="0" fontId="7" fillId="0" borderId="0" xfId="2" applyFont="1"/>
    <xf numFmtId="0" fontId="7" fillId="0" borderId="7" xfId="2" applyFont="1" applyBorder="1"/>
    <xf numFmtId="2" fontId="3" fillId="0" borderId="7" xfId="1" applyNumberFormat="1" applyBorder="1" applyAlignment="1">
      <alignment horizontal="right"/>
    </xf>
    <xf numFmtId="165" fontId="1" fillId="0" borderId="0" xfId="2" applyNumberFormat="1"/>
    <xf numFmtId="166" fontId="9" fillId="0" borderId="8" xfId="3" quotePrefix="1" applyNumberFormat="1" applyFont="1" applyBorder="1" applyAlignment="1">
      <alignment horizontal="center"/>
    </xf>
    <xf numFmtId="166" fontId="3" fillId="0" borderId="8" xfId="3" applyNumberFormat="1" applyBorder="1" applyAlignment="1">
      <alignment horizontal="center"/>
    </xf>
    <xf numFmtId="166" fontId="1" fillId="0" borderId="0" xfId="2" applyNumberFormat="1"/>
    <xf numFmtId="166" fontId="1" fillId="0" borderId="0" xfId="2" quotePrefix="1" applyNumberFormat="1"/>
    <xf numFmtId="0" fontId="1" fillId="0" borderId="0" xfId="2" applyAlignment="1">
      <alignment horizontal="right"/>
    </xf>
  </cellXfs>
  <cellStyles count="5">
    <cellStyle name="Hyperlink" xfId="4" builtinId="8"/>
    <cellStyle name="Normal" xfId="0" builtinId="0"/>
    <cellStyle name="Normal 2" xfId="1" xr:uid="{41B17098-7E2A-4188-BF22-AAE70082F5B4}"/>
    <cellStyle name="Normal 3 2" xfId="3" xr:uid="{716A6D94-DFC8-4944-9A66-29A5C45CDED2}"/>
    <cellStyle name="Normal 4 2" xfId="2" xr:uid="{D37F3404-9212-4ED9-BCB9-95AA96E6F8D8}"/>
  </cellStyles>
  <dxfs count="2"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6555430571178E-2"/>
          <c:y val="0.13562714669855744"/>
          <c:w val="0.67626608768936269"/>
          <c:h val="0.66747926822147263"/>
        </c:manualLayout>
      </c:layout>
      <c:lineChart>
        <c:grouping val="standard"/>
        <c:varyColors val="0"/>
        <c:ser>
          <c:idx val="0"/>
          <c:order val="0"/>
          <c:tx>
            <c:strRef>
              <c:f>'23'!$D$25</c:f>
              <c:strCache>
                <c:ptCount val="1"/>
                <c:pt idx="0">
                  <c:v>monthly residential price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  <c:pt idx="60">
                  <c:v>2027</c:v>
                </c:pt>
                <c:pt idx="61">
                  <c:v>2027</c:v>
                </c:pt>
                <c:pt idx="62">
                  <c:v>2027</c:v>
                </c:pt>
                <c:pt idx="63">
                  <c:v>2027</c:v>
                </c:pt>
                <c:pt idx="64">
                  <c:v>2027</c:v>
                </c:pt>
                <c:pt idx="65">
                  <c:v>2027</c:v>
                </c:pt>
                <c:pt idx="66">
                  <c:v>2027</c:v>
                </c:pt>
                <c:pt idx="67">
                  <c:v>2027</c:v>
                </c:pt>
                <c:pt idx="68">
                  <c:v>2027</c:v>
                </c:pt>
                <c:pt idx="69">
                  <c:v>2027</c:v>
                </c:pt>
                <c:pt idx="70">
                  <c:v>2027</c:v>
                </c:pt>
                <c:pt idx="71">
                  <c:v>2027</c:v>
                </c:pt>
              </c:numCache>
            </c:numRef>
          </c:cat>
          <c:val>
            <c:numRef>
              <c:f>'23'!$D$26:$D$97</c:f>
              <c:numCache>
                <c:formatCode>0.000</c:formatCode>
                <c:ptCount val="72"/>
                <c:pt idx="0">
                  <c:v>12.04</c:v>
                </c:pt>
                <c:pt idx="1">
                  <c:v>12.15</c:v>
                </c:pt>
                <c:pt idx="2">
                  <c:v>12.94</c:v>
                </c:pt>
                <c:pt idx="3">
                  <c:v>13.97</c:v>
                </c:pt>
                <c:pt idx="4">
                  <c:v>17.68</c:v>
                </c:pt>
                <c:pt idx="5">
                  <c:v>22.41</c:v>
                </c:pt>
                <c:pt idx="6">
                  <c:v>24.57</c:v>
                </c:pt>
                <c:pt idx="7">
                  <c:v>25.39</c:v>
                </c:pt>
                <c:pt idx="8">
                  <c:v>24.52</c:v>
                </c:pt>
                <c:pt idx="9">
                  <c:v>18.62</c:v>
                </c:pt>
                <c:pt idx="10">
                  <c:v>15.56</c:v>
                </c:pt>
                <c:pt idx="11">
                  <c:v>14.66</c:v>
                </c:pt>
                <c:pt idx="12">
                  <c:v>15.44</c:v>
                </c:pt>
                <c:pt idx="13">
                  <c:v>15.18</c:v>
                </c:pt>
                <c:pt idx="14">
                  <c:v>13.9</c:v>
                </c:pt>
                <c:pt idx="15">
                  <c:v>14.56</c:v>
                </c:pt>
                <c:pt idx="16">
                  <c:v>16.89</c:v>
                </c:pt>
                <c:pt idx="17">
                  <c:v>20.329999999999998</c:v>
                </c:pt>
                <c:pt idx="18">
                  <c:v>22.22</c:v>
                </c:pt>
                <c:pt idx="19">
                  <c:v>23.44</c:v>
                </c:pt>
                <c:pt idx="20">
                  <c:v>22.06</c:v>
                </c:pt>
                <c:pt idx="21">
                  <c:v>16.86</c:v>
                </c:pt>
                <c:pt idx="22">
                  <c:v>13.49</c:v>
                </c:pt>
                <c:pt idx="23">
                  <c:v>13.05</c:v>
                </c:pt>
                <c:pt idx="24">
                  <c:v>11.81</c:v>
                </c:pt>
                <c:pt idx="25">
                  <c:v>13.17</c:v>
                </c:pt>
                <c:pt idx="26">
                  <c:v>13.76</c:v>
                </c:pt>
                <c:pt idx="27">
                  <c:v>14.44</c:v>
                </c:pt>
                <c:pt idx="28">
                  <c:v>17.829999999999998</c:v>
                </c:pt>
                <c:pt idx="29">
                  <c:v>20.93</c:v>
                </c:pt>
                <c:pt idx="30">
                  <c:v>23</c:v>
                </c:pt>
                <c:pt idx="31">
                  <c:v>23.47</c:v>
                </c:pt>
                <c:pt idx="32">
                  <c:v>22.71</c:v>
                </c:pt>
                <c:pt idx="33">
                  <c:v>18.63</c:v>
                </c:pt>
                <c:pt idx="34">
                  <c:v>14.91</c:v>
                </c:pt>
                <c:pt idx="35">
                  <c:v>12.98</c:v>
                </c:pt>
                <c:pt idx="36">
                  <c:v>12.42</c:v>
                </c:pt>
                <c:pt idx="37">
                  <c:v>12.95</c:v>
                </c:pt>
                <c:pt idx="38">
                  <c:v>14.61</c:v>
                </c:pt>
                <c:pt idx="39">
                  <c:v>16.09</c:v>
                </c:pt>
                <c:pt idx="40">
                  <c:v>19.27</c:v>
                </c:pt>
                <c:pt idx="41">
                  <c:v>23.23</c:v>
                </c:pt>
                <c:pt idx="42">
                  <c:v>25.41</c:v>
                </c:pt>
                <c:pt idx="43">
                  <c:v>26.13</c:v>
                </c:pt>
                <c:pt idx="44">
                  <c:v>24.56</c:v>
                </c:pt>
                <c:pt idx="45">
                  <c:v>19.61</c:v>
                </c:pt>
                <c:pt idx="46">
                  <c:v>15.32174</c:v>
                </c:pt>
                <c:pt idx="47">
                  <c:v>13.827999999999999</c:v>
                </c:pt>
                <c:pt idx="48">
                  <c:v>13.141209999999999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7-4F58-81FF-8A397F6D6179}"/>
            </c:ext>
          </c:extLst>
        </c:ser>
        <c:ser>
          <c:idx val="1"/>
          <c:order val="1"/>
          <c:tx>
            <c:strRef>
              <c:f>'23'!$F$25</c:f>
              <c:strCache>
                <c:ptCount val="1"/>
                <c:pt idx="0">
                  <c:v>annual average residential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  <c:pt idx="60">
                  <c:v>2027</c:v>
                </c:pt>
                <c:pt idx="61">
                  <c:v>2027</c:v>
                </c:pt>
                <c:pt idx="62">
                  <c:v>2027</c:v>
                </c:pt>
                <c:pt idx="63">
                  <c:v>2027</c:v>
                </c:pt>
                <c:pt idx="64">
                  <c:v>2027</c:v>
                </c:pt>
                <c:pt idx="65">
                  <c:v>2027</c:v>
                </c:pt>
                <c:pt idx="66">
                  <c:v>2027</c:v>
                </c:pt>
                <c:pt idx="67">
                  <c:v>2027</c:v>
                </c:pt>
                <c:pt idx="68">
                  <c:v>2027</c:v>
                </c:pt>
                <c:pt idx="69">
                  <c:v>2027</c:v>
                </c:pt>
                <c:pt idx="70">
                  <c:v>2027</c:v>
                </c:pt>
                <c:pt idx="71">
                  <c:v>2027</c:v>
                </c:pt>
              </c:numCache>
            </c:numRef>
          </c:cat>
          <c:val>
            <c:numRef>
              <c:f>'23'!$F$26:$F$97</c:f>
              <c:numCache>
                <c:formatCode>0.000</c:formatCode>
                <c:ptCount val="72"/>
                <c:pt idx="1">
                  <c:v>17.875833333333333</c:v>
                </c:pt>
                <c:pt idx="2">
                  <c:v>17.875833333333333</c:v>
                </c:pt>
                <c:pt idx="3">
                  <c:v>17.875833333333333</c:v>
                </c:pt>
                <c:pt idx="4">
                  <c:v>17.875833333333333</c:v>
                </c:pt>
                <c:pt idx="5">
                  <c:v>17.875833333333333</c:v>
                </c:pt>
                <c:pt idx="6">
                  <c:v>17.875833333333333</c:v>
                </c:pt>
                <c:pt idx="7">
                  <c:v>17.875833333333333</c:v>
                </c:pt>
                <c:pt idx="8">
                  <c:v>17.875833333333333</c:v>
                </c:pt>
                <c:pt idx="9">
                  <c:v>17.875833333333333</c:v>
                </c:pt>
                <c:pt idx="10">
                  <c:v>17.875833333333333</c:v>
                </c:pt>
                <c:pt idx="13">
                  <c:v>17.285</c:v>
                </c:pt>
                <c:pt idx="14">
                  <c:v>17.285</c:v>
                </c:pt>
                <c:pt idx="15">
                  <c:v>17.285</c:v>
                </c:pt>
                <c:pt idx="16">
                  <c:v>17.285</c:v>
                </c:pt>
                <c:pt idx="17">
                  <c:v>17.285</c:v>
                </c:pt>
                <c:pt idx="18">
                  <c:v>17.285</c:v>
                </c:pt>
                <c:pt idx="19">
                  <c:v>17.285</c:v>
                </c:pt>
                <c:pt idx="20">
                  <c:v>17.285</c:v>
                </c:pt>
                <c:pt idx="21">
                  <c:v>17.285</c:v>
                </c:pt>
                <c:pt idx="22">
                  <c:v>17.285</c:v>
                </c:pt>
                <c:pt idx="25">
                  <c:v>17.303333333333331</c:v>
                </c:pt>
                <c:pt idx="26">
                  <c:v>17.303333333333331</c:v>
                </c:pt>
                <c:pt idx="27">
                  <c:v>17.303333333333331</c:v>
                </c:pt>
                <c:pt idx="28">
                  <c:v>17.303333333333331</c:v>
                </c:pt>
                <c:pt idx="29">
                  <c:v>17.303333333333331</c:v>
                </c:pt>
                <c:pt idx="30">
                  <c:v>17.303333333333331</c:v>
                </c:pt>
                <c:pt idx="31">
                  <c:v>17.303333333333331</c:v>
                </c:pt>
                <c:pt idx="32">
                  <c:v>17.303333333333331</c:v>
                </c:pt>
                <c:pt idx="33">
                  <c:v>17.303333333333331</c:v>
                </c:pt>
                <c:pt idx="34">
                  <c:v>17.303333333333331</c:v>
                </c:pt>
                <c:pt idx="37">
                  <c:v>18.619145</c:v>
                </c:pt>
                <c:pt idx="38">
                  <c:v>18.619145</c:v>
                </c:pt>
                <c:pt idx="39">
                  <c:v>18.619145</c:v>
                </c:pt>
                <c:pt idx="40">
                  <c:v>18.619145</c:v>
                </c:pt>
                <c:pt idx="41">
                  <c:v>18.619145</c:v>
                </c:pt>
                <c:pt idx="42">
                  <c:v>18.619145</c:v>
                </c:pt>
                <c:pt idx="43">
                  <c:v>18.619145</c:v>
                </c:pt>
                <c:pt idx="44">
                  <c:v>18.619145</c:v>
                </c:pt>
                <c:pt idx="45">
                  <c:v>18.619145</c:v>
                </c:pt>
                <c:pt idx="46">
                  <c:v>18.619145</c:v>
                </c:pt>
                <c:pt idx="49">
                  <c:v>17.019400833333332</c:v>
                </c:pt>
                <c:pt idx="50">
                  <c:v>17.019400833333332</c:v>
                </c:pt>
                <c:pt idx="51">
                  <c:v>17.019400833333332</c:v>
                </c:pt>
                <c:pt idx="52">
                  <c:v>17.019400833333332</c:v>
                </c:pt>
                <c:pt idx="53">
                  <c:v>17.019400833333332</c:v>
                </c:pt>
                <c:pt idx="54">
                  <c:v>17.019400833333332</c:v>
                </c:pt>
                <c:pt idx="55">
                  <c:v>17.019400833333332</c:v>
                </c:pt>
                <c:pt idx="56">
                  <c:v>17.019400833333332</c:v>
                </c:pt>
                <c:pt idx="57">
                  <c:v>17.019400833333332</c:v>
                </c:pt>
                <c:pt idx="58">
                  <c:v>17.019400833333332</c:v>
                </c:pt>
                <c:pt idx="61">
                  <c:v>17.084320000000002</c:v>
                </c:pt>
                <c:pt idx="62">
                  <c:v>17.084320000000002</c:v>
                </c:pt>
                <c:pt idx="63">
                  <c:v>17.084320000000002</c:v>
                </c:pt>
                <c:pt idx="64">
                  <c:v>17.084320000000002</c:v>
                </c:pt>
                <c:pt idx="65">
                  <c:v>17.084320000000002</c:v>
                </c:pt>
                <c:pt idx="66">
                  <c:v>17.084320000000002</c:v>
                </c:pt>
                <c:pt idx="67">
                  <c:v>17.084320000000002</c:v>
                </c:pt>
                <c:pt idx="68">
                  <c:v>17.084320000000002</c:v>
                </c:pt>
                <c:pt idx="69">
                  <c:v>17.084320000000002</c:v>
                </c:pt>
                <c:pt idx="70">
                  <c:v>17.084320000000002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7-4F58-81FF-8A397F6D6179}"/>
            </c:ext>
          </c:extLst>
        </c:ser>
        <c:ser>
          <c:idx val="3"/>
          <c:order val="2"/>
          <c:tx>
            <c:strRef>
              <c:f>'23'!$I$25</c:f>
              <c:strCache>
                <c:ptCount val="1"/>
                <c:pt idx="0">
                  <c:v>monthly Henry Hub spot price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  <c:pt idx="60">
                  <c:v>2027</c:v>
                </c:pt>
                <c:pt idx="61">
                  <c:v>2027</c:v>
                </c:pt>
                <c:pt idx="62">
                  <c:v>2027</c:v>
                </c:pt>
                <c:pt idx="63">
                  <c:v>2027</c:v>
                </c:pt>
                <c:pt idx="64">
                  <c:v>2027</c:v>
                </c:pt>
                <c:pt idx="65">
                  <c:v>2027</c:v>
                </c:pt>
                <c:pt idx="66">
                  <c:v>2027</c:v>
                </c:pt>
                <c:pt idx="67">
                  <c:v>2027</c:v>
                </c:pt>
                <c:pt idx="68">
                  <c:v>2027</c:v>
                </c:pt>
                <c:pt idx="69">
                  <c:v>2027</c:v>
                </c:pt>
                <c:pt idx="70">
                  <c:v>2027</c:v>
                </c:pt>
                <c:pt idx="71">
                  <c:v>2027</c:v>
                </c:pt>
              </c:numCache>
            </c:numRef>
          </c:cat>
          <c:val>
            <c:numRef>
              <c:f>'23'!$I$26:$I$97</c:f>
              <c:numCache>
                <c:formatCode>0.000</c:formatCode>
                <c:ptCount val="72"/>
                <c:pt idx="0">
                  <c:v>4.5464399999999996</c:v>
                </c:pt>
                <c:pt idx="1">
                  <c:v>4.86822</c:v>
                </c:pt>
                <c:pt idx="2">
                  <c:v>5.0861999999999998</c:v>
                </c:pt>
                <c:pt idx="3">
                  <c:v>6.8507999999999996</c:v>
                </c:pt>
                <c:pt idx="4">
                  <c:v>8.4493200000000002</c:v>
                </c:pt>
                <c:pt idx="5">
                  <c:v>7.9926000000000004</c:v>
                </c:pt>
                <c:pt idx="6">
                  <c:v>7.5566399999999998</c:v>
                </c:pt>
                <c:pt idx="7">
                  <c:v>9.1447800000000008</c:v>
                </c:pt>
                <c:pt idx="8">
                  <c:v>8.1794399999999996</c:v>
                </c:pt>
                <c:pt idx="9">
                  <c:v>5.8750799999999996</c:v>
                </c:pt>
                <c:pt idx="10">
                  <c:v>5.6570999999999998</c:v>
                </c:pt>
                <c:pt idx="11">
                  <c:v>5.7401400000000002</c:v>
                </c:pt>
                <c:pt idx="12">
                  <c:v>3.3942600000000001</c:v>
                </c:pt>
                <c:pt idx="13">
                  <c:v>2.47044</c:v>
                </c:pt>
                <c:pt idx="14">
                  <c:v>2.39778</c:v>
                </c:pt>
                <c:pt idx="15">
                  <c:v>2.2420800000000001</c:v>
                </c:pt>
                <c:pt idx="16">
                  <c:v>2.2317</c:v>
                </c:pt>
                <c:pt idx="17">
                  <c:v>2.2628400000000002</c:v>
                </c:pt>
                <c:pt idx="18">
                  <c:v>2.6469</c:v>
                </c:pt>
                <c:pt idx="19">
                  <c:v>2.6780400000000002</c:v>
                </c:pt>
                <c:pt idx="20">
                  <c:v>2.7403200000000001</c:v>
                </c:pt>
                <c:pt idx="21">
                  <c:v>3.0932400000000002</c:v>
                </c:pt>
                <c:pt idx="22">
                  <c:v>2.81298</c:v>
                </c:pt>
                <c:pt idx="23">
                  <c:v>2.6157599999999999</c:v>
                </c:pt>
                <c:pt idx="24">
                  <c:v>3.30402</c:v>
                </c:pt>
                <c:pt idx="25">
                  <c:v>1.78708</c:v>
                </c:pt>
                <c:pt idx="26">
                  <c:v>1.5481100000000001</c:v>
                </c:pt>
                <c:pt idx="27">
                  <c:v>1.6624000000000001</c:v>
                </c:pt>
                <c:pt idx="28">
                  <c:v>2.20268</c:v>
                </c:pt>
                <c:pt idx="29">
                  <c:v>2.6390600000000002</c:v>
                </c:pt>
                <c:pt idx="30">
                  <c:v>2.1507299999999998</c:v>
                </c:pt>
                <c:pt idx="31">
                  <c:v>2.0676100000000002</c:v>
                </c:pt>
                <c:pt idx="32">
                  <c:v>2.3689200000000001</c:v>
                </c:pt>
                <c:pt idx="33">
                  <c:v>2.2858000000000001</c:v>
                </c:pt>
                <c:pt idx="34">
                  <c:v>2.20268</c:v>
                </c:pt>
                <c:pt idx="35">
                  <c:v>3.1273900000000001</c:v>
                </c:pt>
                <c:pt idx="36">
                  <c:v>4.2910700000000004</c:v>
                </c:pt>
                <c:pt idx="37">
                  <c:v>4.3534100000000002</c:v>
                </c:pt>
                <c:pt idx="38">
                  <c:v>4.2806800000000003</c:v>
                </c:pt>
                <c:pt idx="39">
                  <c:v>3.5533800000000002</c:v>
                </c:pt>
                <c:pt idx="40">
                  <c:v>3.2416800000000001</c:v>
                </c:pt>
                <c:pt idx="41">
                  <c:v>3.1377799999999998</c:v>
                </c:pt>
                <c:pt idx="42">
                  <c:v>3.3248000000000002</c:v>
                </c:pt>
                <c:pt idx="43">
                  <c:v>3.0234899999999998</c:v>
                </c:pt>
                <c:pt idx="44">
                  <c:v>3.0858300000000001</c:v>
                </c:pt>
                <c:pt idx="45">
                  <c:v>3.3144100000000001</c:v>
                </c:pt>
                <c:pt idx="46">
                  <c:v>3.9378099999999998</c:v>
                </c:pt>
                <c:pt idx="47">
                  <c:v>4.4261400000000002</c:v>
                </c:pt>
                <c:pt idx="48">
                  <c:v>8.0210799999999995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C7-4F58-81FF-8A397F6D6179}"/>
            </c:ext>
          </c:extLst>
        </c:ser>
        <c:ser>
          <c:idx val="5"/>
          <c:order val="3"/>
          <c:tx>
            <c:v>Henry Hub annual average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  <c:pt idx="60">
                  <c:v>2027</c:v>
                </c:pt>
                <c:pt idx="61">
                  <c:v>2027</c:v>
                </c:pt>
                <c:pt idx="62">
                  <c:v>2027</c:v>
                </c:pt>
                <c:pt idx="63">
                  <c:v>2027</c:v>
                </c:pt>
                <c:pt idx="64">
                  <c:v>2027</c:v>
                </c:pt>
                <c:pt idx="65">
                  <c:v>2027</c:v>
                </c:pt>
                <c:pt idx="66">
                  <c:v>2027</c:v>
                </c:pt>
                <c:pt idx="67">
                  <c:v>2027</c:v>
                </c:pt>
                <c:pt idx="68">
                  <c:v>2027</c:v>
                </c:pt>
                <c:pt idx="69">
                  <c:v>2027</c:v>
                </c:pt>
                <c:pt idx="70">
                  <c:v>2027</c:v>
                </c:pt>
                <c:pt idx="71">
                  <c:v>2027</c:v>
                </c:pt>
              </c:numCache>
            </c:numRef>
          </c:cat>
          <c:val>
            <c:numRef>
              <c:f>'23'!$K$26:$K$97</c:f>
              <c:numCache>
                <c:formatCode>0.000</c:formatCode>
                <c:ptCount val="72"/>
                <c:pt idx="1">
                  <c:v>6.6622300000000001</c:v>
                </c:pt>
                <c:pt idx="2">
                  <c:v>6.6622300000000001</c:v>
                </c:pt>
                <c:pt idx="3">
                  <c:v>6.6622300000000001</c:v>
                </c:pt>
                <c:pt idx="4">
                  <c:v>6.6622300000000001</c:v>
                </c:pt>
                <c:pt idx="5">
                  <c:v>6.6622300000000001</c:v>
                </c:pt>
                <c:pt idx="6">
                  <c:v>6.6622300000000001</c:v>
                </c:pt>
                <c:pt idx="7">
                  <c:v>6.6622300000000001</c:v>
                </c:pt>
                <c:pt idx="8">
                  <c:v>6.6622300000000001</c:v>
                </c:pt>
                <c:pt idx="9">
                  <c:v>6.6622300000000001</c:v>
                </c:pt>
                <c:pt idx="10">
                  <c:v>6.6622300000000001</c:v>
                </c:pt>
                <c:pt idx="13">
                  <c:v>2.6321949999999998</c:v>
                </c:pt>
                <c:pt idx="14">
                  <c:v>2.6321949999999998</c:v>
                </c:pt>
                <c:pt idx="15">
                  <c:v>2.6321949999999998</c:v>
                </c:pt>
                <c:pt idx="16">
                  <c:v>2.6321949999999998</c:v>
                </c:pt>
                <c:pt idx="17">
                  <c:v>2.6321949999999998</c:v>
                </c:pt>
                <c:pt idx="18">
                  <c:v>2.6321949999999998</c:v>
                </c:pt>
                <c:pt idx="19">
                  <c:v>2.6321949999999998</c:v>
                </c:pt>
                <c:pt idx="20">
                  <c:v>2.6321949999999998</c:v>
                </c:pt>
                <c:pt idx="21">
                  <c:v>2.6321949999999998</c:v>
                </c:pt>
                <c:pt idx="22">
                  <c:v>2.6321949999999998</c:v>
                </c:pt>
                <c:pt idx="25">
                  <c:v>2.2788733333333333</c:v>
                </c:pt>
                <c:pt idx="26">
                  <c:v>2.2788733333333333</c:v>
                </c:pt>
                <c:pt idx="27">
                  <c:v>2.2788733333333333</c:v>
                </c:pt>
                <c:pt idx="28">
                  <c:v>2.2788733333333333</c:v>
                </c:pt>
                <c:pt idx="29">
                  <c:v>2.2788733333333333</c:v>
                </c:pt>
                <c:pt idx="30">
                  <c:v>2.2788733333333333</c:v>
                </c:pt>
                <c:pt idx="31">
                  <c:v>2.2788733333333333</c:v>
                </c:pt>
                <c:pt idx="32">
                  <c:v>2.2788733333333333</c:v>
                </c:pt>
                <c:pt idx="33">
                  <c:v>2.2788733333333333</c:v>
                </c:pt>
                <c:pt idx="34">
                  <c:v>2.2788733333333333</c:v>
                </c:pt>
                <c:pt idx="37">
                  <c:v>3.6642066666666664</c:v>
                </c:pt>
                <c:pt idx="38">
                  <c:v>3.6642066666666664</c:v>
                </c:pt>
                <c:pt idx="39">
                  <c:v>3.6642066666666664</c:v>
                </c:pt>
                <c:pt idx="40">
                  <c:v>3.6642066666666664</c:v>
                </c:pt>
                <c:pt idx="41">
                  <c:v>3.6642066666666664</c:v>
                </c:pt>
                <c:pt idx="42">
                  <c:v>3.6642066666666664</c:v>
                </c:pt>
                <c:pt idx="43">
                  <c:v>3.6642066666666664</c:v>
                </c:pt>
                <c:pt idx="44">
                  <c:v>3.6642066666666664</c:v>
                </c:pt>
                <c:pt idx="45">
                  <c:v>3.6642066666666664</c:v>
                </c:pt>
                <c:pt idx="46">
                  <c:v>3.6642066666666664</c:v>
                </c:pt>
                <c:pt idx="49">
                  <c:v>4.4775260833333324</c:v>
                </c:pt>
                <c:pt idx="50">
                  <c:v>4.4775260833333324</c:v>
                </c:pt>
                <c:pt idx="51">
                  <c:v>4.4775260833333324</c:v>
                </c:pt>
                <c:pt idx="52">
                  <c:v>4.4775260833333324</c:v>
                </c:pt>
                <c:pt idx="53">
                  <c:v>4.4775260833333324</c:v>
                </c:pt>
                <c:pt idx="54">
                  <c:v>4.4775260833333324</c:v>
                </c:pt>
                <c:pt idx="55">
                  <c:v>4.4775260833333324</c:v>
                </c:pt>
                <c:pt idx="56">
                  <c:v>4.4775260833333324</c:v>
                </c:pt>
                <c:pt idx="57">
                  <c:v>4.4775260833333324</c:v>
                </c:pt>
                <c:pt idx="58">
                  <c:v>4.4775260833333324</c:v>
                </c:pt>
                <c:pt idx="61">
                  <c:v>4.5504365833333331</c:v>
                </c:pt>
                <c:pt idx="62">
                  <c:v>4.5504365833333331</c:v>
                </c:pt>
                <c:pt idx="63">
                  <c:v>4.5504365833333331</c:v>
                </c:pt>
                <c:pt idx="64">
                  <c:v>4.5504365833333331</c:v>
                </c:pt>
                <c:pt idx="65">
                  <c:v>4.5504365833333331</c:v>
                </c:pt>
                <c:pt idx="66">
                  <c:v>4.5504365833333331</c:v>
                </c:pt>
                <c:pt idx="67">
                  <c:v>4.5504365833333331</c:v>
                </c:pt>
                <c:pt idx="68">
                  <c:v>4.5504365833333331</c:v>
                </c:pt>
                <c:pt idx="69">
                  <c:v>4.5504365833333331</c:v>
                </c:pt>
                <c:pt idx="70">
                  <c:v>4.5504365833333331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C7-4F58-81FF-8A397F6D6179}"/>
            </c:ext>
          </c:extLst>
        </c:ser>
        <c:ser>
          <c:idx val="4"/>
          <c:order val="4"/>
          <c:tx>
            <c:strRef>
              <c:f>'23'!$J$25</c:f>
              <c:strCache>
                <c:ptCount val="1"/>
                <c:pt idx="0">
                  <c:v> forecast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  <c:pt idx="60">
                  <c:v>2027</c:v>
                </c:pt>
                <c:pt idx="61">
                  <c:v>2027</c:v>
                </c:pt>
                <c:pt idx="62">
                  <c:v>2027</c:v>
                </c:pt>
                <c:pt idx="63">
                  <c:v>2027</c:v>
                </c:pt>
                <c:pt idx="64">
                  <c:v>2027</c:v>
                </c:pt>
                <c:pt idx="65">
                  <c:v>2027</c:v>
                </c:pt>
                <c:pt idx="66">
                  <c:v>2027</c:v>
                </c:pt>
                <c:pt idx="67">
                  <c:v>2027</c:v>
                </c:pt>
                <c:pt idx="68">
                  <c:v>2027</c:v>
                </c:pt>
                <c:pt idx="69">
                  <c:v>2027</c:v>
                </c:pt>
                <c:pt idx="70">
                  <c:v>2027</c:v>
                </c:pt>
                <c:pt idx="71">
                  <c:v>2027</c:v>
                </c:pt>
              </c:numCache>
            </c:numRef>
          </c:cat>
          <c:val>
            <c:numRef>
              <c:f>'23'!$J$26:$J$97</c:f>
              <c:numCache>
                <c:formatCode>0.000</c:formatCode>
                <c:ptCount val="7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8.0210799999999995</c:v>
                </c:pt>
                <c:pt idx="49">
                  <c:v>4.7792079999999997</c:v>
                </c:pt>
                <c:pt idx="50">
                  <c:v>4.2776899999999998</c:v>
                </c:pt>
                <c:pt idx="51">
                  <c:v>3.900401</c:v>
                </c:pt>
                <c:pt idx="52">
                  <c:v>3.7305060000000001</c:v>
                </c:pt>
                <c:pt idx="53">
                  <c:v>3.6351550000000001</c:v>
                </c:pt>
                <c:pt idx="54">
                  <c:v>4.002389</c:v>
                </c:pt>
                <c:pt idx="55">
                  <c:v>4.0278150000000004</c:v>
                </c:pt>
                <c:pt idx="56">
                  <c:v>3.9984250000000001</c:v>
                </c:pt>
                <c:pt idx="57">
                  <c:v>4.0598419999999997</c:v>
                </c:pt>
                <c:pt idx="58">
                  <c:v>4.3276899999999996</c:v>
                </c:pt>
                <c:pt idx="59">
                  <c:v>4.9701120000000003</c:v>
                </c:pt>
                <c:pt idx="60">
                  <c:v>5.2019970000000004</c:v>
                </c:pt>
                <c:pt idx="61">
                  <c:v>4.873475</c:v>
                </c:pt>
                <c:pt idx="62">
                  <c:v>4.5798220000000001</c:v>
                </c:pt>
                <c:pt idx="63">
                  <c:v>4.2312620000000001</c:v>
                </c:pt>
                <c:pt idx="64">
                  <c:v>4.3142959999999997</c:v>
                </c:pt>
                <c:pt idx="65">
                  <c:v>4.3048169999999999</c:v>
                </c:pt>
                <c:pt idx="66">
                  <c:v>4.298476</c:v>
                </c:pt>
                <c:pt idx="67">
                  <c:v>4.3665390000000004</c:v>
                </c:pt>
                <c:pt idx="68">
                  <c:v>4.3625109999999996</c:v>
                </c:pt>
                <c:pt idx="69">
                  <c:v>4.4219799999999996</c:v>
                </c:pt>
                <c:pt idx="70">
                  <c:v>4.5342320000000003</c:v>
                </c:pt>
                <c:pt idx="71">
                  <c:v>5.1158320000000002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C7-4F58-81FF-8A397F6D6179}"/>
            </c:ext>
          </c:extLst>
        </c:ser>
        <c:ser>
          <c:idx val="2"/>
          <c:order val="5"/>
          <c:tx>
            <c:strRef>
              <c:f>'23'!$E$25</c:f>
              <c:strCache>
                <c:ptCount val="1"/>
                <c:pt idx="0">
                  <c:v> residential forecast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  <c:pt idx="60">
                  <c:v>2027</c:v>
                </c:pt>
                <c:pt idx="61">
                  <c:v>2027</c:v>
                </c:pt>
                <c:pt idx="62">
                  <c:v>2027</c:v>
                </c:pt>
                <c:pt idx="63">
                  <c:v>2027</c:v>
                </c:pt>
                <c:pt idx="64">
                  <c:v>2027</c:v>
                </c:pt>
                <c:pt idx="65">
                  <c:v>2027</c:v>
                </c:pt>
                <c:pt idx="66">
                  <c:v>2027</c:v>
                </c:pt>
                <c:pt idx="67">
                  <c:v>2027</c:v>
                </c:pt>
                <c:pt idx="68">
                  <c:v>2027</c:v>
                </c:pt>
                <c:pt idx="69">
                  <c:v>2027</c:v>
                </c:pt>
                <c:pt idx="70">
                  <c:v>2027</c:v>
                </c:pt>
                <c:pt idx="71">
                  <c:v>2027</c:v>
                </c:pt>
              </c:numCache>
            </c:numRef>
          </c:cat>
          <c:val>
            <c:numRef>
              <c:f>'23'!$E$26:$E$97</c:f>
              <c:numCache>
                <c:formatCode>0.000</c:formatCode>
                <c:ptCount val="7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13.141209999999999</c:v>
                </c:pt>
                <c:pt idx="49">
                  <c:v>13.430339999999999</c:v>
                </c:pt>
                <c:pt idx="50">
                  <c:v>14.08816</c:v>
                </c:pt>
                <c:pt idx="51">
                  <c:v>14.528740000000001</c:v>
                </c:pt>
                <c:pt idx="52">
                  <c:v>17.22214</c:v>
                </c:pt>
                <c:pt idx="53">
                  <c:v>20.567499999999999</c:v>
                </c:pt>
                <c:pt idx="54">
                  <c:v>22.330359999999999</c:v>
                </c:pt>
                <c:pt idx="55">
                  <c:v>22.908750000000001</c:v>
                </c:pt>
                <c:pt idx="56">
                  <c:v>21.715060000000001</c:v>
                </c:pt>
                <c:pt idx="57">
                  <c:v>17.17239</c:v>
                </c:pt>
                <c:pt idx="58">
                  <c:v>13.934979999999999</c:v>
                </c:pt>
                <c:pt idx="59">
                  <c:v>13.19318</c:v>
                </c:pt>
                <c:pt idx="60">
                  <c:v>12.689679999999999</c:v>
                </c:pt>
                <c:pt idx="61">
                  <c:v>13.293810000000001</c:v>
                </c:pt>
                <c:pt idx="62">
                  <c:v>13.91296</c:v>
                </c:pt>
                <c:pt idx="63">
                  <c:v>14.453139999999999</c:v>
                </c:pt>
                <c:pt idx="64">
                  <c:v>17.237220000000001</c:v>
                </c:pt>
                <c:pt idx="65">
                  <c:v>20.685780000000001</c:v>
                </c:pt>
                <c:pt idx="66">
                  <c:v>22.508009999999999</c:v>
                </c:pt>
                <c:pt idx="67">
                  <c:v>23.154979999999998</c:v>
                </c:pt>
                <c:pt idx="68">
                  <c:v>22.009740000000001</c:v>
                </c:pt>
                <c:pt idx="69">
                  <c:v>17.46941</c:v>
                </c:pt>
                <c:pt idx="70">
                  <c:v>14.183490000000001</c:v>
                </c:pt>
                <c:pt idx="71">
                  <c:v>13.41362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C7-4F58-81FF-8A397F6D6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17632"/>
        <c:axId val="-975135584"/>
      </c:lineChart>
      <c:catAx>
        <c:axId val="-97511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3558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35584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763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4</xdr:row>
      <xdr:rowOff>85725</xdr:rowOff>
    </xdr:from>
    <xdr:to>
      <xdr:col>9</xdr:col>
      <xdr:colOff>215265</xdr:colOff>
      <xdr:row>21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2CBCC6-7778-4B2E-BB5F-67CDFE2DB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0.00797</cdr:x>
      <cdr:y>0</cdr:y>
    </cdr:from>
    <cdr:to>
      <cdr:x>0.942</cdr:x>
      <cdr:y>0.14881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244" y="0"/>
          <a:ext cx="5304174" cy="456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natural gas prices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thousand cubic feet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0.5429</cdr:x>
      <cdr:y>0.12103</cdr:y>
    </cdr:from>
    <cdr:to>
      <cdr:x>0.70956</cdr:x>
      <cdr:y>0.18949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873084" y="371680"/>
          <a:ext cx="881979" cy="210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0.15451</cdr:x>
      <cdr:y>0.1875</cdr:y>
    </cdr:from>
    <cdr:to>
      <cdr:x>0.32118</cdr:x>
      <cdr:y>0.47321</cdr:y>
    </cdr:to>
    <cdr:sp macro="" textlink="">
      <cdr:nvSpPr>
        <cdr:cNvPr id="5" name="Minus 4"/>
        <cdr:cNvSpPr/>
      </cdr:nvSpPr>
      <cdr:spPr bwMode="auto">
        <a:xfrm xmlns:a="http://schemas.openxmlformats.org/drawingml/2006/main">
          <a:off x="847725" y="600075"/>
          <a:ext cx="914400" cy="914400"/>
        </a:xfrm>
        <a:prstGeom xmlns:a="http://schemas.openxmlformats.org/drawingml/2006/main" prst="mathMinus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0.02031</cdr:x>
      <cdr:y>0.87474</cdr:y>
    </cdr:from>
    <cdr:to>
      <cdr:x>0.9127</cdr:x>
      <cdr:y>1</cdr:y>
    </cdr:to>
    <cdr:sp macro="" textlink="'23'!$B$112">
      <cdr:nvSpPr>
        <cdr:cNvPr id="6" name="TextBox 5"/>
        <cdr:cNvSpPr txBox="1"/>
      </cdr:nvSpPr>
      <cdr:spPr>
        <a:xfrm xmlns:a="http://schemas.openxmlformats.org/drawingml/2006/main">
          <a:off x="117190" y="2681483"/>
          <a:ext cx="5149592" cy="383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45720" rIns="45720" rtlCol="0"/>
        <a:lstStyle xmlns:a="http://schemas.openxmlformats.org/drawingml/2006/main"/>
        <a:p xmlns:a="http://schemas.openxmlformats.org/drawingml/2006/main">
          <a:fld id="{CA5C4719-253F-4DD4-A27D-EB988A25F389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February 2026, and LSEG Data</a:t>
          </a:fld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0.91766</cdr:x>
      <cdr:y>0.0129</cdr:y>
    </cdr:from>
    <cdr:to>
      <cdr:x>0.98447</cdr:x>
      <cdr:y>0.10375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1FE00ED8-0305-34F3-A24F-5925348809C7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99000" y="41275"/>
          <a:ext cx="342125" cy="2907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0.75198</cdr:x>
      <cdr:y>0.3964</cdr:y>
    </cdr:from>
    <cdr:to>
      <cdr:x>1</cdr:x>
      <cdr:y>0.76365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FCF5880C-CF44-B1E9-EC7C-11B57B161A34}"/>
            </a:ext>
          </a:extLst>
        </cdr:cNvPr>
        <cdr:cNvSpPr txBox="1"/>
      </cdr:nvSpPr>
      <cdr:spPr>
        <a:xfrm xmlns:a="http://schemas.openxmlformats.org/drawingml/2006/main">
          <a:off x="3979545" y="1217295"/>
          <a:ext cx="1312545" cy="1127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residential retail price 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(annual average)</a:t>
          </a:r>
        </a:p>
        <a:p xmlns:a="http://schemas.openxmlformats.org/drawingml/2006/main"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Henry</a:t>
          </a:r>
          <a:r>
            <a:rPr lang="en-US" sz="900" b="0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 Hub spot price </a:t>
          </a:r>
        </a:p>
        <a:p xmlns:a="http://schemas.openxmlformats.org/drawingml/2006/main">
          <a:r>
            <a:rPr lang="en-US" sz="900" b="0" baseline="0">
              <a:latin typeface="Arial" panose="020B0604020202020204" pitchFamily="34" charset="0"/>
              <a:cs typeface="Arial" panose="020B0604020202020204" pitchFamily="34" charset="0"/>
            </a:rPr>
            <a:t>(annual average)</a:t>
          </a:r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5">
          <cell r="D25" t="str">
            <v>monthly residential price</v>
          </cell>
          <cell r="E25" t="str">
            <v xml:space="preserve"> residential forecast</v>
          </cell>
          <cell r="F25" t="str">
            <v>annual average residential</v>
          </cell>
          <cell r="I25" t="str">
            <v>monthly Henry Hub spot price</v>
          </cell>
          <cell r="J25" t="str">
            <v xml:space="preserve"> forecast</v>
          </cell>
        </row>
        <row r="26">
          <cell r="B26">
            <v>2022</v>
          </cell>
          <cell r="D26">
            <v>12.04</v>
          </cell>
          <cell r="E26" t="e">
            <v>#N/A</v>
          </cell>
          <cell r="I26">
            <v>4.5464399999999996</v>
          </cell>
          <cell r="J26" t="e">
            <v>#N/A</v>
          </cell>
        </row>
        <row r="27">
          <cell r="B27">
            <v>2022</v>
          </cell>
          <cell r="D27">
            <v>12.15</v>
          </cell>
          <cell r="E27" t="e">
            <v>#N/A</v>
          </cell>
          <cell r="F27">
            <v>17.875833333333333</v>
          </cell>
          <cell r="I27">
            <v>4.86822</v>
          </cell>
          <cell r="J27" t="e">
            <v>#N/A</v>
          </cell>
          <cell r="K27">
            <v>6.6622300000000001</v>
          </cell>
        </row>
        <row r="28">
          <cell r="B28">
            <v>2022</v>
          </cell>
          <cell r="D28">
            <v>12.94</v>
          </cell>
          <cell r="E28" t="e">
            <v>#N/A</v>
          </cell>
          <cell r="F28">
            <v>17.875833333333333</v>
          </cell>
          <cell r="I28">
            <v>5.0861999999999998</v>
          </cell>
          <cell r="J28" t="e">
            <v>#N/A</v>
          </cell>
          <cell r="K28">
            <v>6.6622300000000001</v>
          </cell>
        </row>
        <row r="29">
          <cell r="B29">
            <v>2022</v>
          </cell>
          <cell r="D29">
            <v>13.97</v>
          </cell>
          <cell r="E29" t="e">
            <v>#N/A</v>
          </cell>
          <cell r="F29">
            <v>17.875833333333333</v>
          </cell>
          <cell r="I29">
            <v>6.8507999999999996</v>
          </cell>
          <cell r="J29" t="e">
            <v>#N/A</v>
          </cell>
          <cell r="K29">
            <v>6.6622300000000001</v>
          </cell>
        </row>
        <row r="30">
          <cell r="B30">
            <v>2022</v>
          </cell>
          <cell r="D30">
            <v>17.68</v>
          </cell>
          <cell r="E30" t="e">
            <v>#N/A</v>
          </cell>
          <cell r="F30">
            <v>17.875833333333333</v>
          </cell>
          <cell r="I30">
            <v>8.4493200000000002</v>
          </cell>
          <cell r="J30" t="e">
            <v>#N/A</v>
          </cell>
          <cell r="K30">
            <v>6.6622300000000001</v>
          </cell>
        </row>
        <row r="31">
          <cell r="B31">
            <v>2022</v>
          </cell>
          <cell r="D31">
            <v>22.41</v>
          </cell>
          <cell r="E31" t="e">
            <v>#N/A</v>
          </cell>
          <cell r="F31">
            <v>17.875833333333333</v>
          </cell>
          <cell r="I31">
            <v>7.9926000000000004</v>
          </cell>
          <cell r="J31" t="e">
            <v>#N/A</v>
          </cell>
          <cell r="K31">
            <v>6.6622300000000001</v>
          </cell>
        </row>
        <row r="32">
          <cell r="B32">
            <v>2022</v>
          </cell>
          <cell r="D32">
            <v>24.57</v>
          </cell>
          <cell r="E32" t="e">
            <v>#N/A</v>
          </cell>
          <cell r="F32">
            <v>17.875833333333333</v>
          </cell>
          <cell r="I32">
            <v>7.5566399999999998</v>
          </cell>
          <cell r="J32" t="e">
            <v>#N/A</v>
          </cell>
          <cell r="K32">
            <v>6.6622300000000001</v>
          </cell>
        </row>
        <row r="33">
          <cell r="B33">
            <v>2022</v>
          </cell>
          <cell r="D33">
            <v>25.39</v>
          </cell>
          <cell r="E33" t="e">
            <v>#N/A</v>
          </cell>
          <cell r="F33">
            <v>17.875833333333333</v>
          </cell>
          <cell r="I33">
            <v>9.1447800000000008</v>
          </cell>
          <cell r="J33" t="e">
            <v>#N/A</v>
          </cell>
          <cell r="K33">
            <v>6.6622300000000001</v>
          </cell>
        </row>
        <row r="34">
          <cell r="B34">
            <v>2022</v>
          </cell>
          <cell r="D34">
            <v>24.52</v>
          </cell>
          <cell r="E34" t="e">
            <v>#N/A</v>
          </cell>
          <cell r="F34">
            <v>17.875833333333333</v>
          </cell>
          <cell r="I34">
            <v>8.1794399999999996</v>
          </cell>
          <cell r="J34" t="e">
            <v>#N/A</v>
          </cell>
          <cell r="K34">
            <v>6.6622300000000001</v>
          </cell>
        </row>
        <row r="35">
          <cell r="B35">
            <v>2022</v>
          </cell>
          <cell r="D35">
            <v>18.62</v>
          </cell>
          <cell r="E35" t="e">
            <v>#N/A</v>
          </cell>
          <cell r="F35">
            <v>17.875833333333333</v>
          </cell>
          <cell r="I35">
            <v>5.8750799999999996</v>
          </cell>
          <cell r="J35" t="e">
            <v>#N/A</v>
          </cell>
          <cell r="K35">
            <v>6.6622300000000001</v>
          </cell>
        </row>
        <row r="36">
          <cell r="B36">
            <v>2022</v>
          </cell>
          <cell r="D36">
            <v>15.56</v>
          </cell>
          <cell r="E36" t="e">
            <v>#N/A</v>
          </cell>
          <cell r="F36">
            <v>17.875833333333333</v>
          </cell>
          <cell r="I36">
            <v>5.6570999999999998</v>
          </cell>
          <cell r="J36" t="e">
            <v>#N/A</v>
          </cell>
          <cell r="K36">
            <v>6.6622300000000001</v>
          </cell>
        </row>
        <row r="37">
          <cell r="B37">
            <v>2022</v>
          </cell>
          <cell r="D37">
            <v>14.66</v>
          </cell>
          <cell r="E37" t="e">
            <v>#N/A</v>
          </cell>
          <cell r="I37">
            <v>5.7401400000000002</v>
          </cell>
          <cell r="J37" t="e">
            <v>#N/A</v>
          </cell>
        </row>
        <row r="38">
          <cell r="B38">
            <v>2023</v>
          </cell>
          <cell r="D38">
            <v>15.44</v>
          </cell>
          <cell r="E38" t="e">
            <v>#N/A</v>
          </cell>
          <cell r="I38">
            <v>3.3942600000000001</v>
          </cell>
          <cell r="J38" t="e">
            <v>#N/A</v>
          </cell>
        </row>
        <row r="39">
          <cell r="B39">
            <v>2023</v>
          </cell>
          <cell r="D39">
            <v>15.18</v>
          </cell>
          <cell r="E39" t="e">
            <v>#N/A</v>
          </cell>
          <cell r="F39">
            <v>17.285</v>
          </cell>
          <cell r="I39">
            <v>2.47044</v>
          </cell>
          <cell r="J39" t="e">
            <v>#N/A</v>
          </cell>
          <cell r="K39">
            <v>2.6321949999999998</v>
          </cell>
        </row>
        <row r="40">
          <cell r="B40">
            <v>2023</v>
          </cell>
          <cell r="D40">
            <v>13.9</v>
          </cell>
          <cell r="E40" t="e">
            <v>#N/A</v>
          </cell>
          <cell r="F40">
            <v>17.285</v>
          </cell>
          <cell r="I40">
            <v>2.39778</v>
          </cell>
          <cell r="J40" t="e">
            <v>#N/A</v>
          </cell>
          <cell r="K40">
            <v>2.6321949999999998</v>
          </cell>
        </row>
        <row r="41">
          <cell r="B41">
            <v>2023</v>
          </cell>
          <cell r="D41">
            <v>14.56</v>
          </cell>
          <cell r="E41" t="e">
            <v>#N/A</v>
          </cell>
          <cell r="F41">
            <v>17.285</v>
          </cell>
          <cell r="I41">
            <v>2.2420800000000001</v>
          </cell>
          <cell r="J41" t="e">
            <v>#N/A</v>
          </cell>
          <cell r="K41">
            <v>2.6321949999999998</v>
          </cell>
        </row>
        <row r="42">
          <cell r="B42">
            <v>2023</v>
          </cell>
          <cell r="D42">
            <v>16.89</v>
          </cell>
          <cell r="E42" t="e">
            <v>#N/A</v>
          </cell>
          <cell r="F42">
            <v>17.285</v>
          </cell>
          <cell r="I42">
            <v>2.2317</v>
          </cell>
          <cell r="J42" t="e">
            <v>#N/A</v>
          </cell>
          <cell r="K42">
            <v>2.6321949999999998</v>
          </cell>
        </row>
        <row r="43">
          <cell r="B43">
            <v>2023</v>
          </cell>
          <cell r="D43">
            <v>20.329999999999998</v>
          </cell>
          <cell r="E43" t="e">
            <v>#N/A</v>
          </cell>
          <cell r="F43">
            <v>17.285</v>
          </cell>
          <cell r="I43">
            <v>2.2628400000000002</v>
          </cell>
          <cell r="J43" t="e">
            <v>#N/A</v>
          </cell>
          <cell r="K43">
            <v>2.6321949999999998</v>
          </cell>
        </row>
        <row r="44">
          <cell r="B44">
            <v>2023</v>
          </cell>
          <cell r="D44">
            <v>22.22</v>
          </cell>
          <cell r="E44" t="e">
            <v>#N/A</v>
          </cell>
          <cell r="F44">
            <v>17.285</v>
          </cell>
          <cell r="I44">
            <v>2.6469</v>
          </cell>
          <cell r="J44" t="e">
            <v>#N/A</v>
          </cell>
          <cell r="K44">
            <v>2.6321949999999998</v>
          </cell>
        </row>
        <row r="45">
          <cell r="B45">
            <v>2023</v>
          </cell>
          <cell r="D45">
            <v>23.44</v>
          </cell>
          <cell r="E45" t="e">
            <v>#N/A</v>
          </cell>
          <cell r="F45">
            <v>17.285</v>
          </cell>
          <cell r="I45">
            <v>2.6780400000000002</v>
          </cell>
          <cell r="J45" t="e">
            <v>#N/A</v>
          </cell>
          <cell r="K45">
            <v>2.6321949999999998</v>
          </cell>
        </row>
        <row r="46">
          <cell r="B46">
            <v>2023</v>
          </cell>
          <cell r="D46">
            <v>22.06</v>
          </cell>
          <cell r="E46" t="e">
            <v>#N/A</v>
          </cell>
          <cell r="F46">
            <v>17.285</v>
          </cell>
          <cell r="I46">
            <v>2.7403200000000001</v>
          </cell>
          <cell r="J46" t="e">
            <v>#N/A</v>
          </cell>
          <cell r="K46">
            <v>2.6321949999999998</v>
          </cell>
        </row>
        <row r="47">
          <cell r="B47">
            <v>2023</v>
          </cell>
          <cell r="D47">
            <v>16.86</v>
          </cell>
          <cell r="E47" t="e">
            <v>#N/A</v>
          </cell>
          <cell r="F47">
            <v>17.285</v>
          </cell>
          <cell r="I47">
            <v>3.0932400000000002</v>
          </cell>
          <cell r="J47" t="e">
            <v>#N/A</v>
          </cell>
          <cell r="K47">
            <v>2.6321949999999998</v>
          </cell>
        </row>
        <row r="48">
          <cell r="B48">
            <v>2023</v>
          </cell>
          <cell r="D48">
            <v>13.49</v>
          </cell>
          <cell r="E48" t="e">
            <v>#N/A</v>
          </cell>
          <cell r="F48">
            <v>17.285</v>
          </cell>
          <cell r="I48">
            <v>2.81298</v>
          </cell>
          <cell r="J48" t="e">
            <v>#N/A</v>
          </cell>
          <cell r="K48">
            <v>2.6321949999999998</v>
          </cell>
        </row>
        <row r="49">
          <cell r="B49">
            <v>2023</v>
          </cell>
          <cell r="D49">
            <v>13.05</v>
          </cell>
          <cell r="E49" t="e">
            <v>#N/A</v>
          </cell>
          <cell r="I49">
            <v>2.6157599999999999</v>
          </cell>
          <cell r="J49" t="e">
            <v>#N/A</v>
          </cell>
        </row>
        <row r="50">
          <cell r="B50">
            <v>2024</v>
          </cell>
          <cell r="D50">
            <v>11.81</v>
          </cell>
          <cell r="E50" t="e">
            <v>#N/A</v>
          </cell>
          <cell r="I50">
            <v>3.30402</v>
          </cell>
          <cell r="J50" t="e">
            <v>#N/A</v>
          </cell>
        </row>
        <row r="51">
          <cell r="B51">
            <v>2024</v>
          </cell>
          <cell r="D51">
            <v>13.17</v>
          </cell>
          <cell r="E51" t="e">
            <v>#N/A</v>
          </cell>
          <cell r="F51">
            <v>17.303333333333331</v>
          </cell>
          <cell r="I51">
            <v>1.78708</v>
          </cell>
          <cell r="J51" t="e">
            <v>#N/A</v>
          </cell>
          <cell r="K51">
            <v>2.2788733333333333</v>
          </cell>
        </row>
        <row r="52">
          <cell r="B52">
            <v>2024</v>
          </cell>
          <cell r="D52">
            <v>13.76</v>
          </cell>
          <cell r="E52" t="e">
            <v>#N/A</v>
          </cell>
          <cell r="F52">
            <v>17.303333333333331</v>
          </cell>
          <cell r="I52">
            <v>1.5481100000000001</v>
          </cell>
          <cell r="J52" t="e">
            <v>#N/A</v>
          </cell>
          <cell r="K52">
            <v>2.2788733333333333</v>
          </cell>
        </row>
        <row r="53">
          <cell r="B53">
            <v>2024</v>
          </cell>
          <cell r="D53">
            <v>14.44</v>
          </cell>
          <cell r="E53" t="e">
            <v>#N/A</v>
          </cell>
          <cell r="F53">
            <v>17.303333333333331</v>
          </cell>
          <cell r="I53">
            <v>1.6624000000000001</v>
          </cell>
          <cell r="J53" t="e">
            <v>#N/A</v>
          </cell>
          <cell r="K53">
            <v>2.2788733333333333</v>
          </cell>
        </row>
        <row r="54">
          <cell r="B54">
            <v>2024</v>
          </cell>
          <cell r="D54">
            <v>17.829999999999998</v>
          </cell>
          <cell r="E54" t="e">
            <v>#N/A</v>
          </cell>
          <cell r="F54">
            <v>17.303333333333331</v>
          </cell>
          <cell r="I54">
            <v>2.20268</v>
          </cell>
          <cell r="J54" t="e">
            <v>#N/A</v>
          </cell>
          <cell r="K54">
            <v>2.2788733333333333</v>
          </cell>
        </row>
        <row r="55">
          <cell r="B55">
            <v>2024</v>
          </cell>
          <cell r="D55">
            <v>20.93</v>
          </cell>
          <cell r="E55" t="e">
            <v>#N/A</v>
          </cell>
          <cell r="F55">
            <v>17.303333333333331</v>
          </cell>
          <cell r="I55">
            <v>2.6390600000000002</v>
          </cell>
          <cell r="J55" t="e">
            <v>#N/A</v>
          </cell>
          <cell r="K55">
            <v>2.2788733333333333</v>
          </cell>
        </row>
        <row r="56">
          <cell r="B56">
            <v>2024</v>
          </cell>
          <cell r="D56">
            <v>23</v>
          </cell>
          <cell r="E56" t="e">
            <v>#N/A</v>
          </cell>
          <cell r="F56">
            <v>17.303333333333331</v>
          </cell>
          <cell r="I56">
            <v>2.1507299999999998</v>
          </cell>
          <cell r="J56" t="e">
            <v>#N/A</v>
          </cell>
          <cell r="K56">
            <v>2.2788733333333333</v>
          </cell>
        </row>
        <row r="57">
          <cell r="B57">
            <v>2024</v>
          </cell>
          <cell r="D57">
            <v>23.47</v>
          </cell>
          <cell r="E57" t="e">
            <v>#N/A</v>
          </cell>
          <cell r="F57">
            <v>17.303333333333331</v>
          </cell>
          <cell r="I57">
            <v>2.0676100000000002</v>
          </cell>
          <cell r="J57" t="e">
            <v>#N/A</v>
          </cell>
          <cell r="K57">
            <v>2.2788733333333333</v>
          </cell>
        </row>
        <row r="58">
          <cell r="B58">
            <v>2024</v>
          </cell>
          <cell r="D58">
            <v>22.71</v>
          </cell>
          <cell r="E58" t="e">
            <v>#N/A</v>
          </cell>
          <cell r="F58">
            <v>17.303333333333331</v>
          </cell>
          <cell r="I58">
            <v>2.3689200000000001</v>
          </cell>
          <cell r="J58" t="e">
            <v>#N/A</v>
          </cell>
          <cell r="K58">
            <v>2.2788733333333333</v>
          </cell>
        </row>
        <row r="59">
          <cell r="B59">
            <v>2024</v>
          </cell>
          <cell r="D59">
            <v>18.63</v>
          </cell>
          <cell r="E59" t="e">
            <v>#N/A</v>
          </cell>
          <cell r="F59">
            <v>17.303333333333331</v>
          </cell>
          <cell r="I59">
            <v>2.2858000000000001</v>
          </cell>
          <cell r="J59" t="e">
            <v>#N/A</v>
          </cell>
          <cell r="K59">
            <v>2.2788733333333333</v>
          </cell>
        </row>
        <row r="60">
          <cell r="B60">
            <v>2024</v>
          </cell>
          <cell r="D60">
            <v>14.91</v>
          </cell>
          <cell r="E60" t="e">
            <v>#N/A</v>
          </cell>
          <cell r="F60">
            <v>17.303333333333331</v>
          </cell>
          <cell r="I60">
            <v>2.20268</v>
          </cell>
          <cell r="J60" t="e">
            <v>#N/A</v>
          </cell>
          <cell r="K60">
            <v>2.2788733333333333</v>
          </cell>
        </row>
        <row r="61">
          <cell r="B61">
            <v>2024</v>
          </cell>
          <cell r="D61">
            <v>12.98</v>
          </cell>
          <cell r="E61" t="e">
            <v>#N/A</v>
          </cell>
          <cell r="I61">
            <v>3.1273900000000001</v>
          </cell>
          <cell r="J61" t="e">
            <v>#N/A</v>
          </cell>
        </row>
        <row r="62">
          <cell r="B62">
            <v>2025</v>
          </cell>
          <cell r="D62">
            <v>12.42</v>
          </cell>
          <cell r="E62" t="e">
            <v>#N/A</v>
          </cell>
          <cell r="I62">
            <v>4.2910700000000004</v>
          </cell>
          <cell r="J62" t="e">
            <v>#N/A</v>
          </cell>
        </row>
        <row r="63">
          <cell r="B63">
            <v>2025</v>
          </cell>
          <cell r="D63">
            <v>12.95</v>
          </cell>
          <cell r="E63" t="e">
            <v>#N/A</v>
          </cell>
          <cell r="F63">
            <v>18.619145</v>
          </cell>
          <cell r="I63">
            <v>4.3534100000000002</v>
          </cell>
          <cell r="J63" t="e">
            <v>#N/A</v>
          </cell>
          <cell r="K63">
            <v>3.6642066666666664</v>
          </cell>
        </row>
        <row r="64">
          <cell r="B64">
            <v>2025</v>
          </cell>
          <cell r="D64">
            <v>14.61</v>
          </cell>
          <cell r="E64" t="e">
            <v>#N/A</v>
          </cell>
          <cell r="F64">
            <v>18.619145</v>
          </cell>
          <cell r="I64">
            <v>4.2806800000000003</v>
          </cell>
          <cell r="J64" t="e">
            <v>#N/A</v>
          </cell>
          <cell r="K64">
            <v>3.6642066666666664</v>
          </cell>
        </row>
        <row r="65">
          <cell r="B65">
            <v>2025</v>
          </cell>
          <cell r="D65">
            <v>16.09</v>
          </cell>
          <cell r="E65" t="e">
            <v>#N/A</v>
          </cell>
          <cell r="F65">
            <v>18.619145</v>
          </cell>
          <cell r="I65">
            <v>3.5533800000000002</v>
          </cell>
          <cell r="J65" t="e">
            <v>#N/A</v>
          </cell>
          <cell r="K65">
            <v>3.6642066666666664</v>
          </cell>
        </row>
        <row r="66">
          <cell r="B66">
            <v>2025</v>
          </cell>
          <cell r="D66">
            <v>19.27</v>
          </cell>
          <cell r="E66" t="e">
            <v>#N/A</v>
          </cell>
          <cell r="F66">
            <v>18.619145</v>
          </cell>
          <cell r="I66">
            <v>3.2416800000000001</v>
          </cell>
          <cell r="J66" t="e">
            <v>#N/A</v>
          </cell>
          <cell r="K66">
            <v>3.6642066666666664</v>
          </cell>
        </row>
        <row r="67">
          <cell r="B67">
            <v>2025</v>
          </cell>
          <cell r="D67">
            <v>23.23</v>
          </cell>
          <cell r="E67" t="e">
            <v>#N/A</v>
          </cell>
          <cell r="F67">
            <v>18.619145</v>
          </cell>
          <cell r="I67">
            <v>3.1377799999999998</v>
          </cell>
          <cell r="J67" t="e">
            <v>#N/A</v>
          </cell>
          <cell r="K67">
            <v>3.6642066666666664</v>
          </cell>
        </row>
        <row r="68">
          <cell r="B68">
            <v>2025</v>
          </cell>
          <cell r="D68">
            <v>25.41</v>
          </cell>
          <cell r="E68" t="e">
            <v>#N/A</v>
          </cell>
          <cell r="F68">
            <v>18.619145</v>
          </cell>
          <cell r="I68">
            <v>3.3248000000000002</v>
          </cell>
          <cell r="J68" t="e">
            <v>#N/A</v>
          </cell>
          <cell r="K68">
            <v>3.6642066666666664</v>
          </cell>
        </row>
        <row r="69">
          <cell r="B69">
            <v>2025</v>
          </cell>
          <cell r="D69">
            <v>26.13</v>
          </cell>
          <cell r="E69" t="e">
            <v>#N/A</v>
          </cell>
          <cell r="F69">
            <v>18.619145</v>
          </cell>
          <cell r="I69">
            <v>3.0234899999999998</v>
          </cell>
          <cell r="J69" t="e">
            <v>#N/A</v>
          </cell>
          <cell r="K69">
            <v>3.6642066666666664</v>
          </cell>
        </row>
        <row r="70">
          <cell r="B70">
            <v>2025</v>
          </cell>
          <cell r="D70">
            <v>24.56</v>
          </cell>
          <cell r="E70" t="e">
            <v>#N/A</v>
          </cell>
          <cell r="F70">
            <v>18.619145</v>
          </cell>
          <cell r="I70">
            <v>3.0858300000000001</v>
          </cell>
          <cell r="J70" t="e">
            <v>#N/A</v>
          </cell>
          <cell r="K70">
            <v>3.6642066666666664</v>
          </cell>
        </row>
        <row r="71">
          <cell r="B71">
            <v>2025</v>
          </cell>
          <cell r="D71">
            <v>19.61</v>
          </cell>
          <cell r="E71" t="e">
            <v>#N/A</v>
          </cell>
          <cell r="F71">
            <v>18.619145</v>
          </cell>
          <cell r="I71">
            <v>3.3144100000000001</v>
          </cell>
          <cell r="J71" t="e">
            <v>#N/A</v>
          </cell>
          <cell r="K71">
            <v>3.6642066666666664</v>
          </cell>
        </row>
        <row r="72">
          <cell r="B72">
            <v>2025</v>
          </cell>
          <cell r="D72">
            <v>15.32174</v>
          </cell>
          <cell r="E72" t="e">
            <v>#N/A</v>
          </cell>
          <cell r="F72">
            <v>18.619145</v>
          </cell>
          <cell r="I72">
            <v>3.9378099999999998</v>
          </cell>
          <cell r="J72" t="e">
            <v>#N/A</v>
          </cell>
          <cell r="K72">
            <v>3.6642066666666664</v>
          </cell>
        </row>
        <row r="73">
          <cell r="B73">
            <v>2025</v>
          </cell>
          <cell r="D73">
            <v>13.827999999999999</v>
          </cell>
          <cell r="E73" t="e">
            <v>#N/A</v>
          </cell>
          <cell r="I73">
            <v>4.4261400000000002</v>
          </cell>
          <cell r="J73" t="e">
            <v>#N/A</v>
          </cell>
        </row>
        <row r="74">
          <cell r="B74">
            <v>2026</v>
          </cell>
          <cell r="D74">
            <v>13.141209999999999</v>
          </cell>
          <cell r="E74">
            <v>13.141209999999999</v>
          </cell>
          <cell r="I74">
            <v>8.0210799999999995</v>
          </cell>
          <cell r="J74">
            <v>8.0210799999999995</v>
          </cell>
        </row>
        <row r="75">
          <cell r="B75">
            <v>2026</v>
          </cell>
          <cell r="D75" t="e">
            <v>#N/A</v>
          </cell>
          <cell r="E75">
            <v>13.430339999999999</v>
          </cell>
          <cell r="F75">
            <v>17.019400833333332</v>
          </cell>
          <cell r="I75" t="e">
            <v>#N/A</v>
          </cell>
          <cell r="J75">
            <v>4.7792079999999997</v>
          </cell>
          <cell r="K75">
            <v>4.4775260833333324</v>
          </cell>
        </row>
        <row r="76">
          <cell r="B76">
            <v>2026</v>
          </cell>
          <cell r="D76" t="e">
            <v>#N/A</v>
          </cell>
          <cell r="E76">
            <v>14.08816</v>
          </cell>
          <cell r="F76">
            <v>17.019400833333332</v>
          </cell>
          <cell r="I76" t="e">
            <v>#N/A</v>
          </cell>
          <cell r="J76">
            <v>4.2776899999999998</v>
          </cell>
          <cell r="K76">
            <v>4.4775260833333324</v>
          </cell>
        </row>
        <row r="77">
          <cell r="B77">
            <v>2026</v>
          </cell>
          <cell r="D77" t="e">
            <v>#N/A</v>
          </cell>
          <cell r="E77">
            <v>14.528740000000001</v>
          </cell>
          <cell r="F77">
            <v>17.019400833333332</v>
          </cell>
          <cell r="I77" t="e">
            <v>#N/A</v>
          </cell>
          <cell r="J77">
            <v>3.900401</v>
          </cell>
          <cell r="K77">
            <v>4.4775260833333324</v>
          </cell>
        </row>
        <row r="78">
          <cell r="B78">
            <v>2026</v>
          </cell>
          <cell r="D78" t="e">
            <v>#N/A</v>
          </cell>
          <cell r="E78">
            <v>17.22214</v>
          </cell>
          <cell r="F78">
            <v>17.019400833333332</v>
          </cell>
          <cell r="I78" t="e">
            <v>#N/A</v>
          </cell>
          <cell r="J78">
            <v>3.7305060000000001</v>
          </cell>
          <cell r="K78">
            <v>4.4775260833333324</v>
          </cell>
        </row>
        <row r="79">
          <cell r="B79">
            <v>2026</v>
          </cell>
          <cell r="D79" t="e">
            <v>#N/A</v>
          </cell>
          <cell r="E79">
            <v>20.567499999999999</v>
          </cell>
          <cell r="F79">
            <v>17.019400833333332</v>
          </cell>
          <cell r="I79" t="e">
            <v>#N/A</v>
          </cell>
          <cell r="J79">
            <v>3.6351550000000001</v>
          </cell>
          <cell r="K79">
            <v>4.4775260833333324</v>
          </cell>
        </row>
        <row r="80">
          <cell r="B80">
            <v>2026</v>
          </cell>
          <cell r="D80" t="e">
            <v>#N/A</v>
          </cell>
          <cell r="E80">
            <v>22.330359999999999</v>
          </cell>
          <cell r="F80">
            <v>17.019400833333332</v>
          </cell>
          <cell r="I80" t="e">
            <v>#N/A</v>
          </cell>
          <cell r="J80">
            <v>4.002389</v>
          </cell>
          <cell r="K80">
            <v>4.4775260833333324</v>
          </cell>
        </row>
        <row r="81">
          <cell r="B81">
            <v>2026</v>
          </cell>
          <cell r="D81" t="e">
            <v>#N/A</v>
          </cell>
          <cell r="E81">
            <v>22.908750000000001</v>
          </cell>
          <cell r="F81">
            <v>17.019400833333332</v>
          </cell>
          <cell r="I81" t="e">
            <v>#N/A</v>
          </cell>
          <cell r="J81">
            <v>4.0278150000000004</v>
          </cell>
          <cell r="K81">
            <v>4.4775260833333324</v>
          </cell>
        </row>
        <row r="82">
          <cell r="B82">
            <v>2026</v>
          </cell>
          <cell r="D82" t="e">
            <v>#N/A</v>
          </cell>
          <cell r="E82">
            <v>21.715060000000001</v>
          </cell>
          <cell r="F82">
            <v>17.019400833333332</v>
          </cell>
          <cell r="I82" t="e">
            <v>#N/A</v>
          </cell>
          <cell r="J82">
            <v>3.9984250000000001</v>
          </cell>
          <cell r="K82">
            <v>4.4775260833333324</v>
          </cell>
        </row>
        <row r="83">
          <cell r="B83">
            <v>2026</v>
          </cell>
          <cell r="D83" t="e">
            <v>#N/A</v>
          </cell>
          <cell r="E83">
            <v>17.17239</v>
          </cell>
          <cell r="F83">
            <v>17.019400833333332</v>
          </cell>
          <cell r="I83" t="e">
            <v>#N/A</v>
          </cell>
          <cell r="J83">
            <v>4.0598419999999997</v>
          </cell>
          <cell r="K83">
            <v>4.4775260833333324</v>
          </cell>
        </row>
        <row r="84">
          <cell r="B84">
            <v>2026</v>
          </cell>
          <cell r="D84" t="e">
            <v>#N/A</v>
          </cell>
          <cell r="E84">
            <v>13.934979999999999</v>
          </cell>
          <cell r="F84">
            <v>17.019400833333332</v>
          </cell>
          <cell r="I84" t="e">
            <v>#N/A</v>
          </cell>
          <cell r="J84">
            <v>4.3276899999999996</v>
          </cell>
          <cell r="K84">
            <v>4.4775260833333324</v>
          </cell>
        </row>
        <row r="85">
          <cell r="B85">
            <v>2026</v>
          </cell>
          <cell r="D85" t="e">
            <v>#N/A</v>
          </cell>
          <cell r="E85">
            <v>13.19318</v>
          </cell>
          <cell r="I85" t="e">
            <v>#N/A</v>
          </cell>
          <cell r="J85">
            <v>4.9701120000000003</v>
          </cell>
        </row>
        <row r="86">
          <cell r="B86">
            <v>2027</v>
          </cell>
          <cell r="D86" t="e">
            <v>#N/A</v>
          </cell>
          <cell r="E86">
            <v>12.689679999999999</v>
          </cell>
          <cell r="I86" t="e">
            <v>#N/A</v>
          </cell>
          <cell r="J86">
            <v>5.2019970000000004</v>
          </cell>
        </row>
        <row r="87">
          <cell r="B87">
            <v>2027</v>
          </cell>
          <cell r="D87" t="e">
            <v>#N/A</v>
          </cell>
          <cell r="E87">
            <v>13.293810000000001</v>
          </cell>
          <cell r="F87">
            <v>17.084320000000002</v>
          </cell>
          <cell r="I87" t="e">
            <v>#N/A</v>
          </cell>
          <cell r="J87">
            <v>4.873475</v>
          </cell>
          <cell r="K87">
            <v>4.5504365833333331</v>
          </cell>
        </row>
        <row r="88">
          <cell r="B88">
            <v>2027</v>
          </cell>
          <cell r="D88" t="e">
            <v>#N/A</v>
          </cell>
          <cell r="E88">
            <v>13.91296</v>
          </cell>
          <cell r="F88">
            <v>17.084320000000002</v>
          </cell>
          <cell r="I88" t="e">
            <v>#N/A</v>
          </cell>
          <cell r="J88">
            <v>4.5798220000000001</v>
          </cell>
          <cell r="K88">
            <v>4.5504365833333331</v>
          </cell>
        </row>
        <row r="89">
          <cell r="B89">
            <v>2027</v>
          </cell>
          <cell r="D89" t="e">
            <v>#N/A</v>
          </cell>
          <cell r="E89">
            <v>14.453139999999999</v>
          </cell>
          <cell r="F89">
            <v>17.084320000000002</v>
          </cell>
          <cell r="I89" t="e">
            <v>#N/A</v>
          </cell>
          <cell r="J89">
            <v>4.2312620000000001</v>
          </cell>
          <cell r="K89">
            <v>4.5504365833333331</v>
          </cell>
        </row>
        <row r="90">
          <cell r="B90">
            <v>2027</v>
          </cell>
          <cell r="D90" t="e">
            <v>#N/A</v>
          </cell>
          <cell r="E90">
            <v>17.237220000000001</v>
          </cell>
          <cell r="F90">
            <v>17.084320000000002</v>
          </cell>
          <cell r="I90" t="e">
            <v>#N/A</v>
          </cell>
          <cell r="J90">
            <v>4.3142959999999997</v>
          </cell>
          <cell r="K90">
            <v>4.5504365833333331</v>
          </cell>
        </row>
        <row r="91">
          <cell r="B91">
            <v>2027</v>
          </cell>
          <cell r="D91" t="e">
            <v>#N/A</v>
          </cell>
          <cell r="E91">
            <v>20.685780000000001</v>
          </cell>
          <cell r="F91">
            <v>17.084320000000002</v>
          </cell>
          <cell r="I91" t="e">
            <v>#N/A</v>
          </cell>
          <cell r="J91">
            <v>4.3048169999999999</v>
          </cell>
          <cell r="K91">
            <v>4.5504365833333331</v>
          </cell>
        </row>
        <row r="92">
          <cell r="B92">
            <v>2027</v>
          </cell>
          <cell r="D92" t="e">
            <v>#N/A</v>
          </cell>
          <cell r="E92">
            <v>22.508009999999999</v>
          </cell>
          <cell r="F92">
            <v>17.084320000000002</v>
          </cell>
          <cell r="I92" t="e">
            <v>#N/A</v>
          </cell>
          <cell r="J92">
            <v>4.298476</v>
          </cell>
          <cell r="K92">
            <v>4.5504365833333331</v>
          </cell>
        </row>
        <row r="93">
          <cell r="B93">
            <v>2027</v>
          </cell>
          <cell r="D93" t="e">
            <v>#N/A</v>
          </cell>
          <cell r="E93">
            <v>23.154979999999998</v>
          </cell>
          <cell r="F93">
            <v>17.084320000000002</v>
          </cell>
          <cell r="I93" t="e">
            <v>#N/A</v>
          </cell>
          <cell r="J93">
            <v>4.3665390000000004</v>
          </cell>
          <cell r="K93">
            <v>4.5504365833333331</v>
          </cell>
        </row>
        <row r="94">
          <cell r="B94">
            <v>2027</v>
          </cell>
          <cell r="D94" t="e">
            <v>#N/A</v>
          </cell>
          <cell r="E94">
            <v>22.009740000000001</v>
          </cell>
          <cell r="F94">
            <v>17.084320000000002</v>
          </cell>
          <cell r="I94" t="e">
            <v>#N/A</v>
          </cell>
          <cell r="J94">
            <v>4.3625109999999996</v>
          </cell>
          <cell r="K94">
            <v>4.5504365833333331</v>
          </cell>
        </row>
        <row r="95">
          <cell r="B95">
            <v>2027</v>
          </cell>
          <cell r="D95" t="e">
            <v>#N/A</v>
          </cell>
          <cell r="E95">
            <v>17.46941</v>
          </cell>
          <cell r="F95">
            <v>17.084320000000002</v>
          </cell>
          <cell r="I95" t="e">
            <v>#N/A</v>
          </cell>
          <cell r="J95">
            <v>4.4219799999999996</v>
          </cell>
          <cell r="K95">
            <v>4.5504365833333331</v>
          </cell>
        </row>
        <row r="96">
          <cell r="B96">
            <v>2027</v>
          </cell>
          <cell r="D96" t="e">
            <v>#N/A</v>
          </cell>
          <cell r="E96">
            <v>14.183490000000001</v>
          </cell>
          <cell r="F96">
            <v>17.084320000000002</v>
          </cell>
          <cell r="I96" t="e">
            <v>#N/A</v>
          </cell>
          <cell r="J96">
            <v>4.5342320000000003</v>
          </cell>
          <cell r="K96">
            <v>4.5504365833333331</v>
          </cell>
        </row>
        <row r="97">
          <cell r="B97">
            <v>2027</v>
          </cell>
          <cell r="D97" t="e">
            <v>#N/A</v>
          </cell>
          <cell r="E97">
            <v>13.41362</v>
          </cell>
          <cell r="I97" t="e">
            <v>#N/A</v>
          </cell>
          <cell r="J97">
            <v>5.1158320000000002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3F2A8-0029-466F-9541-2D8D35AA0A2D}">
  <dimension ref="A2:AC131"/>
  <sheetViews>
    <sheetView tabSelected="1" zoomScaleNormal="100" workbookViewId="0"/>
  </sheetViews>
  <sheetFormatPr defaultColWidth="9.28515625" defaultRowHeight="15" x14ac:dyDescent="0.25"/>
  <cols>
    <col min="1" max="1" width="7.28515625" style="2" customWidth="1"/>
    <col min="2" max="2" width="9.28515625" style="2"/>
    <col min="3" max="3" width="14.7109375" style="2" customWidth="1"/>
    <col min="4" max="14" width="9.28515625" style="2"/>
    <col min="15" max="16" width="9.28515625" style="3"/>
    <col min="17" max="17" width="25.7109375" style="2" customWidth="1"/>
    <col min="18" max="18" width="10.5703125" style="2" customWidth="1"/>
    <col min="19" max="27" width="9.28515625" style="2"/>
    <col min="28" max="29" width="9.28515625" style="3"/>
    <col min="30" max="16384" width="9.28515625" style="2"/>
  </cols>
  <sheetData>
    <row r="2" spans="1:18" ht="15.75" x14ac:dyDescent="0.25">
      <c r="A2" s="1" t="s">
        <v>0</v>
      </c>
    </row>
    <row r="3" spans="1:18" x14ac:dyDescent="0.25">
      <c r="A3" s="4"/>
      <c r="R3" s="5"/>
    </row>
    <row r="4" spans="1:18" x14ac:dyDescent="0.25">
      <c r="A4" s="5"/>
      <c r="B4" s="6"/>
      <c r="C4" s="6"/>
      <c r="D4" s="6"/>
      <c r="E4" s="6"/>
      <c r="F4" s="6"/>
      <c r="G4" s="6"/>
      <c r="H4" s="6"/>
      <c r="I4" s="6"/>
      <c r="J4" s="6"/>
      <c r="R4" s="5"/>
    </row>
    <row r="5" spans="1:18" x14ac:dyDescent="0.25">
      <c r="A5" s="5"/>
      <c r="B5" s="6"/>
      <c r="C5" s="6"/>
      <c r="D5" s="6"/>
      <c r="E5" s="6"/>
      <c r="F5" s="6"/>
      <c r="G5" s="6"/>
      <c r="H5" s="6"/>
      <c r="I5" s="6"/>
      <c r="J5" s="6"/>
      <c r="Q5" s="7" t="s">
        <v>1</v>
      </c>
      <c r="R5" s="8"/>
    </row>
    <row r="6" spans="1:18" x14ac:dyDescent="0.25">
      <c r="B6" s="6"/>
      <c r="C6" s="6"/>
      <c r="D6" s="6"/>
      <c r="E6" s="6"/>
      <c r="F6" s="6"/>
      <c r="G6" s="6"/>
      <c r="H6" s="6"/>
      <c r="I6" s="6"/>
      <c r="J6" s="6"/>
      <c r="Q6" s="9" t="s">
        <v>2</v>
      </c>
      <c r="R6" s="10" t="s">
        <v>3</v>
      </c>
    </row>
    <row r="7" spans="1:18" x14ac:dyDescent="0.25">
      <c r="B7" s="6"/>
      <c r="C7" s="6"/>
      <c r="D7" s="6"/>
      <c r="E7" s="6"/>
      <c r="F7" s="6"/>
      <c r="G7" s="6"/>
      <c r="H7" s="6"/>
      <c r="I7" s="6"/>
      <c r="J7" s="6"/>
      <c r="Q7" s="11" t="s">
        <v>4</v>
      </c>
      <c r="R7" s="12" t="s">
        <v>5</v>
      </c>
    </row>
    <row r="8" spans="1:18" x14ac:dyDescent="0.25">
      <c r="B8" s="6"/>
      <c r="C8" s="6"/>
      <c r="D8" s="6"/>
      <c r="E8" s="6"/>
      <c r="F8" s="6"/>
      <c r="G8" s="6"/>
      <c r="H8" s="6"/>
      <c r="I8" s="6"/>
      <c r="J8" s="6"/>
    </row>
    <row r="9" spans="1:18" x14ac:dyDescent="0.25">
      <c r="B9" s="6"/>
      <c r="C9" s="6"/>
      <c r="D9" s="6"/>
      <c r="E9" s="6"/>
      <c r="F9" s="6"/>
      <c r="G9" s="6"/>
      <c r="H9" s="6"/>
      <c r="I9" s="6"/>
      <c r="J9" s="6"/>
    </row>
    <row r="10" spans="1:18" x14ac:dyDescent="0.25">
      <c r="B10" s="6"/>
      <c r="C10" s="6"/>
      <c r="D10" s="6"/>
      <c r="E10" s="6"/>
      <c r="F10" s="6"/>
      <c r="G10" s="6"/>
      <c r="H10" s="6"/>
      <c r="I10" s="6"/>
      <c r="J10" s="6"/>
    </row>
    <row r="11" spans="1:18" x14ac:dyDescent="0.25">
      <c r="B11" s="6"/>
      <c r="C11" s="6"/>
      <c r="D11" s="6"/>
      <c r="E11" s="6"/>
      <c r="F11" s="6"/>
      <c r="G11" s="6"/>
      <c r="H11" s="6"/>
      <c r="I11" s="6"/>
      <c r="J11" s="6"/>
    </row>
    <row r="12" spans="1:18" x14ac:dyDescent="0.25">
      <c r="B12" s="6"/>
      <c r="C12" s="6"/>
      <c r="D12" s="6"/>
      <c r="E12" s="6"/>
      <c r="F12" s="6"/>
      <c r="G12" s="6"/>
      <c r="H12" s="6"/>
      <c r="I12" s="6"/>
      <c r="J12" s="6"/>
    </row>
    <row r="13" spans="1:18" x14ac:dyDescent="0.25">
      <c r="B13" s="6"/>
      <c r="C13" s="6"/>
      <c r="D13" s="6"/>
      <c r="E13" s="6"/>
      <c r="F13" s="6"/>
      <c r="G13" s="6"/>
      <c r="H13" s="6"/>
      <c r="I13" s="6"/>
      <c r="J13" s="6"/>
    </row>
    <row r="14" spans="1:18" x14ac:dyDescent="0.25">
      <c r="B14" s="6"/>
      <c r="C14" s="6"/>
      <c r="D14" s="6"/>
      <c r="E14" s="6"/>
      <c r="F14" s="6"/>
      <c r="G14" s="6"/>
      <c r="H14" s="6"/>
      <c r="I14" s="6"/>
      <c r="J14" s="6"/>
    </row>
    <row r="15" spans="1:18" x14ac:dyDescent="0.25">
      <c r="B15" s="6"/>
      <c r="C15" s="6"/>
      <c r="D15" s="6"/>
      <c r="E15" s="6"/>
      <c r="F15" s="6"/>
      <c r="G15" s="6"/>
      <c r="H15" s="6"/>
      <c r="I15" s="6"/>
      <c r="J15" s="6"/>
    </row>
    <row r="16" spans="1:18" x14ac:dyDescent="0.25">
      <c r="B16" s="6"/>
      <c r="C16" s="6"/>
      <c r="D16" s="6"/>
      <c r="E16" s="6"/>
      <c r="F16" s="6"/>
      <c r="G16" s="6"/>
      <c r="H16" s="6"/>
      <c r="I16" s="6"/>
      <c r="J16" s="6"/>
    </row>
    <row r="17" spans="2:13" x14ac:dyDescent="0.25">
      <c r="B17" s="6"/>
      <c r="C17" s="6"/>
      <c r="D17" s="6"/>
      <c r="E17" s="6"/>
      <c r="F17" s="6"/>
      <c r="G17" s="6"/>
      <c r="H17" s="6"/>
      <c r="I17" s="6"/>
      <c r="J17" s="6"/>
    </row>
    <row r="18" spans="2:13" x14ac:dyDescent="0.25">
      <c r="B18" s="6"/>
      <c r="C18" s="6"/>
      <c r="D18" s="6"/>
      <c r="E18" s="6"/>
      <c r="F18" s="6"/>
      <c r="G18" s="6"/>
      <c r="H18" s="6"/>
      <c r="I18" s="6"/>
      <c r="J18" s="6"/>
    </row>
    <row r="19" spans="2:13" x14ac:dyDescent="0.25">
      <c r="B19" s="6"/>
      <c r="C19" s="6"/>
      <c r="D19" s="6"/>
      <c r="E19" s="6"/>
      <c r="F19" s="6"/>
      <c r="G19" s="6"/>
      <c r="H19" s="6"/>
      <c r="I19" s="6"/>
      <c r="J19" s="6"/>
    </row>
    <row r="20" spans="2:13" x14ac:dyDescent="0.25">
      <c r="B20" s="6"/>
      <c r="C20" s="6"/>
      <c r="D20" s="6"/>
      <c r="E20" s="6"/>
      <c r="F20" s="6"/>
      <c r="G20" s="6"/>
      <c r="H20" s="6"/>
      <c r="I20" s="6"/>
      <c r="J20" s="6"/>
    </row>
    <row r="21" spans="2:13" x14ac:dyDescent="0.25">
      <c r="B21" s="6"/>
      <c r="C21" s="6"/>
      <c r="D21" s="6"/>
      <c r="E21" s="6"/>
      <c r="F21" s="6"/>
      <c r="G21" s="6"/>
      <c r="H21" s="6"/>
      <c r="I21" s="6"/>
      <c r="J21" s="6"/>
    </row>
    <row r="22" spans="2:13" x14ac:dyDescent="0.25">
      <c r="B22" s="6"/>
      <c r="C22" s="6"/>
      <c r="D22" s="6"/>
      <c r="E22" s="6"/>
      <c r="F22" s="6"/>
      <c r="G22" s="6"/>
      <c r="H22" s="6"/>
      <c r="I22" s="6"/>
      <c r="J22" s="6"/>
    </row>
    <row r="23" spans="2:13" x14ac:dyDescent="0.25">
      <c r="B23" s="6"/>
      <c r="C23" s="6"/>
      <c r="D23" s="6"/>
      <c r="E23" s="6"/>
      <c r="F23" s="6"/>
      <c r="G23" s="6"/>
      <c r="H23" s="6"/>
      <c r="I23" s="6"/>
      <c r="J23" s="6"/>
    </row>
    <row r="24" spans="2:13" x14ac:dyDescent="0.25">
      <c r="B24" s="13"/>
      <c r="C24" s="13"/>
      <c r="D24" s="14"/>
      <c r="E24" s="14"/>
      <c r="F24" s="14"/>
      <c r="G24" s="14"/>
      <c r="H24" s="14"/>
      <c r="I24" s="15"/>
      <c r="J24" s="14"/>
      <c r="K24" s="14"/>
      <c r="L24" s="14"/>
      <c r="M24" s="14"/>
    </row>
    <row r="25" spans="2:13" x14ac:dyDescent="0.25">
      <c r="D25" s="16" t="s">
        <v>6</v>
      </c>
      <c r="E25" s="16" t="s">
        <v>7</v>
      </c>
      <c r="F25" s="17" t="s">
        <v>8</v>
      </c>
      <c r="G25" s="17" t="s">
        <v>9</v>
      </c>
      <c r="H25" s="16"/>
      <c r="I25" s="18" t="s">
        <v>10</v>
      </c>
      <c r="J25" s="16" t="s">
        <v>11</v>
      </c>
      <c r="K25" s="17" t="s">
        <v>12</v>
      </c>
      <c r="L25" s="17" t="s">
        <v>9</v>
      </c>
    </row>
    <row r="26" spans="2:13" x14ac:dyDescent="0.25">
      <c r="B26" s="2">
        <f t="shared" ref="B26:B89" si="0">YEAR(C26)</f>
        <v>2022</v>
      </c>
      <c r="C26" s="19">
        <v>44562</v>
      </c>
      <c r="D26" s="20">
        <v>12.04</v>
      </c>
      <c r="E26" s="21" t="e">
        <v>#N/A</v>
      </c>
      <c r="F26" s="22"/>
      <c r="G26" s="23">
        <v>12.04</v>
      </c>
      <c r="H26" s="24"/>
      <c r="I26" s="20">
        <v>4.5464399999999996</v>
      </c>
      <c r="J26" s="21" t="e">
        <v>#N/A</v>
      </c>
      <c r="K26" s="22"/>
      <c r="L26" s="22">
        <v>4.5464399999999996</v>
      </c>
      <c r="M26" s="22"/>
    </row>
    <row r="27" spans="2:13" x14ac:dyDescent="0.25">
      <c r="B27" s="2">
        <f t="shared" si="0"/>
        <v>2022</v>
      </c>
      <c r="C27" s="19">
        <v>44593</v>
      </c>
      <c r="D27" s="20">
        <v>12.15</v>
      </c>
      <c r="E27" s="21" t="e">
        <v>#N/A</v>
      </c>
      <c r="F27" s="23">
        <f t="shared" ref="F27:F36" si="1">AVERAGEIF($B$26:$B$97,B27,$G$26:$G$97)</f>
        <v>17.875833333333333</v>
      </c>
      <c r="G27" s="22">
        <v>12.15</v>
      </c>
      <c r="H27" s="24"/>
      <c r="I27" s="20">
        <v>4.86822</v>
      </c>
      <c r="J27" s="21" t="e">
        <v>#N/A</v>
      </c>
      <c r="K27" s="23">
        <f t="shared" ref="K27:K36" si="2">AVERAGEIF($B$26:$B$97,B27,$L$26:$L$97)</f>
        <v>6.6622300000000001</v>
      </c>
      <c r="L27" s="22">
        <v>4.86822</v>
      </c>
      <c r="M27" s="24"/>
    </row>
    <row r="28" spans="2:13" x14ac:dyDescent="0.25">
      <c r="B28" s="2">
        <f t="shared" si="0"/>
        <v>2022</v>
      </c>
      <c r="C28" s="19">
        <v>44621</v>
      </c>
      <c r="D28" s="20">
        <v>12.94</v>
      </c>
      <c r="E28" s="21" t="e">
        <v>#N/A</v>
      </c>
      <c r="F28" s="23">
        <f t="shared" si="1"/>
        <v>17.875833333333333</v>
      </c>
      <c r="G28" s="22">
        <v>12.94</v>
      </c>
      <c r="H28" s="24"/>
      <c r="I28" s="20">
        <v>5.0861999999999998</v>
      </c>
      <c r="J28" s="21" t="e">
        <v>#N/A</v>
      </c>
      <c r="K28" s="23">
        <f t="shared" si="2"/>
        <v>6.6622300000000001</v>
      </c>
      <c r="L28" s="22">
        <v>5.0861999999999998</v>
      </c>
      <c r="M28" s="24"/>
    </row>
    <row r="29" spans="2:13" x14ac:dyDescent="0.25">
      <c r="B29" s="2">
        <f t="shared" si="0"/>
        <v>2022</v>
      </c>
      <c r="C29" s="19">
        <v>44652</v>
      </c>
      <c r="D29" s="20">
        <v>13.97</v>
      </c>
      <c r="E29" s="21" t="e">
        <v>#N/A</v>
      </c>
      <c r="F29" s="23">
        <f t="shared" si="1"/>
        <v>17.875833333333333</v>
      </c>
      <c r="G29" s="22">
        <v>13.97</v>
      </c>
      <c r="H29" s="24"/>
      <c r="I29" s="20">
        <v>6.8507999999999996</v>
      </c>
      <c r="J29" s="21" t="e">
        <v>#N/A</v>
      </c>
      <c r="K29" s="22">
        <f t="shared" si="2"/>
        <v>6.6622300000000001</v>
      </c>
      <c r="L29" s="22">
        <v>6.8507999999999996</v>
      </c>
      <c r="M29" s="24"/>
    </row>
    <row r="30" spans="2:13" x14ac:dyDescent="0.25">
      <c r="B30" s="2">
        <f t="shared" si="0"/>
        <v>2022</v>
      </c>
      <c r="C30" s="19">
        <v>44682</v>
      </c>
      <c r="D30" s="20">
        <v>17.68</v>
      </c>
      <c r="E30" s="21" t="e">
        <v>#N/A</v>
      </c>
      <c r="F30" s="23">
        <f t="shared" si="1"/>
        <v>17.875833333333333</v>
      </c>
      <c r="G30" s="22">
        <v>17.68</v>
      </c>
      <c r="H30" s="24"/>
      <c r="I30" s="20">
        <v>8.4493200000000002</v>
      </c>
      <c r="J30" s="21" t="e">
        <v>#N/A</v>
      </c>
      <c r="K30" s="22">
        <f t="shared" si="2"/>
        <v>6.6622300000000001</v>
      </c>
      <c r="L30" s="22">
        <v>8.4493200000000002</v>
      </c>
      <c r="M30" s="24"/>
    </row>
    <row r="31" spans="2:13" x14ac:dyDescent="0.25">
      <c r="B31" s="2">
        <f t="shared" si="0"/>
        <v>2022</v>
      </c>
      <c r="C31" s="19">
        <v>44713</v>
      </c>
      <c r="D31" s="20">
        <v>22.41</v>
      </c>
      <c r="E31" s="21" t="e">
        <v>#N/A</v>
      </c>
      <c r="F31" s="23">
        <f t="shared" si="1"/>
        <v>17.875833333333333</v>
      </c>
      <c r="G31" s="22">
        <v>22.41</v>
      </c>
      <c r="H31" s="24"/>
      <c r="I31" s="20">
        <v>7.9926000000000004</v>
      </c>
      <c r="J31" s="21" t="e">
        <v>#N/A</v>
      </c>
      <c r="K31" s="22">
        <f t="shared" si="2"/>
        <v>6.6622300000000001</v>
      </c>
      <c r="L31" s="22">
        <v>7.9926000000000004</v>
      </c>
      <c r="M31" s="24"/>
    </row>
    <row r="32" spans="2:13" x14ac:dyDescent="0.25">
      <c r="B32" s="2">
        <f t="shared" si="0"/>
        <v>2022</v>
      </c>
      <c r="C32" s="19">
        <v>44743</v>
      </c>
      <c r="D32" s="20">
        <v>24.57</v>
      </c>
      <c r="E32" s="21" t="e">
        <v>#N/A</v>
      </c>
      <c r="F32" s="23">
        <f t="shared" si="1"/>
        <v>17.875833333333333</v>
      </c>
      <c r="G32" s="22">
        <v>24.57</v>
      </c>
      <c r="H32" s="24"/>
      <c r="I32" s="20">
        <v>7.5566399999999998</v>
      </c>
      <c r="J32" s="21" t="e">
        <v>#N/A</v>
      </c>
      <c r="K32" s="22">
        <f t="shared" si="2"/>
        <v>6.6622300000000001</v>
      </c>
      <c r="L32" s="22">
        <v>7.5566399999999998</v>
      </c>
      <c r="M32" s="24"/>
    </row>
    <row r="33" spans="2:13" x14ac:dyDescent="0.25">
      <c r="B33" s="2">
        <f t="shared" si="0"/>
        <v>2022</v>
      </c>
      <c r="C33" s="19">
        <v>44774</v>
      </c>
      <c r="D33" s="20">
        <v>25.39</v>
      </c>
      <c r="E33" s="21" t="e">
        <v>#N/A</v>
      </c>
      <c r="F33" s="23">
        <f t="shared" si="1"/>
        <v>17.875833333333333</v>
      </c>
      <c r="G33" s="22">
        <v>25.39</v>
      </c>
      <c r="H33" s="24"/>
      <c r="I33" s="20">
        <v>9.1447800000000008</v>
      </c>
      <c r="J33" s="21" t="e">
        <v>#N/A</v>
      </c>
      <c r="K33" s="22">
        <f t="shared" si="2"/>
        <v>6.6622300000000001</v>
      </c>
      <c r="L33" s="22">
        <v>9.1447800000000008</v>
      </c>
      <c r="M33" s="24"/>
    </row>
    <row r="34" spans="2:13" x14ac:dyDescent="0.25">
      <c r="B34" s="2">
        <f t="shared" si="0"/>
        <v>2022</v>
      </c>
      <c r="C34" s="19">
        <v>44805</v>
      </c>
      <c r="D34" s="20">
        <v>24.52</v>
      </c>
      <c r="E34" s="21" t="e">
        <v>#N/A</v>
      </c>
      <c r="F34" s="23">
        <f t="shared" si="1"/>
        <v>17.875833333333333</v>
      </c>
      <c r="G34" s="22">
        <v>24.52</v>
      </c>
      <c r="H34" s="24"/>
      <c r="I34" s="20">
        <v>8.1794399999999996</v>
      </c>
      <c r="J34" s="21" t="e">
        <v>#N/A</v>
      </c>
      <c r="K34" s="22">
        <f t="shared" si="2"/>
        <v>6.6622300000000001</v>
      </c>
      <c r="L34" s="22">
        <v>8.1794399999999996</v>
      </c>
      <c r="M34" s="24"/>
    </row>
    <row r="35" spans="2:13" x14ac:dyDescent="0.25">
      <c r="B35" s="2">
        <f t="shared" si="0"/>
        <v>2022</v>
      </c>
      <c r="C35" s="19">
        <v>44835</v>
      </c>
      <c r="D35" s="20">
        <v>18.62</v>
      </c>
      <c r="E35" s="21" t="e">
        <v>#N/A</v>
      </c>
      <c r="F35" s="23">
        <f t="shared" si="1"/>
        <v>17.875833333333333</v>
      </c>
      <c r="G35" s="22">
        <v>18.62</v>
      </c>
      <c r="H35" s="24"/>
      <c r="I35" s="20">
        <v>5.8750799999999996</v>
      </c>
      <c r="J35" s="21" t="e">
        <v>#N/A</v>
      </c>
      <c r="K35" s="22">
        <f t="shared" si="2"/>
        <v>6.6622300000000001</v>
      </c>
      <c r="L35" s="22">
        <v>5.8750799999999996</v>
      </c>
      <c r="M35" s="24"/>
    </row>
    <row r="36" spans="2:13" x14ac:dyDescent="0.25">
      <c r="B36" s="2">
        <f t="shared" si="0"/>
        <v>2022</v>
      </c>
      <c r="C36" s="19">
        <v>44866</v>
      </c>
      <c r="D36" s="20">
        <v>15.56</v>
      </c>
      <c r="E36" s="21" t="e">
        <v>#N/A</v>
      </c>
      <c r="F36" s="23">
        <f t="shared" si="1"/>
        <v>17.875833333333333</v>
      </c>
      <c r="G36" s="22">
        <v>15.56</v>
      </c>
      <c r="H36" s="24"/>
      <c r="I36" s="20">
        <v>5.6570999999999998</v>
      </c>
      <c r="J36" s="21" t="e">
        <v>#N/A</v>
      </c>
      <c r="K36" s="23">
        <f t="shared" si="2"/>
        <v>6.6622300000000001</v>
      </c>
      <c r="L36" s="22">
        <v>5.6570999999999998</v>
      </c>
      <c r="M36" s="24"/>
    </row>
    <row r="37" spans="2:13" x14ac:dyDescent="0.25">
      <c r="B37" s="2">
        <f t="shared" si="0"/>
        <v>2022</v>
      </c>
      <c r="C37" s="19">
        <v>44896</v>
      </c>
      <c r="D37" s="20">
        <v>14.66</v>
      </c>
      <c r="E37" s="21" t="e">
        <v>#N/A</v>
      </c>
      <c r="F37" s="22"/>
      <c r="G37" s="22">
        <v>14.66</v>
      </c>
      <c r="H37" s="24"/>
      <c r="I37" s="20">
        <v>5.7401400000000002</v>
      </c>
      <c r="J37" s="21" t="e">
        <v>#N/A</v>
      </c>
      <c r="K37" s="22"/>
      <c r="L37" s="22">
        <v>5.7401400000000002</v>
      </c>
      <c r="M37" s="24"/>
    </row>
    <row r="38" spans="2:13" x14ac:dyDescent="0.25">
      <c r="B38" s="2">
        <f t="shared" si="0"/>
        <v>2023</v>
      </c>
      <c r="C38" s="19">
        <v>44927</v>
      </c>
      <c r="D38" s="20">
        <v>15.44</v>
      </c>
      <c r="E38" s="21" t="e">
        <v>#N/A</v>
      </c>
      <c r="F38" s="22"/>
      <c r="G38" s="22">
        <v>15.44</v>
      </c>
      <c r="H38" s="24"/>
      <c r="I38" s="20">
        <v>3.3942600000000001</v>
      </c>
      <c r="J38" s="21" t="e">
        <v>#N/A</v>
      </c>
      <c r="K38" s="22"/>
      <c r="L38" s="22">
        <v>3.3942600000000001</v>
      </c>
      <c r="M38" s="24"/>
    </row>
    <row r="39" spans="2:13" x14ac:dyDescent="0.25">
      <c r="B39" s="2">
        <f t="shared" si="0"/>
        <v>2023</v>
      </c>
      <c r="C39" s="19">
        <v>44958</v>
      </c>
      <c r="D39" s="20">
        <v>15.18</v>
      </c>
      <c r="E39" s="21" t="e">
        <v>#N/A</v>
      </c>
      <c r="F39" s="23">
        <f>AVERAGEIF($B$26:$B$97,B39,$G$26:$G$97)</f>
        <v>17.285</v>
      </c>
      <c r="G39" s="22">
        <v>15.18</v>
      </c>
      <c r="H39" s="24"/>
      <c r="I39" s="20">
        <v>2.47044</v>
      </c>
      <c r="J39" s="21" t="e">
        <v>#N/A</v>
      </c>
      <c r="K39" s="23">
        <f>AVERAGEIF($B$26:$B$97,B39,$L$26:$L$97)</f>
        <v>2.6321949999999998</v>
      </c>
      <c r="L39" s="22">
        <v>2.47044</v>
      </c>
      <c r="M39" s="24"/>
    </row>
    <row r="40" spans="2:13" x14ac:dyDescent="0.25">
      <c r="B40" s="2">
        <f t="shared" si="0"/>
        <v>2023</v>
      </c>
      <c r="C40" s="19">
        <v>44986</v>
      </c>
      <c r="D40" s="20">
        <v>13.9</v>
      </c>
      <c r="E40" s="21" t="e">
        <v>#N/A</v>
      </c>
      <c r="F40" s="22">
        <f t="shared" ref="F40:F48" si="3">AVERAGEIF($B$26:$B$97,B40,$G$26:$G$97)</f>
        <v>17.285</v>
      </c>
      <c r="G40" s="22">
        <v>13.9</v>
      </c>
      <c r="H40" s="24"/>
      <c r="I40" s="20">
        <v>2.39778</v>
      </c>
      <c r="J40" s="21" t="e">
        <v>#N/A</v>
      </c>
      <c r="K40" s="22">
        <f t="shared" ref="K40:K48" si="4">AVERAGEIF($B$26:$B$97,B40,$L$26:$L$97)</f>
        <v>2.6321949999999998</v>
      </c>
      <c r="L40" s="22">
        <v>2.39778</v>
      </c>
      <c r="M40" s="24"/>
    </row>
    <row r="41" spans="2:13" x14ac:dyDescent="0.25">
      <c r="B41" s="2">
        <f t="shared" si="0"/>
        <v>2023</v>
      </c>
      <c r="C41" s="19">
        <v>45017</v>
      </c>
      <c r="D41" s="20">
        <v>14.56</v>
      </c>
      <c r="E41" s="21" t="e">
        <v>#N/A</v>
      </c>
      <c r="F41" s="22">
        <f t="shared" si="3"/>
        <v>17.285</v>
      </c>
      <c r="G41" s="22">
        <v>14.56</v>
      </c>
      <c r="H41" s="24"/>
      <c r="I41" s="20">
        <v>2.2420800000000001</v>
      </c>
      <c r="J41" s="21" t="e">
        <v>#N/A</v>
      </c>
      <c r="K41" s="22">
        <f t="shared" si="4"/>
        <v>2.6321949999999998</v>
      </c>
      <c r="L41" s="22">
        <v>2.2420800000000001</v>
      </c>
      <c r="M41" s="24"/>
    </row>
    <row r="42" spans="2:13" x14ac:dyDescent="0.25">
      <c r="B42" s="2">
        <f t="shared" si="0"/>
        <v>2023</v>
      </c>
      <c r="C42" s="19">
        <v>45047</v>
      </c>
      <c r="D42" s="20">
        <v>16.89</v>
      </c>
      <c r="E42" s="21" t="e">
        <v>#N/A</v>
      </c>
      <c r="F42" s="22">
        <f t="shared" si="3"/>
        <v>17.285</v>
      </c>
      <c r="G42" s="22">
        <v>16.89</v>
      </c>
      <c r="H42" s="24"/>
      <c r="I42" s="20">
        <v>2.2317</v>
      </c>
      <c r="J42" s="21" t="e">
        <v>#N/A</v>
      </c>
      <c r="K42" s="22">
        <f t="shared" si="4"/>
        <v>2.6321949999999998</v>
      </c>
      <c r="L42" s="22">
        <v>2.2317</v>
      </c>
      <c r="M42" s="24"/>
    </row>
    <row r="43" spans="2:13" x14ac:dyDescent="0.25">
      <c r="B43" s="2">
        <f t="shared" si="0"/>
        <v>2023</v>
      </c>
      <c r="C43" s="19">
        <v>45078</v>
      </c>
      <c r="D43" s="20">
        <v>20.329999999999998</v>
      </c>
      <c r="E43" s="21" t="e">
        <v>#N/A</v>
      </c>
      <c r="F43" s="22">
        <f t="shared" si="3"/>
        <v>17.285</v>
      </c>
      <c r="G43" s="22">
        <v>20.329999999999998</v>
      </c>
      <c r="H43" s="24"/>
      <c r="I43" s="20">
        <v>2.2628400000000002</v>
      </c>
      <c r="J43" s="21" t="e">
        <v>#N/A</v>
      </c>
      <c r="K43" s="22">
        <f t="shared" si="4"/>
        <v>2.6321949999999998</v>
      </c>
      <c r="L43" s="22">
        <v>2.2628400000000002</v>
      </c>
      <c r="M43" s="24"/>
    </row>
    <row r="44" spans="2:13" x14ac:dyDescent="0.25">
      <c r="B44" s="2">
        <f t="shared" si="0"/>
        <v>2023</v>
      </c>
      <c r="C44" s="19">
        <v>45108</v>
      </c>
      <c r="D44" s="20">
        <v>22.22</v>
      </c>
      <c r="E44" s="21" t="e">
        <v>#N/A</v>
      </c>
      <c r="F44" s="22">
        <f t="shared" si="3"/>
        <v>17.285</v>
      </c>
      <c r="G44" s="22">
        <v>22.22</v>
      </c>
      <c r="H44" s="24"/>
      <c r="I44" s="20">
        <v>2.6469</v>
      </c>
      <c r="J44" s="21" t="e">
        <v>#N/A</v>
      </c>
      <c r="K44" s="22">
        <f t="shared" si="4"/>
        <v>2.6321949999999998</v>
      </c>
      <c r="L44" s="22">
        <v>2.6469</v>
      </c>
      <c r="M44" s="24"/>
    </row>
    <row r="45" spans="2:13" x14ac:dyDescent="0.25">
      <c r="B45" s="2">
        <f t="shared" si="0"/>
        <v>2023</v>
      </c>
      <c r="C45" s="19">
        <v>45139</v>
      </c>
      <c r="D45" s="20">
        <v>23.44</v>
      </c>
      <c r="E45" s="21" t="e">
        <v>#N/A</v>
      </c>
      <c r="F45" s="22">
        <f t="shared" si="3"/>
        <v>17.285</v>
      </c>
      <c r="G45" s="22">
        <v>23.44</v>
      </c>
      <c r="H45" s="24"/>
      <c r="I45" s="20">
        <v>2.6780400000000002</v>
      </c>
      <c r="J45" s="21" t="e">
        <v>#N/A</v>
      </c>
      <c r="K45" s="22">
        <f t="shared" si="4"/>
        <v>2.6321949999999998</v>
      </c>
      <c r="L45" s="22">
        <v>2.6780400000000002</v>
      </c>
      <c r="M45" s="24"/>
    </row>
    <row r="46" spans="2:13" x14ac:dyDescent="0.25">
      <c r="B46" s="2">
        <f t="shared" si="0"/>
        <v>2023</v>
      </c>
      <c r="C46" s="19">
        <v>45170</v>
      </c>
      <c r="D46" s="20">
        <v>22.06</v>
      </c>
      <c r="E46" s="21" t="e">
        <v>#N/A</v>
      </c>
      <c r="F46" s="22">
        <f t="shared" si="3"/>
        <v>17.285</v>
      </c>
      <c r="G46" s="22">
        <v>22.06</v>
      </c>
      <c r="H46" s="24"/>
      <c r="I46" s="20">
        <v>2.7403200000000001</v>
      </c>
      <c r="J46" s="21" t="e">
        <v>#N/A</v>
      </c>
      <c r="K46" s="22">
        <f t="shared" si="4"/>
        <v>2.6321949999999998</v>
      </c>
      <c r="L46" s="22">
        <v>2.7403200000000001</v>
      </c>
      <c r="M46" s="24"/>
    </row>
    <row r="47" spans="2:13" x14ac:dyDescent="0.25">
      <c r="B47" s="2">
        <f t="shared" si="0"/>
        <v>2023</v>
      </c>
      <c r="C47" s="19">
        <v>45200</v>
      </c>
      <c r="D47" s="20">
        <v>16.86</v>
      </c>
      <c r="E47" s="21" t="e">
        <v>#N/A</v>
      </c>
      <c r="F47" s="22">
        <f t="shared" si="3"/>
        <v>17.285</v>
      </c>
      <c r="G47" s="22">
        <v>16.86</v>
      </c>
      <c r="H47" s="24"/>
      <c r="I47" s="20">
        <v>3.0932400000000002</v>
      </c>
      <c r="J47" s="21" t="e">
        <v>#N/A</v>
      </c>
      <c r="K47" s="22">
        <f t="shared" si="4"/>
        <v>2.6321949999999998</v>
      </c>
      <c r="L47" s="22">
        <v>3.0932400000000002</v>
      </c>
      <c r="M47" s="24"/>
    </row>
    <row r="48" spans="2:13" x14ac:dyDescent="0.25">
      <c r="B48" s="2">
        <f t="shared" si="0"/>
        <v>2023</v>
      </c>
      <c r="C48" s="19">
        <v>45231</v>
      </c>
      <c r="D48" s="20">
        <v>13.49</v>
      </c>
      <c r="E48" s="21" t="e">
        <v>#N/A</v>
      </c>
      <c r="F48" s="23">
        <f t="shared" si="3"/>
        <v>17.285</v>
      </c>
      <c r="G48" s="22">
        <v>13.49</v>
      </c>
      <c r="H48" s="24"/>
      <c r="I48" s="20">
        <v>2.81298</v>
      </c>
      <c r="J48" s="21" t="e">
        <v>#N/A</v>
      </c>
      <c r="K48" s="23">
        <f t="shared" si="4"/>
        <v>2.6321949999999998</v>
      </c>
      <c r="L48" s="22">
        <v>2.81298</v>
      </c>
      <c r="M48" s="24"/>
    </row>
    <row r="49" spans="2:13" x14ac:dyDescent="0.25">
      <c r="B49" s="2">
        <f t="shared" si="0"/>
        <v>2023</v>
      </c>
      <c r="C49" s="19">
        <v>45261</v>
      </c>
      <c r="D49" s="20">
        <v>13.05</v>
      </c>
      <c r="E49" s="21" t="e">
        <v>#N/A</v>
      </c>
      <c r="F49" s="22"/>
      <c r="G49" s="22">
        <v>13.05</v>
      </c>
      <c r="H49" s="24"/>
      <c r="I49" s="20">
        <v>2.6157599999999999</v>
      </c>
      <c r="J49" s="21" t="e">
        <v>#N/A</v>
      </c>
      <c r="K49" s="22"/>
      <c r="L49" s="22">
        <v>2.6157599999999999</v>
      </c>
      <c r="M49" s="24"/>
    </row>
    <row r="50" spans="2:13" x14ac:dyDescent="0.25">
      <c r="B50" s="2">
        <f t="shared" si="0"/>
        <v>2024</v>
      </c>
      <c r="C50" s="19">
        <v>45292</v>
      </c>
      <c r="D50" s="20">
        <v>11.81</v>
      </c>
      <c r="E50" s="21" t="e">
        <v>#N/A</v>
      </c>
      <c r="F50" s="22"/>
      <c r="G50" s="22">
        <v>11.81</v>
      </c>
      <c r="H50" s="24"/>
      <c r="I50" s="20">
        <v>3.30402</v>
      </c>
      <c r="J50" s="21" t="e">
        <v>#N/A</v>
      </c>
      <c r="K50" s="22"/>
      <c r="L50" s="22">
        <v>3.30402</v>
      </c>
      <c r="M50" s="24"/>
    </row>
    <row r="51" spans="2:13" x14ac:dyDescent="0.25">
      <c r="B51" s="2">
        <f t="shared" si="0"/>
        <v>2024</v>
      </c>
      <c r="C51" s="19">
        <v>45323</v>
      </c>
      <c r="D51" s="20">
        <v>13.17</v>
      </c>
      <c r="E51" s="21" t="e">
        <v>#N/A</v>
      </c>
      <c r="F51" s="23">
        <f>AVERAGEIF($B$26:$B$97,B51,$G$26:$G$97)</f>
        <v>17.303333333333331</v>
      </c>
      <c r="G51" s="22">
        <v>13.17</v>
      </c>
      <c r="H51" s="24"/>
      <c r="I51" s="20">
        <v>1.78708</v>
      </c>
      <c r="J51" s="21" t="e">
        <v>#N/A</v>
      </c>
      <c r="K51" s="23">
        <f>AVERAGEIF($B$26:$B$97,B51,$L$26:$L$97)</f>
        <v>2.2788733333333333</v>
      </c>
      <c r="L51" s="22">
        <v>1.78708</v>
      </c>
      <c r="M51" s="24"/>
    </row>
    <row r="52" spans="2:13" x14ac:dyDescent="0.25">
      <c r="B52" s="2">
        <f t="shared" si="0"/>
        <v>2024</v>
      </c>
      <c r="C52" s="19">
        <v>45352</v>
      </c>
      <c r="D52" s="20">
        <v>13.76</v>
      </c>
      <c r="E52" s="21" t="e">
        <v>#N/A</v>
      </c>
      <c r="F52" s="22">
        <f t="shared" ref="F52:F60" si="5">AVERAGEIF($B$26:$B$97,B52,$G$26:$G$97)</f>
        <v>17.303333333333331</v>
      </c>
      <c r="G52" s="22">
        <v>13.76</v>
      </c>
      <c r="H52" s="24"/>
      <c r="I52" s="20">
        <v>1.5481100000000001</v>
      </c>
      <c r="J52" s="21" t="e">
        <v>#N/A</v>
      </c>
      <c r="K52" s="22">
        <f t="shared" ref="K52:K60" si="6">AVERAGEIF($B$26:$B$97,B52,$L$26:$L$97)</f>
        <v>2.2788733333333333</v>
      </c>
      <c r="L52" s="22">
        <v>1.5481100000000001</v>
      </c>
      <c r="M52" s="24"/>
    </row>
    <row r="53" spans="2:13" x14ac:dyDescent="0.25">
      <c r="B53" s="2">
        <f t="shared" si="0"/>
        <v>2024</v>
      </c>
      <c r="C53" s="19">
        <v>45383</v>
      </c>
      <c r="D53" s="20">
        <v>14.44</v>
      </c>
      <c r="E53" s="21" t="e">
        <v>#N/A</v>
      </c>
      <c r="F53" s="22">
        <f t="shared" si="5"/>
        <v>17.303333333333331</v>
      </c>
      <c r="G53" s="22">
        <v>14.44</v>
      </c>
      <c r="H53" s="24"/>
      <c r="I53" s="20">
        <v>1.6624000000000001</v>
      </c>
      <c r="J53" s="21" t="e">
        <v>#N/A</v>
      </c>
      <c r="K53" s="22">
        <f t="shared" si="6"/>
        <v>2.2788733333333333</v>
      </c>
      <c r="L53" s="22">
        <v>1.6624000000000001</v>
      </c>
      <c r="M53" s="24"/>
    </row>
    <row r="54" spans="2:13" x14ac:dyDescent="0.25">
      <c r="B54" s="2">
        <f t="shared" si="0"/>
        <v>2024</v>
      </c>
      <c r="C54" s="19">
        <v>45413</v>
      </c>
      <c r="D54" s="20">
        <v>17.829999999999998</v>
      </c>
      <c r="E54" s="21" t="e">
        <v>#N/A</v>
      </c>
      <c r="F54" s="22">
        <f t="shared" si="5"/>
        <v>17.303333333333331</v>
      </c>
      <c r="G54" s="22">
        <v>17.829999999999998</v>
      </c>
      <c r="H54" s="24"/>
      <c r="I54" s="20">
        <v>2.20268</v>
      </c>
      <c r="J54" s="21" t="e">
        <v>#N/A</v>
      </c>
      <c r="K54" s="22">
        <f t="shared" si="6"/>
        <v>2.2788733333333333</v>
      </c>
      <c r="L54" s="22">
        <v>2.20268</v>
      </c>
      <c r="M54" s="24"/>
    </row>
    <row r="55" spans="2:13" x14ac:dyDescent="0.25">
      <c r="B55" s="2">
        <f t="shared" si="0"/>
        <v>2024</v>
      </c>
      <c r="C55" s="19">
        <v>45444</v>
      </c>
      <c r="D55" s="20">
        <v>20.93</v>
      </c>
      <c r="E55" s="21" t="e">
        <v>#N/A</v>
      </c>
      <c r="F55" s="22">
        <f t="shared" si="5"/>
        <v>17.303333333333331</v>
      </c>
      <c r="G55" s="22">
        <v>20.93</v>
      </c>
      <c r="H55" s="24"/>
      <c r="I55" s="20">
        <v>2.6390600000000002</v>
      </c>
      <c r="J55" s="21" t="e">
        <v>#N/A</v>
      </c>
      <c r="K55" s="22">
        <f t="shared" si="6"/>
        <v>2.2788733333333333</v>
      </c>
      <c r="L55" s="22">
        <v>2.6390600000000002</v>
      </c>
      <c r="M55" s="24"/>
    </row>
    <row r="56" spans="2:13" x14ac:dyDescent="0.25">
      <c r="B56" s="2">
        <f t="shared" si="0"/>
        <v>2024</v>
      </c>
      <c r="C56" s="19">
        <v>45474</v>
      </c>
      <c r="D56" s="20">
        <v>23</v>
      </c>
      <c r="E56" s="21" t="e">
        <v>#N/A</v>
      </c>
      <c r="F56" s="22">
        <f t="shared" si="5"/>
        <v>17.303333333333331</v>
      </c>
      <c r="G56" s="22">
        <v>23</v>
      </c>
      <c r="H56" s="24"/>
      <c r="I56" s="20">
        <v>2.1507299999999998</v>
      </c>
      <c r="J56" s="21" t="e">
        <v>#N/A</v>
      </c>
      <c r="K56" s="22">
        <f t="shared" si="6"/>
        <v>2.2788733333333333</v>
      </c>
      <c r="L56" s="22">
        <v>2.1507299999999998</v>
      </c>
      <c r="M56" s="24"/>
    </row>
    <row r="57" spans="2:13" x14ac:dyDescent="0.25">
      <c r="B57" s="2">
        <f t="shared" si="0"/>
        <v>2024</v>
      </c>
      <c r="C57" s="19">
        <v>45505</v>
      </c>
      <c r="D57" s="20">
        <v>23.47</v>
      </c>
      <c r="E57" s="21" t="e">
        <v>#N/A</v>
      </c>
      <c r="F57" s="22">
        <f t="shared" si="5"/>
        <v>17.303333333333331</v>
      </c>
      <c r="G57" s="22">
        <v>23.47</v>
      </c>
      <c r="H57" s="24"/>
      <c r="I57" s="20">
        <v>2.0676100000000002</v>
      </c>
      <c r="J57" s="21" t="e">
        <v>#N/A</v>
      </c>
      <c r="K57" s="22">
        <f t="shared" si="6"/>
        <v>2.2788733333333333</v>
      </c>
      <c r="L57" s="22">
        <v>2.0676100000000002</v>
      </c>
      <c r="M57" s="24"/>
    </row>
    <row r="58" spans="2:13" x14ac:dyDescent="0.25">
      <c r="B58" s="2">
        <f t="shared" si="0"/>
        <v>2024</v>
      </c>
      <c r="C58" s="19">
        <v>45536</v>
      </c>
      <c r="D58" s="20">
        <v>22.71</v>
      </c>
      <c r="E58" s="21" t="e">
        <v>#N/A</v>
      </c>
      <c r="F58" s="22">
        <f t="shared" si="5"/>
        <v>17.303333333333331</v>
      </c>
      <c r="G58" s="22">
        <v>22.71</v>
      </c>
      <c r="H58" s="24"/>
      <c r="I58" s="20">
        <v>2.3689200000000001</v>
      </c>
      <c r="J58" s="21" t="e">
        <v>#N/A</v>
      </c>
      <c r="K58" s="22">
        <f t="shared" si="6"/>
        <v>2.2788733333333333</v>
      </c>
      <c r="L58" s="22">
        <v>2.3689200000000001</v>
      </c>
      <c r="M58" s="24"/>
    </row>
    <row r="59" spans="2:13" x14ac:dyDescent="0.25">
      <c r="B59" s="2">
        <f t="shared" si="0"/>
        <v>2024</v>
      </c>
      <c r="C59" s="19">
        <v>45566</v>
      </c>
      <c r="D59" s="20">
        <v>18.63</v>
      </c>
      <c r="E59" s="21" t="e">
        <v>#N/A</v>
      </c>
      <c r="F59" s="22">
        <f t="shared" si="5"/>
        <v>17.303333333333331</v>
      </c>
      <c r="G59" s="22">
        <v>18.63</v>
      </c>
      <c r="H59" s="24"/>
      <c r="I59" s="20">
        <v>2.2858000000000001</v>
      </c>
      <c r="J59" s="21" t="e">
        <v>#N/A</v>
      </c>
      <c r="K59" s="22">
        <f t="shared" si="6"/>
        <v>2.2788733333333333</v>
      </c>
      <c r="L59" s="22">
        <v>2.2858000000000001</v>
      </c>
      <c r="M59" s="24"/>
    </row>
    <row r="60" spans="2:13" x14ac:dyDescent="0.25">
      <c r="B60" s="2">
        <f t="shared" si="0"/>
        <v>2024</v>
      </c>
      <c r="C60" s="19">
        <v>45597</v>
      </c>
      <c r="D60" s="20">
        <v>14.91</v>
      </c>
      <c r="E60" s="21" t="e">
        <v>#N/A</v>
      </c>
      <c r="F60" s="23">
        <f t="shared" si="5"/>
        <v>17.303333333333331</v>
      </c>
      <c r="G60" s="22">
        <v>14.91</v>
      </c>
      <c r="H60" s="24"/>
      <c r="I60" s="20">
        <v>2.20268</v>
      </c>
      <c r="J60" s="21" t="e">
        <v>#N/A</v>
      </c>
      <c r="K60" s="23">
        <f t="shared" si="6"/>
        <v>2.2788733333333333</v>
      </c>
      <c r="L60" s="22">
        <v>2.20268</v>
      </c>
      <c r="M60" s="24"/>
    </row>
    <row r="61" spans="2:13" x14ac:dyDescent="0.25">
      <c r="B61" s="2">
        <f t="shared" si="0"/>
        <v>2024</v>
      </c>
      <c r="C61" s="19">
        <v>45627</v>
      </c>
      <c r="D61" s="20">
        <v>12.98</v>
      </c>
      <c r="E61" s="21" t="e">
        <v>#N/A</v>
      </c>
      <c r="F61" s="22"/>
      <c r="G61" s="22">
        <v>12.98</v>
      </c>
      <c r="H61" s="24"/>
      <c r="I61" s="20">
        <v>3.1273900000000001</v>
      </c>
      <c r="J61" s="21" t="e">
        <v>#N/A</v>
      </c>
      <c r="K61" s="22"/>
      <c r="L61" s="22">
        <v>3.1273900000000001</v>
      </c>
      <c r="M61" s="24"/>
    </row>
    <row r="62" spans="2:13" x14ac:dyDescent="0.25">
      <c r="B62" s="2">
        <f t="shared" si="0"/>
        <v>2025</v>
      </c>
      <c r="C62" s="19">
        <v>45658</v>
      </c>
      <c r="D62" s="20">
        <v>12.42</v>
      </c>
      <c r="E62" s="21" t="e">
        <v>#N/A</v>
      </c>
      <c r="F62" s="22"/>
      <c r="G62" s="22">
        <v>12.42</v>
      </c>
      <c r="H62" s="24"/>
      <c r="I62" s="20">
        <v>4.2910700000000004</v>
      </c>
      <c r="J62" s="21" t="e">
        <v>#N/A</v>
      </c>
      <c r="K62" s="22"/>
      <c r="L62" s="22">
        <v>4.2910700000000004</v>
      </c>
      <c r="M62" s="24"/>
    </row>
    <row r="63" spans="2:13" x14ac:dyDescent="0.25">
      <c r="B63" s="2">
        <f t="shared" si="0"/>
        <v>2025</v>
      </c>
      <c r="C63" s="19">
        <v>45689</v>
      </c>
      <c r="D63" s="20">
        <v>12.95</v>
      </c>
      <c r="E63" s="21" t="e">
        <v>#N/A</v>
      </c>
      <c r="F63" s="22">
        <f t="shared" ref="F63:F72" si="7">AVERAGEIF($B$26:$B$97,B63,$G$26:$G$97)</f>
        <v>18.619145</v>
      </c>
      <c r="G63" s="22">
        <v>12.95</v>
      </c>
      <c r="H63" s="24"/>
      <c r="I63" s="20">
        <v>4.3534100000000002</v>
      </c>
      <c r="J63" s="21" t="e">
        <v>#N/A</v>
      </c>
      <c r="K63" s="23">
        <f>AVERAGEIF($B$26:$B$97,B63,$L$26:$L$97)</f>
        <v>3.6642066666666664</v>
      </c>
      <c r="L63" s="22">
        <v>4.3534100000000002</v>
      </c>
      <c r="M63" s="24"/>
    </row>
    <row r="64" spans="2:13" x14ac:dyDescent="0.25">
      <c r="B64" s="2">
        <f t="shared" si="0"/>
        <v>2025</v>
      </c>
      <c r="C64" s="19">
        <v>45717</v>
      </c>
      <c r="D64" s="20">
        <v>14.61</v>
      </c>
      <c r="E64" s="21" t="e">
        <v>#N/A</v>
      </c>
      <c r="F64" s="22">
        <f t="shared" si="7"/>
        <v>18.619145</v>
      </c>
      <c r="G64" s="22">
        <v>14.61</v>
      </c>
      <c r="H64" s="24"/>
      <c r="I64" s="20">
        <v>4.2806800000000003</v>
      </c>
      <c r="J64" s="21" t="e">
        <v>#N/A</v>
      </c>
      <c r="K64" s="22">
        <f t="shared" ref="K64:K72" si="8">AVERAGEIF($B$26:$B$97,B64,$L$26:$L$97)</f>
        <v>3.6642066666666664</v>
      </c>
      <c r="L64" s="22">
        <v>4.2806800000000003</v>
      </c>
      <c r="M64" s="24"/>
    </row>
    <row r="65" spans="2:13" x14ac:dyDescent="0.25">
      <c r="B65" s="2">
        <f t="shared" si="0"/>
        <v>2025</v>
      </c>
      <c r="C65" s="19">
        <v>45748</v>
      </c>
      <c r="D65" s="20">
        <v>16.09</v>
      </c>
      <c r="E65" s="21" t="e">
        <v>#N/A</v>
      </c>
      <c r="F65" s="23">
        <f t="shared" si="7"/>
        <v>18.619145</v>
      </c>
      <c r="G65" s="22">
        <v>16.09</v>
      </c>
      <c r="H65" s="24"/>
      <c r="I65" s="20">
        <v>3.5533800000000002</v>
      </c>
      <c r="J65" s="21" t="e">
        <v>#N/A</v>
      </c>
      <c r="K65" s="22">
        <f t="shared" si="8"/>
        <v>3.6642066666666664</v>
      </c>
      <c r="L65" s="22">
        <v>3.5533800000000002</v>
      </c>
      <c r="M65" s="24"/>
    </row>
    <row r="66" spans="2:13" x14ac:dyDescent="0.25">
      <c r="B66" s="2">
        <f t="shared" si="0"/>
        <v>2025</v>
      </c>
      <c r="C66" s="19">
        <v>45778</v>
      </c>
      <c r="D66" s="20">
        <v>19.27</v>
      </c>
      <c r="E66" s="21" t="e">
        <v>#N/A</v>
      </c>
      <c r="F66" s="23">
        <f t="shared" si="7"/>
        <v>18.619145</v>
      </c>
      <c r="G66" s="22">
        <v>19.27</v>
      </c>
      <c r="H66" s="24"/>
      <c r="I66" s="20">
        <v>3.2416800000000001</v>
      </c>
      <c r="J66" s="21" t="e">
        <v>#N/A</v>
      </c>
      <c r="K66" s="22">
        <f t="shared" si="8"/>
        <v>3.6642066666666664</v>
      </c>
      <c r="L66" s="22">
        <v>3.2416800000000001</v>
      </c>
      <c r="M66" s="24"/>
    </row>
    <row r="67" spans="2:13" x14ac:dyDescent="0.25">
      <c r="B67" s="2">
        <f t="shared" si="0"/>
        <v>2025</v>
      </c>
      <c r="C67" s="19">
        <v>45809</v>
      </c>
      <c r="D67" s="20">
        <v>23.23</v>
      </c>
      <c r="E67" s="21" t="e">
        <v>#N/A</v>
      </c>
      <c r="F67" s="23">
        <f t="shared" si="7"/>
        <v>18.619145</v>
      </c>
      <c r="G67" s="22">
        <v>23.23</v>
      </c>
      <c r="H67" s="24"/>
      <c r="I67" s="20">
        <v>3.1377799999999998</v>
      </c>
      <c r="J67" s="21" t="e">
        <v>#N/A</v>
      </c>
      <c r="K67" s="22">
        <f t="shared" si="8"/>
        <v>3.6642066666666664</v>
      </c>
      <c r="L67" s="22">
        <v>3.1377799999999998</v>
      </c>
      <c r="M67" s="24"/>
    </row>
    <row r="68" spans="2:13" x14ac:dyDescent="0.25">
      <c r="B68" s="2">
        <f t="shared" si="0"/>
        <v>2025</v>
      </c>
      <c r="C68" s="19">
        <v>45839</v>
      </c>
      <c r="D68" s="20">
        <v>25.41</v>
      </c>
      <c r="E68" s="21" t="e">
        <v>#N/A</v>
      </c>
      <c r="F68" s="23">
        <f t="shared" si="7"/>
        <v>18.619145</v>
      </c>
      <c r="G68" s="22">
        <v>25.41</v>
      </c>
      <c r="H68" s="24"/>
      <c r="I68" s="20">
        <v>3.3248000000000002</v>
      </c>
      <c r="J68" s="21" t="e">
        <v>#N/A</v>
      </c>
      <c r="K68" s="22">
        <f t="shared" si="8"/>
        <v>3.6642066666666664</v>
      </c>
      <c r="L68" s="22">
        <v>3.3248000000000002</v>
      </c>
      <c r="M68" s="24"/>
    </row>
    <row r="69" spans="2:13" x14ac:dyDescent="0.25">
      <c r="B69" s="2">
        <f t="shared" si="0"/>
        <v>2025</v>
      </c>
      <c r="C69" s="19">
        <v>45870</v>
      </c>
      <c r="D69" s="20">
        <v>26.13</v>
      </c>
      <c r="E69" s="21" t="e">
        <v>#N/A</v>
      </c>
      <c r="F69" s="23">
        <f t="shared" si="7"/>
        <v>18.619145</v>
      </c>
      <c r="G69" s="22">
        <v>26.13</v>
      </c>
      <c r="H69" s="24"/>
      <c r="I69" s="20">
        <v>3.0234899999999998</v>
      </c>
      <c r="J69" s="21" t="e">
        <v>#N/A</v>
      </c>
      <c r="K69" s="22">
        <f t="shared" si="8"/>
        <v>3.6642066666666664</v>
      </c>
      <c r="L69" s="22">
        <v>3.0234899999999998</v>
      </c>
      <c r="M69" s="24"/>
    </row>
    <row r="70" spans="2:13" x14ac:dyDescent="0.25">
      <c r="B70" s="2">
        <f t="shared" si="0"/>
        <v>2025</v>
      </c>
      <c r="C70" s="19">
        <v>45901</v>
      </c>
      <c r="D70" s="20">
        <v>24.56</v>
      </c>
      <c r="E70" s="21" t="e">
        <v>#N/A</v>
      </c>
      <c r="F70" s="23">
        <f t="shared" si="7"/>
        <v>18.619145</v>
      </c>
      <c r="G70" s="22">
        <v>24.56</v>
      </c>
      <c r="H70" s="24"/>
      <c r="I70" s="20">
        <v>3.0858300000000001</v>
      </c>
      <c r="J70" s="21" t="e">
        <v>#N/A</v>
      </c>
      <c r="K70" s="22">
        <f t="shared" si="8"/>
        <v>3.6642066666666664</v>
      </c>
      <c r="L70" s="22">
        <v>3.0858300000000001</v>
      </c>
      <c r="M70" s="24"/>
    </row>
    <row r="71" spans="2:13" x14ac:dyDescent="0.25">
      <c r="B71" s="2">
        <f t="shared" si="0"/>
        <v>2025</v>
      </c>
      <c r="C71" s="19">
        <v>45931</v>
      </c>
      <c r="D71" s="20">
        <v>19.61</v>
      </c>
      <c r="E71" s="21" t="e">
        <v>#N/A</v>
      </c>
      <c r="F71" s="23">
        <f t="shared" si="7"/>
        <v>18.619145</v>
      </c>
      <c r="G71" s="22">
        <v>19.61</v>
      </c>
      <c r="H71" s="24"/>
      <c r="I71" s="20">
        <v>3.3144100000000001</v>
      </c>
      <c r="J71" s="21" t="e">
        <v>#N/A</v>
      </c>
      <c r="K71" s="22">
        <f t="shared" si="8"/>
        <v>3.6642066666666664</v>
      </c>
      <c r="L71" s="22">
        <v>3.3144100000000001</v>
      </c>
      <c r="M71" s="24"/>
    </row>
    <row r="72" spans="2:13" x14ac:dyDescent="0.25">
      <c r="B72" s="2">
        <f t="shared" si="0"/>
        <v>2025</v>
      </c>
      <c r="C72" s="19">
        <v>45962</v>
      </c>
      <c r="D72" s="20">
        <v>15.32174</v>
      </c>
      <c r="E72" s="21" t="e">
        <v>#N/A</v>
      </c>
      <c r="F72" s="22">
        <f t="shared" si="7"/>
        <v>18.619145</v>
      </c>
      <c r="G72" s="22">
        <v>15.32174</v>
      </c>
      <c r="H72" s="24"/>
      <c r="I72" s="20">
        <v>3.9378099999999998</v>
      </c>
      <c r="J72" s="21" t="e">
        <v>#N/A</v>
      </c>
      <c r="K72" s="23">
        <f t="shared" si="8"/>
        <v>3.6642066666666664</v>
      </c>
      <c r="L72" s="22">
        <v>3.9378099999999998</v>
      </c>
      <c r="M72" s="24"/>
    </row>
    <row r="73" spans="2:13" x14ac:dyDescent="0.25">
      <c r="B73" s="2">
        <f t="shared" si="0"/>
        <v>2025</v>
      </c>
      <c r="C73" s="19">
        <v>45992</v>
      </c>
      <c r="D73" s="20">
        <v>13.827999999999999</v>
      </c>
      <c r="E73" s="21" t="e">
        <v>#N/A</v>
      </c>
      <c r="F73" s="22"/>
      <c r="G73" s="22">
        <v>13.827999999999999</v>
      </c>
      <c r="H73" s="24"/>
      <c r="I73" s="20">
        <v>4.4261400000000002</v>
      </c>
      <c r="J73" s="21" t="e">
        <v>#N/A</v>
      </c>
      <c r="K73" s="22"/>
      <c r="L73" s="22">
        <v>4.4261400000000002</v>
      </c>
      <c r="M73" s="24"/>
    </row>
    <row r="74" spans="2:13" x14ac:dyDescent="0.25">
      <c r="B74" s="2">
        <f t="shared" si="0"/>
        <v>2026</v>
      </c>
      <c r="C74" s="19">
        <v>46023</v>
      </c>
      <c r="D74" s="20">
        <v>13.141209999999999</v>
      </c>
      <c r="E74" s="21">
        <v>13.141209999999999</v>
      </c>
      <c r="F74" s="22"/>
      <c r="G74" s="22">
        <v>13.141209999999999</v>
      </c>
      <c r="H74" s="24"/>
      <c r="I74" s="20">
        <v>8.0210799999999995</v>
      </c>
      <c r="J74" s="21">
        <v>8.0210799999999995</v>
      </c>
      <c r="K74" s="22"/>
      <c r="L74" s="22">
        <v>8.0210799999999995</v>
      </c>
      <c r="M74" s="24"/>
    </row>
    <row r="75" spans="2:13" x14ac:dyDescent="0.25">
      <c r="B75" s="2">
        <f t="shared" si="0"/>
        <v>2026</v>
      </c>
      <c r="C75" s="19">
        <v>46054</v>
      </c>
      <c r="D75" s="20" t="e">
        <v>#N/A</v>
      </c>
      <c r="E75" s="21">
        <v>13.430339999999999</v>
      </c>
      <c r="F75" s="22">
        <f>AVERAGEIF($B$26:$B$97,B75,$G$26:$G$97)</f>
        <v>17.019400833333332</v>
      </c>
      <c r="G75" s="22">
        <v>13.430339999999999</v>
      </c>
      <c r="H75" s="24"/>
      <c r="I75" s="20" t="e">
        <v>#N/A</v>
      </c>
      <c r="J75" s="21">
        <v>4.7792079999999997</v>
      </c>
      <c r="K75" s="23">
        <f>AVERAGEIF($B$26:$B$97,B75,$L$26:$L$97)</f>
        <v>4.4775260833333324</v>
      </c>
      <c r="L75" s="22">
        <v>4.7792079999999997</v>
      </c>
      <c r="M75" s="24"/>
    </row>
    <row r="76" spans="2:13" x14ac:dyDescent="0.25">
      <c r="B76" s="2">
        <f t="shared" si="0"/>
        <v>2026</v>
      </c>
      <c r="C76" s="19">
        <v>46082</v>
      </c>
      <c r="D76" s="20" t="e">
        <v>#N/A</v>
      </c>
      <c r="E76" s="21">
        <v>14.08816</v>
      </c>
      <c r="F76" s="22">
        <f t="shared" ref="F76:F84" si="9">AVERAGEIF($B$26:$B$97,B76,$G$26:$G$97)</f>
        <v>17.019400833333332</v>
      </c>
      <c r="G76" s="22">
        <v>14.08816</v>
      </c>
      <c r="H76" s="24"/>
      <c r="I76" s="20" t="e">
        <v>#N/A</v>
      </c>
      <c r="J76" s="21">
        <v>4.2776899999999998</v>
      </c>
      <c r="K76" s="22">
        <f t="shared" ref="K76:K84" si="10">AVERAGEIF($B$26:$B$97,B76,$L$26:$L$97)</f>
        <v>4.4775260833333324</v>
      </c>
      <c r="L76" s="22">
        <v>4.2776899999999998</v>
      </c>
      <c r="M76" s="24"/>
    </row>
    <row r="77" spans="2:13" x14ac:dyDescent="0.25">
      <c r="B77" s="2">
        <f t="shared" si="0"/>
        <v>2026</v>
      </c>
      <c r="C77" s="19">
        <v>46113</v>
      </c>
      <c r="D77" s="20" t="e">
        <v>#N/A</v>
      </c>
      <c r="E77" s="21">
        <v>14.528740000000001</v>
      </c>
      <c r="F77" s="22">
        <f t="shared" si="9"/>
        <v>17.019400833333332</v>
      </c>
      <c r="G77" s="22">
        <v>14.528740000000001</v>
      </c>
      <c r="H77" s="24"/>
      <c r="I77" s="20" t="e">
        <v>#N/A</v>
      </c>
      <c r="J77" s="21">
        <v>3.900401</v>
      </c>
      <c r="K77" s="22">
        <f t="shared" si="10"/>
        <v>4.4775260833333324</v>
      </c>
      <c r="L77" s="22">
        <v>3.900401</v>
      </c>
      <c r="M77" s="24"/>
    </row>
    <row r="78" spans="2:13" x14ac:dyDescent="0.25">
      <c r="B78" s="2">
        <f t="shared" si="0"/>
        <v>2026</v>
      </c>
      <c r="C78" s="19">
        <v>46143</v>
      </c>
      <c r="D78" s="20" t="e">
        <v>#N/A</v>
      </c>
      <c r="E78" s="21">
        <v>17.22214</v>
      </c>
      <c r="F78" s="22">
        <f t="shared" si="9"/>
        <v>17.019400833333332</v>
      </c>
      <c r="G78" s="22">
        <v>17.22214</v>
      </c>
      <c r="H78" s="24"/>
      <c r="I78" s="20" t="e">
        <v>#N/A</v>
      </c>
      <c r="J78" s="21">
        <v>3.7305060000000001</v>
      </c>
      <c r="K78" s="22">
        <f t="shared" si="10"/>
        <v>4.4775260833333324</v>
      </c>
      <c r="L78" s="22">
        <v>3.7305060000000001</v>
      </c>
      <c r="M78" s="24"/>
    </row>
    <row r="79" spans="2:13" x14ac:dyDescent="0.25">
      <c r="B79" s="2">
        <f t="shared" si="0"/>
        <v>2026</v>
      </c>
      <c r="C79" s="19">
        <v>46174</v>
      </c>
      <c r="D79" s="20" t="e">
        <v>#N/A</v>
      </c>
      <c r="E79" s="21">
        <v>20.567499999999999</v>
      </c>
      <c r="F79" s="22">
        <f t="shared" si="9"/>
        <v>17.019400833333332</v>
      </c>
      <c r="G79" s="22">
        <v>20.567499999999999</v>
      </c>
      <c r="H79" s="24"/>
      <c r="I79" s="20" t="e">
        <v>#N/A</v>
      </c>
      <c r="J79" s="21">
        <v>3.6351550000000001</v>
      </c>
      <c r="K79" s="22">
        <f t="shared" si="10"/>
        <v>4.4775260833333324</v>
      </c>
      <c r="L79" s="22">
        <v>3.6351550000000001</v>
      </c>
      <c r="M79" s="24"/>
    </row>
    <row r="80" spans="2:13" x14ac:dyDescent="0.25">
      <c r="B80" s="2">
        <f t="shared" si="0"/>
        <v>2026</v>
      </c>
      <c r="C80" s="19">
        <v>46204</v>
      </c>
      <c r="D80" s="20" t="e">
        <v>#N/A</v>
      </c>
      <c r="E80" s="21">
        <v>22.330359999999999</v>
      </c>
      <c r="F80" s="22">
        <f t="shared" si="9"/>
        <v>17.019400833333332</v>
      </c>
      <c r="G80" s="22">
        <v>22.330359999999999</v>
      </c>
      <c r="H80" s="24"/>
      <c r="I80" s="20" t="e">
        <v>#N/A</v>
      </c>
      <c r="J80" s="21">
        <v>4.002389</v>
      </c>
      <c r="K80" s="22">
        <f t="shared" si="10"/>
        <v>4.4775260833333324</v>
      </c>
      <c r="L80" s="22">
        <v>4.002389</v>
      </c>
      <c r="M80" s="24"/>
    </row>
    <row r="81" spans="2:13" x14ac:dyDescent="0.25">
      <c r="B81" s="2">
        <f t="shared" si="0"/>
        <v>2026</v>
      </c>
      <c r="C81" s="19">
        <v>46235</v>
      </c>
      <c r="D81" s="20" t="e">
        <v>#N/A</v>
      </c>
      <c r="E81" s="21">
        <v>22.908750000000001</v>
      </c>
      <c r="F81" s="22">
        <f t="shared" si="9"/>
        <v>17.019400833333332</v>
      </c>
      <c r="G81" s="22">
        <v>22.908750000000001</v>
      </c>
      <c r="H81" s="24"/>
      <c r="I81" s="20" t="e">
        <v>#N/A</v>
      </c>
      <c r="J81" s="21">
        <v>4.0278150000000004</v>
      </c>
      <c r="K81" s="22">
        <f t="shared" si="10"/>
        <v>4.4775260833333324</v>
      </c>
      <c r="L81" s="22">
        <v>4.0278150000000004</v>
      </c>
      <c r="M81" s="24"/>
    </row>
    <row r="82" spans="2:13" x14ac:dyDescent="0.25">
      <c r="B82" s="2">
        <f t="shared" si="0"/>
        <v>2026</v>
      </c>
      <c r="C82" s="19">
        <v>46266</v>
      </c>
      <c r="D82" s="20" t="e">
        <v>#N/A</v>
      </c>
      <c r="E82" s="21">
        <v>21.715060000000001</v>
      </c>
      <c r="F82" s="22">
        <f t="shared" si="9"/>
        <v>17.019400833333332</v>
      </c>
      <c r="G82" s="22">
        <v>21.715060000000001</v>
      </c>
      <c r="H82" s="24"/>
      <c r="I82" s="20" t="e">
        <v>#N/A</v>
      </c>
      <c r="J82" s="21">
        <v>3.9984250000000001</v>
      </c>
      <c r="K82" s="22">
        <f t="shared" si="10"/>
        <v>4.4775260833333324</v>
      </c>
      <c r="L82" s="22">
        <v>3.9984250000000001</v>
      </c>
      <c r="M82" s="24"/>
    </row>
    <row r="83" spans="2:13" x14ac:dyDescent="0.25">
      <c r="B83" s="2">
        <f t="shared" si="0"/>
        <v>2026</v>
      </c>
      <c r="C83" s="19">
        <v>46296</v>
      </c>
      <c r="D83" s="20" t="e">
        <v>#N/A</v>
      </c>
      <c r="E83" s="21">
        <v>17.17239</v>
      </c>
      <c r="F83" s="22">
        <f t="shared" si="9"/>
        <v>17.019400833333332</v>
      </c>
      <c r="G83" s="22">
        <v>17.17239</v>
      </c>
      <c r="H83" s="24"/>
      <c r="I83" s="20" t="e">
        <v>#N/A</v>
      </c>
      <c r="J83" s="21">
        <v>4.0598419999999997</v>
      </c>
      <c r="K83" s="22">
        <f t="shared" si="10"/>
        <v>4.4775260833333324</v>
      </c>
      <c r="L83" s="22">
        <v>4.0598419999999997</v>
      </c>
      <c r="M83" s="24"/>
    </row>
    <row r="84" spans="2:13" x14ac:dyDescent="0.25">
      <c r="B84" s="2">
        <f t="shared" si="0"/>
        <v>2026</v>
      </c>
      <c r="C84" s="19">
        <v>46327</v>
      </c>
      <c r="D84" s="20" t="e">
        <v>#N/A</v>
      </c>
      <c r="E84" s="21">
        <v>13.934979999999999</v>
      </c>
      <c r="F84" s="22">
        <f t="shared" si="9"/>
        <v>17.019400833333332</v>
      </c>
      <c r="G84" s="22">
        <v>13.934979999999999</v>
      </c>
      <c r="H84" s="24"/>
      <c r="I84" s="20" t="e">
        <v>#N/A</v>
      </c>
      <c r="J84" s="21">
        <v>4.3276899999999996</v>
      </c>
      <c r="K84" s="23">
        <f t="shared" si="10"/>
        <v>4.4775260833333324</v>
      </c>
      <c r="L84" s="22">
        <v>4.3276899999999996</v>
      </c>
      <c r="M84" s="24"/>
    </row>
    <row r="85" spans="2:13" x14ac:dyDescent="0.25">
      <c r="B85" s="2">
        <f t="shared" si="0"/>
        <v>2026</v>
      </c>
      <c r="C85" s="19">
        <v>46357</v>
      </c>
      <c r="D85" s="20" t="e">
        <v>#N/A</v>
      </c>
      <c r="E85" s="21">
        <v>13.19318</v>
      </c>
      <c r="F85" s="22"/>
      <c r="G85" s="22">
        <v>13.19318</v>
      </c>
      <c r="H85" s="24"/>
      <c r="I85" s="20" t="e">
        <v>#N/A</v>
      </c>
      <c r="J85" s="21">
        <v>4.9701120000000003</v>
      </c>
      <c r="K85" s="22"/>
      <c r="L85" s="22">
        <v>4.9701120000000003</v>
      </c>
      <c r="M85" s="24"/>
    </row>
    <row r="86" spans="2:13" x14ac:dyDescent="0.25">
      <c r="B86" s="2">
        <f t="shared" si="0"/>
        <v>2027</v>
      </c>
      <c r="C86" s="19">
        <v>46388</v>
      </c>
      <c r="D86" s="20" t="e">
        <v>#N/A</v>
      </c>
      <c r="E86" s="21">
        <v>12.689679999999999</v>
      </c>
      <c r="F86" s="22"/>
      <c r="G86" s="22">
        <v>12.689679999999999</v>
      </c>
      <c r="H86" s="24"/>
      <c r="I86" s="20" t="e">
        <v>#N/A</v>
      </c>
      <c r="J86" s="21">
        <v>5.2019970000000004</v>
      </c>
      <c r="K86" s="22"/>
      <c r="L86" s="22">
        <v>5.2019970000000004</v>
      </c>
      <c r="M86" s="24"/>
    </row>
    <row r="87" spans="2:13" x14ac:dyDescent="0.25">
      <c r="B87" s="2">
        <f t="shared" si="0"/>
        <v>2027</v>
      </c>
      <c r="C87" s="19">
        <v>46419</v>
      </c>
      <c r="D87" s="20" t="e">
        <v>#N/A</v>
      </c>
      <c r="E87" s="21">
        <v>13.293810000000001</v>
      </c>
      <c r="F87" s="23">
        <f>AVERAGEIF($B$26:$B$97,B87,$G$26:$G$97)</f>
        <v>17.084320000000002</v>
      </c>
      <c r="G87" s="22">
        <v>13.293810000000001</v>
      </c>
      <c r="H87" s="24"/>
      <c r="I87" s="20" t="e">
        <v>#N/A</v>
      </c>
      <c r="J87" s="21">
        <v>4.873475</v>
      </c>
      <c r="K87" s="23">
        <f>AVERAGEIF($B$26:$B$97,B87,$L$26:$L$97)</f>
        <v>4.5504365833333331</v>
      </c>
      <c r="L87" s="22">
        <v>4.873475</v>
      </c>
      <c r="M87" s="24"/>
    </row>
    <row r="88" spans="2:13" x14ac:dyDescent="0.25">
      <c r="B88" s="2">
        <f t="shared" si="0"/>
        <v>2027</v>
      </c>
      <c r="C88" s="19">
        <v>46447</v>
      </c>
      <c r="D88" s="20" t="e">
        <v>#N/A</v>
      </c>
      <c r="E88" s="21">
        <v>13.91296</v>
      </c>
      <c r="F88" s="22">
        <f t="shared" ref="F88:F96" si="11">AVERAGEIF($B$26:$B$97,B88,$G$26:$G$97)</f>
        <v>17.084320000000002</v>
      </c>
      <c r="G88" s="22">
        <v>13.91296</v>
      </c>
      <c r="H88" s="24"/>
      <c r="I88" s="20" t="e">
        <v>#N/A</v>
      </c>
      <c r="J88" s="21">
        <v>4.5798220000000001</v>
      </c>
      <c r="K88" s="22">
        <f t="shared" ref="K88:K96" si="12">AVERAGEIF($B$26:$B$97,B88,$L$26:$L$97)</f>
        <v>4.5504365833333331</v>
      </c>
      <c r="L88" s="22">
        <v>4.5798220000000001</v>
      </c>
      <c r="M88" s="24"/>
    </row>
    <row r="89" spans="2:13" x14ac:dyDescent="0.25">
      <c r="B89" s="2">
        <f t="shared" si="0"/>
        <v>2027</v>
      </c>
      <c r="C89" s="19">
        <v>46478</v>
      </c>
      <c r="D89" s="20" t="e">
        <v>#N/A</v>
      </c>
      <c r="E89" s="21">
        <v>14.453139999999999</v>
      </c>
      <c r="F89" s="22">
        <f t="shared" si="11"/>
        <v>17.084320000000002</v>
      </c>
      <c r="G89" s="22">
        <v>14.453139999999999</v>
      </c>
      <c r="H89" s="24"/>
      <c r="I89" s="20" t="e">
        <v>#N/A</v>
      </c>
      <c r="J89" s="21">
        <v>4.2312620000000001</v>
      </c>
      <c r="K89" s="22">
        <f t="shared" si="12"/>
        <v>4.5504365833333331</v>
      </c>
      <c r="L89" s="22">
        <v>4.2312620000000001</v>
      </c>
      <c r="M89" s="24"/>
    </row>
    <row r="90" spans="2:13" x14ac:dyDescent="0.25">
      <c r="B90" s="2">
        <f t="shared" ref="B90:B113" si="13">YEAR(C90)</f>
        <v>2027</v>
      </c>
      <c r="C90" s="19">
        <v>46508</v>
      </c>
      <c r="D90" s="20" t="e">
        <v>#N/A</v>
      </c>
      <c r="E90" s="21">
        <v>17.237220000000001</v>
      </c>
      <c r="F90" s="22">
        <f t="shared" si="11"/>
        <v>17.084320000000002</v>
      </c>
      <c r="G90" s="22">
        <v>17.237220000000001</v>
      </c>
      <c r="H90" s="24"/>
      <c r="I90" s="20" t="e">
        <v>#N/A</v>
      </c>
      <c r="J90" s="21">
        <v>4.3142959999999997</v>
      </c>
      <c r="K90" s="22">
        <f t="shared" si="12"/>
        <v>4.5504365833333331</v>
      </c>
      <c r="L90" s="22">
        <v>4.3142959999999997</v>
      </c>
      <c r="M90" s="24"/>
    </row>
    <row r="91" spans="2:13" x14ac:dyDescent="0.25">
      <c r="B91" s="2">
        <f t="shared" si="13"/>
        <v>2027</v>
      </c>
      <c r="C91" s="19">
        <v>46539</v>
      </c>
      <c r="D91" s="20" t="e">
        <v>#N/A</v>
      </c>
      <c r="E91" s="21">
        <v>20.685780000000001</v>
      </c>
      <c r="F91" s="22">
        <f t="shared" si="11"/>
        <v>17.084320000000002</v>
      </c>
      <c r="G91" s="22">
        <v>20.685780000000001</v>
      </c>
      <c r="H91" s="24"/>
      <c r="I91" s="20" t="e">
        <v>#N/A</v>
      </c>
      <c r="J91" s="21">
        <v>4.3048169999999999</v>
      </c>
      <c r="K91" s="22">
        <f t="shared" si="12"/>
        <v>4.5504365833333331</v>
      </c>
      <c r="L91" s="22">
        <v>4.3048169999999999</v>
      </c>
      <c r="M91" s="24"/>
    </row>
    <row r="92" spans="2:13" x14ac:dyDescent="0.25">
      <c r="B92" s="2">
        <f t="shared" si="13"/>
        <v>2027</v>
      </c>
      <c r="C92" s="19">
        <v>46569</v>
      </c>
      <c r="D92" s="20" t="e">
        <v>#N/A</v>
      </c>
      <c r="E92" s="21">
        <v>22.508009999999999</v>
      </c>
      <c r="F92" s="22">
        <f t="shared" si="11"/>
        <v>17.084320000000002</v>
      </c>
      <c r="G92" s="22">
        <v>22.508009999999999</v>
      </c>
      <c r="H92" s="24"/>
      <c r="I92" s="20" t="e">
        <v>#N/A</v>
      </c>
      <c r="J92" s="21">
        <v>4.298476</v>
      </c>
      <c r="K92" s="22">
        <f t="shared" si="12"/>
        <v>4.5504365833333331</v>
      </c>
      <c r="L92" s="22">
        <v>4.298476</v>
      </c>
      <c r="M92" s="24"/>
    </row>
    <row r="93" spans="2:13" x14ac:dyDescent="0.25">
      <c r="B93" s="2">
        <f t="shared" si="13"/>
        <v>2027</v>
      </c>
      <c r="C93" s="19">
        <v>46600</v>
      </c>
      <c r="D93" s="20" t="e">
        <v>#N/A</v>
      </c>
      <c r="E93" s="21">
        <v>23.154979999999998</v>
      </c>
      <c r="F93" s="22">
        <f t="shared" si="11"/>
        <v>17.084320000000002</v>
      </c>
      <c r="G93" s="22">
        <v>23.154979999999998</v>
      </c>
      <c r="H93" s="24"/>
      <c r="I93" s="20" t="e">
        <v>#N/A</v>
      </c>
      <c r="J93" s="21">
        <v>4.3665390000000004</v>
      </c>
      <c r="K93" s="22">
        <f t="shared" si="12"/>
        <v>4.5504365833333331</v>
      </c>
      <c r="L93" s="22">
        <v>4.3665390000000004</v>
      </c>
      <c r="M93" s="24"/>
    </row>
    <row r="94" spans="2:13" x14ac:dyDescent="0.25">
      <c r="B94" s="2">
        <f t="shared" si="13"/>
        <v>2027</v>
      </c>
      <c r="C94" s="19">
        <v>46631</v>
      </c>
      <c r="D94" s="20" t="e">
        <v>#N/A</v>
      </c>
      <c r="E94" s="21">
        <v>22.009740000000001</v>
      </c>
      <c r="F94" s="22">
        <f t="shared" si="11"/>
        <v>17.084320000000002</v>
      </c>
      <c r="G94" s="22">
        <v>22.009740000000001</v>
      </c>
      <c r="H94" s="24"/>
      <c r="I94" s="20" t="e">
        <v>#N/A</v>
      </c>
      <c r="J94" s="21">
        <v>4.3625109999999996</v>
      </c>
      <c r="K94" s="22">
        <f t="shared" si="12"/>
        <v>4.5504365833333331</v>
      </c>
      <c r="L94" s="22">
        <v>4.3625109999999996</v>
      </c>
      <c r="M94" s="24"/>
    </row>
    <row r="95" spans="2:13" x14ac:dyDescent="0.25">
      <c r="B95" s="2">
        <f t="shared" si="13"/>
        <v>2027</v>
      </c>
      <c r="C95" s="19">
        <v>46661</v>
      </c>
      <c r="D95" s="20" t="e">
        <v>#N/A</v>
      </c>
      <c r="E95" s="21">
        <v>17.46941</v>
      </c>
      <c r="F95" s="22">
        <f t="shared" si="11"/>
        <v>17.084320000000002</v>
      </c>
      <c r="G95" s="22">
        <v>17.46941</v>
      </c>
      <c r="H95" s="24"/>
      <c r="I95" s="20" t="e">
        <v>#N/A</v>
      </c>
      <c r="J95" s="21">
        <v>4.4219799999999996</v>
      </c>
      <c r="K95" s="22">
        <f t="shared" si="12"/>
        <v>4.5504365833333331</v>
      </c>
      <c r="L95" s="22">
        <v>4.4219799999999996</v>
      </c>
      <c r="M95" s="24"/>
    </row>
    <row r="96" spans="2:13" x14ac:dyDescent="0.25">
      <c r="B96" s="2">
        <f t="shared" si="13"/>
        <v>2027</v>
      </c>
      <c r="C96" s="19">
        <v>46692</v>
      </c>
      <c r="D96" s="20" t="e">
        <v>#N/A</v>
      </c>
      <c r="E96" s="21">
        <v>14.183490000000001</v>
      </c>
      <c r="F96" s="23">
        <f t="shared" si="11"/>
        <v>17.084320000000002</v>
      </c>
      <c r="G96" s="22">
        <v>14.183490000000001</v>
      </c>
      <c r="H96" s="24"/>
      <c r="I96" s="20" t="e">
        <v>#N/A</v>
      </c>
      <c r="J96" s="21">
        <v>4.5342320000000003</v>
      </c>
      <c r="K96" s="23">
        <f t="shared" si="12"/>
        <v>4.5504365833333331</v>
      </c>
      <c r="L96" s="22">
        <v>4.5342320000000003</v>
      </c>
      <c r="M96" s="24"/>
    </row>
    <row r="97" spans="2:13" x14ac:dyDescent="0.25">
      <c r="B97" s="2">
        <f t="shared" si="13"/>
        <v>2027</v>
      </c>
      <c r="C97" s="19">
        <v>46722</v>
      </c>
      <c r="D97" s="20" t="e">
        <v>#N/A</v>
      </c>
      <c r="E97" s="21">
        <v>13.41362</v>
      </c>
      <c r="F97" s="22"/>
      <c r="G97" s="22">
        <v>13.41362</v>
      </c>
      <c r="H97" s="24"/>
      <c r="I97" s="20" t="e">
        <v>#N/A</v>
      </c>
      <c r="J97" s="21">
        <v>5.1158320000000002</v>
      </c>
      <c r="K97" s="22"/>
      <c r="L97" s="22">
        <v>5.1158320000000002</v>
      </c>
      <c r="M97" s="24"/>
    </row>
    <row r="98" spans="2:13" x14ac:dyDescent="0.25">
      <c r="G98" s="22"/>
    </row>
    <row r="109" spans="2:13" x14ac:dyDescent="0.25">
      <c r="G109" s="22"/>
    </row>
    <row r="110" spans="2:13" x14ac:dyDescent="0.25">
      <c r="G110" s="22"/>
    </row>
    <row r="111" spans="2:13" x14ac:dyDescent="0.25">
      <c r="B111" s="15"/>
      <c r="G111" s="22"/>
    </row>
    <row r="112" spans="2:13" x14ac:dyDescent="0.25">
      <c r="B112" s="15" t="s">
        <v>13</v>
      </c>
      <c r="G112" s="22"/>
    </row>
    <row r="113" spans="7:7" x14ac:dyDescent="0.25">
      <c r="G113" s="22"/>
    </row>
    <row r="114" spans="7:7" x14ac:dyDescent="0.25">
      <c r="G114" s="22"/>
    </row>
    <row r="115" spans="7:7" x14ac:dyDescent="0.25">
      <c r="G115" s="22"/>
    </row>
    <row r="116" spans="7:7" x14ac:dyDescent="0.25">
      <c r="G116" s="22"/>
    </row>
    <row r="117" spans="7:7" x14ac:dyDescent="0.25">
      <c r="G117" s="22"/>
    </row>
    <row r="118" spans="7:7" x14ac:dyDescent="0.25">
      <c r="G118" s="22"/>
    </row>
    <row r="119" spans="7:7" x14ac:dyDescent="0.25">
      <c r="G119" s="22"/>
    </row>
    <row r="120" spans="7:7" x14ac:dyDescent="0.25">
      <c r="G120" s="22"/>
    </row>
    <row r="121" spans="7:7" x14ac:dyDescent="0.25">
      <c r="G121" s="22"/>
    </row>
    <row r="122" spans="7:7" x14ac:dyDescent="0.25">
      <c r="G122" s="22"/>
    </row>
    <row r="123" spans="7:7" x14ac:dyDescent="0.25">
      <c r="G123" s="22"/>
    </row>
    <row r="124" spans="7:7" x14ac:dyDescent="0.25">
      <c r="G124" s="22"/>
    </row>
    <row r="125" spans="7:7" x14ac:dyDescent="0.25">
      <c r="G125" s="22"/>
    </row>
    <row r="126" spans="7:7" x14ac:dyDescent="0.25">
      <c r="G126" s="22"/>
    </row>
    <row r="127" spans="7:7" x14ac:dyDescent="0.25">
      <c r="G127" s="22"/>
    </row>
    <row r="128" spans="7:7" x14ac:dyDescent="0.25">
      <c r="G128" s="22"/>
    </row>
    <row r="129" spans="7:7" x14ac:dyDescent="0.25">
      <c r="G129" s="22"/>
    </row>
    <row r="130" spans="7:7" x14ac:dyDescent="0.25">
      <c r="G130" s="22"/>
    </row>
    <row r="131" spans="7:7" x14ac:dyDescent="0.25">
      <c r="G131" s="22"/>
    </row>
  </sheetData>
  <mergeCells count="2">
    <mergeCell ref="D24:H24"/>
    <mergeCell ref="J24:M24"/>
  </mergeCells>
  <conditionalFormatting sqref="D26:E97">
    <cfRule type="expression" dxfId="1" priority="2" stopIfTrue="1">
      <formula>ISNA(D26)</formula>
    </cfRule>
  </conditionalFormatting>
  <conditionalFormatting sqref="I26:J97">
    <cfRule type="expression" dxfId="0" priority="1" stopIfTrue="1">
      <formula>ISNA(I26)</formula>
    </cfRule>
  </conditionalFormatting>
  <pageMargins left="0.7" right="0.7" top="0.75" bottom="0.75" header="0.3" footer="0.3"/>
  <pageSetup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2026-02-09T21:55:03Z</dcterms:created>
  <dcterms:modified xsi:type="dcterms:W3CDTF">2026-02-09T21:55:11Z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{CA82DAEB-11E8-47C6-88EC-B89F6AF61CD2}</vt:lpwstr>
  </property>
</Properties>
</file>