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DD6DE8A8-1938-402E-91BE-EECA87BF6322}" xr6:coauthVersionLast="47" xr6:coauthVersionMax="47" xr10:uidLastSave="{00000000-0000-0000-0000-000000000000}"/>
  <bookViews>
    <workbookView xWindow="-120" yWindow="-120" windowWidth="29040" windowHeight="17520" xr2:uid="{E34D01CE-EFDA-4493-A34A-8355DAE9C783}"/>
  </bookViews>
  <sheets>
    <sheet name="21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C_1" localSheetId="0">OFFSET(#REF!,0,0,COUNT(#REF!),1)</definedName>
    <definedName name="C_2" localSheetId="0">OFFSET(#REF!,0,0,COUNT(#REF!),1)</definedName>
    <definedName name="Cavg" localSheetId="0">OFFSET(#REF!,0,0,COUNT(#REF!),1)</definedName>
    <definedName name="Cmin" localSheetId="0">OFFSET(#REF!,0,0,COUNT(#REF!),1)</definedName>
    <definedName name="Crng" localSheetId="0">OFFSET(#REF!,0,0,COUNT(#REF!),1)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1_1" localSheetId="0">OFFSET(#REF!,0,0,COUNT(#REF!),1)</definedName>
    <definedName name="P1_2" localSheetId="0">OFFSET(#REF!,0,0,COUNT(#REF!),1)</definedName>
    <definedName name="P1avg" localSheetId="0">OFFSET(#REF!,0,0,COUNT(#REF!),1)</definedName>
    <definedName name="P1min" localSheetId="0">OFFSET(#REF!,0,0,COUNT(#REF!),1)</definedName>
    <definedName name="P1rng" localSheetId="0">OFFSET(#REF!,0,0,COUNT(#REF!),1)</definedName>
    <definedName name="P2_1" localSheetId="0">OFFSET(#REF!,0,0,COUNT(#REF!),1)</definedName>
    <definedName name="P2_2" localSheetId="0">OFFSET(#REF!,0,0,COUNT(#REF!),1)</definedName>
    <definedName name="P2avg" localSheetId="0">OFFSET(#REF!,0,0,COUNT(#REF!),1)</definedName>
    <definedName name="P2min" localSheetId="0">OFFSET(#REF!,0,0,COUNT(#REF!),1)</definedName>
    <definedName name="P2rng" localSheetId="0">OFFSET(#REF!,0,0,COUNT(#REF!),1)</definedName>
    <definedName name="P3_1" localSheetId="0">OFFSET(#REF!,0,0,COUNT(#REF!),1)</definedName>
    <definedName name="P3_2" localSheetId="0">OFFSET(#REF!,0,0,COUNT(#REF!),1)</definedName>
    <definedName name="P3avg" localSheetId="0">OFFSET(#REF!,0,0,COUNT(#REF!),1)</definedName>
    <definedName name="P3min" localSheetId="0">OFFSET(#REF!,0,0,COUNT(#REF!),1)</definedName>
    <definedName name="P3rng" localSheetId="0">OFFSET(#REF!,0,0,COUNT(#REF!),1)</definedName>
    <definedName name="P4_1" localSheetId="0">OFFSET(#REF!,0,0,COUNT(#REF!),1)</definedName>
    <definedName name="P4_2" localSheetId="0">OFFSET(#REF!,0,0,COUNT(#REF!),1)</definedName>
    <definedName name="P4avg" localSheetId="0">OFFSET(#REF!,0,0,COUNT(#REF!),1)</definedName>
    <definedName name="P4min" localSheetId="0">OFFSET(#REF!,0,0,COUNT(#REF!),1)</definedName>
    <definedName name="P4rng" localSheetId="0">OFFSET(#REF!,0,0,COUNT(#REF!),1)</definedName>
    <definedName name="P5_1" localSheetId="0">OFFSET(#REF!,0,0,COUNT(#REF!),1)</definedName>
    <definedName name="P5_2" localSheetId="0">OFFSET(#REF!,0,0,COUNT(#REF!),1)</definedName>
    <definedName name="P5avg" localSheetId="0">OFFSET(#REF!,0,0,COUNT(#REF!),1)</definedName>
    <definedName name="P5min" localSheetId="0">OFFSET(#REF!,0,0,COUNT(#REF!),1)</definedName>
    <definedName name="P5rng" localSheetId="0">OFFSET(#REF!,0,0,COUNT(#REF!),1)</definedName>
    <definedName name="TransChoice" localSheetId="0">OFFSET(#REF!,0,0,COUNTA(#REF!),1)</definedName>
    <definedName name="US_1" localSheetId="0">OFFSET(#REF!,0,0,COUNT(#REF!),1)</definedName>
    <definedName name="US_2" localSheetId="0">OFFSET(#REF!,0,0,COUNT(#REF!),1)</definedName>
    <definedName name="USavg" localSheetId="0">OFFSET(#REF!,0,0,COUNT(#REF!),1)</definedName>
    <definedName name="USmin" localSheetId="0">OFFSET(#REF!,0,0,COUNT(#REF!),1)</definedName>
    <definedName name="USrng" localSheetId="0">OFFSET(#REF!,0,0,COUNT(#REF!),1)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2" l="1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D25" i="2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</calcChain>
</file>

<file path=xl/sharedStrings.xml><?xml version="1.0" encoding="utf-8"?>
<sst xmlns="http://schemas.openxmlformats.org/spreadsheetml/2006/main" count="18" uniqueCount="14">
  <si>
    <t>U.S. Energy Information Administration, Short-Term Energy Outlook, February 2026</t>
  </si>
  <si>
    <t>Series names for chart</t>
  </si>
  <si>
    <t xml:space="preserve">propane </t>
  </si>
  <si>
    <t>prnipus</t>
  </si>
  <si>
    <t>ethane</t>
  </si>
  <si>
    <t>etnipus</t>
  </si>
  <si>
    <t>butanes</t>
  </si>
  <si>
    <t>c4nipus</t>
  </si>
  <si>
    <t>natural gasoline</t>
  </si>
  <si>
    <t>ppnipus</t>
  </si>
  <si>
    <t>Year</t>
  </si>
  <si>
    <t>net trade</t>
  </si>
  <si>
    <t>Data source: U.S. Energy Information Administration, Short-Term Energy Outlook, February 2026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</si>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</sst>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@&quot; .&quot;*.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Courier"/>
      <family val="3"/>
    </font>
    <font>
      <b/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5">
    <xf numFmtId="0" fontId="0" fillId="0" borderId="0" xfId="0"/>
    <xf numFmtId="164" fontId="4" fillId="0" borderId="0" xfId="1" applyNumberFormat="1" applyFont="1"/>
    <xf numFmtId="0" fontId="1" fillId="0" borderId="0" xfId="2"/>
    <xf numFmtId="0" fontId="5" fillId="0" borderId="0" xfId="3" applyAlignment="1" applyProtection="1"/>
    <xf numFmtId="0" fontId="3" fillId="0" borderId="0" xfId="1"/>
    <xf numFmtId="0" fontId="1" fillId="2" borderId="0" xfId="2" applyFill="1"/>
    <xf numFmtId="0" fontId="7" fillId="0" borderId="0" xfId="4" applyFont="1"/>
    <xf numFmtId="0" fontId="8" fillId="0" borderId="1" xfId="1" applyFont="1" applyBorder="1"/>
    <xf numFmtId="0" fontId="3" fillId="0" borderId="2" xfId="1" applyBorder="1"/>
    <xf numFmtId="165" fontId="9" fillId="0" borderId="0" xfId="4" applyNumberFormat="1" applyFont="1" applyAlignment="1">
      <alignment horizontal="left"/>
    </xf>
    <xf numFmtId="0" fontId="1" fillId="0" borderId="3" xfId="2" applyBorder="1"/>
    <xf numFmtId="0" fontId="1" fillId="0" borderId="4" xfId="2" applyBorder="1"/>
    <xf numFmtId="0" fontId="1" fillId="0" borderId="5" xfId="2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2" fontId="1" fillId="0" borderId="9" xfId="2" applyNumberFormat="1" applyBorder="1"/>
    <xf numFmtId="2" fontId="1" fillId="0" borderId="0" xfId="2" applyNumberFormat="1"/>
    <xf numFmtId="0" fontId="1" fillId="0" borderId="10" xfId="2" applyBorder="1"/>
    <xf numFmtId="2" fontId="1" fillId="0" borderId="10" xfId="2" applyNumberFormat="1" applyBorder="1"/>
    <xf numFmtId="0" fontId="10" fillId="0" borderId="0" xfId="4" applyFont="1" applyAlignment="1">
      <alignment horizontal="left"/>
    </xf>
    <xf numFmtId="0" fontId="2" fillId="0" borderId="0" xfId="1" quotePrefix="1" applyFont="1"/>
    <xf numFmtId="0" fontId="3" fillId="0" borderId="11" xfId="1" applyBorder="1" applyAlignment="1">
      <alignment horizontal="right"/>
    </xf>
    <xf numFmtId="2" fontId="3" fillId="0" borderId="0" xfId="1" applyNumberFormat="1"/>
  </cellXfs>
  <cellStyles count="5">
    <cellStyle name="Hyperlink" xfId="3" builtinId="8"/>
    <cellStyle name="Normal" xfId="0" builtinId="0"/>
    <cellStyle name="Normal 2" xfId="1" xr:uid="{C839C7FC-58C4-498F-862B-EFA4E665CAFC}"/>
    <cellStyle name="Normal 3 3 2" xfId="2" xr:uid="{EDEF626A-DAC4-4F2A-A72F-76B51834AEE0}"/>
    <cellStyle name="Normal_us_ng" xfId="4" xr:uid="{4C10B8B3-35CF-42C8-91FD-2324A2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78141794775659E-2"/>
          <c:y val="0.13718087600446249"/>
          <c:w val="0.78337102393450819"/>
          <c:h val="0.6911870391201098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'21'!$B$26</c:f>
              <c:strCache>
                <c:ptCount val="1"/>
                <c:pt idx="0">
                  <c:v>propane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'21'!$C$26:$X$26</c:f>
              <c:numCache>
                <c:formatCode>0.00</c:formatCode>
                <c:ptCount val="22"/>
                <c:pt idx="0">
                  <c:v>0.18233403300000001</c:v>
                </c:pt>
                <c:pt idx="1">
                  <c:v>0.139332126</c:v>
                </c:pt>
                <c:pt idx="2">
                  <c:v>0.13245945100000001</c:v>
                </c:pt>
                <c:pt idx="3">
                  <c:v>6.2311679000000002E-2</c:v>
                </c:pt>
                <c:pt idx="4">
                  <c:v>1.1957959000000001E-2</c:v>
                </c:pt>
                <c:pt idx="5">
                  <c:v>-1.4400074000000001E-2</c:v>
                </c:pt>
                <c:pt idx="6">
                  <c:v>-5.4726661000000003E-2</c:v>
                </c:pt>
                <c:pt idx="7">
                  <c:v>-0.175011734</c:v>
                </c:pt>
                <c:pt idx="8">
                  <c:v>-0.315200973</c:v>
                </c:pt>
                <c:pt idx="9">
                  <c:v>-0.49121138600000003</c:v>
                </c:pt>
                <c:pt idx="10">
                  <c:v>-0.65689627299999998</c:v>
                </c:pt>
                <c:pt idx="11">
                  <c:v>-0.75761447699999995</c:v>
                </c:pt>
                <c:pt idx="12">
                  <c:v>-0.79254433700000004</c:v>
                </c:pt>
                <c:pt idx="13">
                  <c:v>-0.94905866800000005</c:v>
                </c:pt>
                <c:pt idx="14">
                  <c:v>-1.135728579</c:v>
                </c:pt>
                <c:pt idx="15">
                  <c:v>-1.198458134</c:v>
                </c:pt>
                <c:pt idx="16">
                  <c:v>-1.271702814</c:v>
                </c:pt>
                <c:pt idx="17">
                  <c:v>-1.4956596929999999</c:v>
                </c:pt>
                <c:pt idx="18">
                  <c:v>-1.6436236479999999</c:v>
                </c:pt>
                <c:pt idx="19">
                  <c:v>-1.6928843069999999</c:v>
                </c:pt>
                <c:pt idx="20">
                  <c:v>-1.807127803</c:v>
                </c:pt>
                <c:pt idx="21">
                  <c:v>-1.8734219430000001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3-4CE9-B10C-2B6951329DEA}"/>
            </c:ext>
          </c:extLst>
        </c:ser>
        <c:ser>
          <c:idx val="2"/>
          <c:order val="1"/>
          <c:tx>
            <c:strRef>
              <c:f>'21'!$B$27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'21'!$C$27:$X$27</c:f>
              <c:numCache>
                <c:formatCode>0.00</c:formatCode>
                <c:ptCount val="22"/>
                <c:pt idx="0">
                  <c:v>4.1865799999999998E-4</c:v>
                </c:pt>
                <c:pt idx="1">
                  <c:v>3.22718E-4</c:v>
                </c:pt>
                <c:pt idx="2">
                  <c:v>3.3014999999999997E-4</c:v>
                </c:pt>
                <c:pt idx="3">
                  <c:v>3.5024399999999999E-4</c:v>
                </c:pt>
                <c:pt idx="4">
                  <c:v>3.6975899999999999E-4</c:v>
                </c:pt>
                <c:pt idx="5">
                  <c:v>3.2614500000000002E-4</c:v>
                </c:pt>
                <c:pt idx="6">
                  <c:v>3.1421299999999998E-4</c:v>
                </c:pt>
                <c:pt idx="7">
                  <c:v>3.3705200000000001E-4</c:v>
                </c:pt>
                <c:pt idx="8">
                  <c:v>-3.7509540000000001E-2</c:v>
                </c:pt>
                <c:pt idx="9">
                  <c:v>-6.4611096000000007E-2</c:v>
                </c:pt>
                <c:pt idx="10">
                  <c:v>-9.4826969999999997E-2</c:v>
                </c:pt>
                <c:pt idx="11">
                  <c:v>-0.177594381</c:v>
                </c:pt>
                <c:pt idx="12">
                  <c:v>-0.255916688</c:v>
                </c:pt>
                <c:pt idx="13">
                  <c:v>-0.27696658400000002</c:v>
                </c:pt>
                <c:pt idx="14">
                  <c:v>-0.27068763099999998</c:v>
                </c:pt>
                <c:pt idx="15">
                  <c:v>-0.36927176699999997</c:v>
                </c:pt>
                <c:pt idx="16">
                  <c:v>-0.418860866</c:v>
                </c:pt>
                <c:pt idx="17">
                  <c:v>-0.471076781</c:v>
                </c:pt>
                <c:pt idx="18">
                  <c:v>-0.48686452200000002</c:v>
                </c:pt>
                <c:pt idx="19">
                  <c:v>-0.56415945499999998</c:v>
                </c:pt>
                <c:pt idx="20">
                  <c:v>-0.64512605099999998</c:v>
                </c:pt>
                <c:pt idx="21">
                  <c:v>-0.70833564999999998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3-4CE9-B10C-2B6951329DEA}"/>
            </c:ext>
          </c:extLst>
        </c:ser>
        <c:ser>
          <c:idx val="3"/>
          <c:order val="2"/>
          <c:tx>
            <c:strRef>
              <c:f>'21'!$B$29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'21'!$C$29:$X$29</c:f>
              <c:numCache>
                <c:formatCode>0.00</c:formatCode>
                <c:ptCount val="22"/>
                <c:pt idx="0">
                  <c:v>1.5807351000000001E-2</c:v>
                </c:pt>
                <c:pt idx="1">
                  <c:v>1.5858863000000001E-2</c:v>
                </c:pt>
                <c:pt idx="2">
                  <c:v>-1.2047642000000001E-2</c:v>
                </c:pt>
                <c:pt idx="3">
                  <c:v>-2.7488101000000001E-2</c:v>
                </c:pt>
                <c:pt idx="4">
                  <c:v>-6.2864820000000004E-3</c:v>
                </c:pt>
                <c:pt idx="5">
                  <c:v>-5.2482635999999999E-2</c:v>
                </c:pt>
                <c:pt idx="6">
                  <c:v>-8.8676674999999996E-2</c:v>
                </c:pt>
                <c:pt idx="7">
                  <c:v>-0.103129208</c:v>
                </c:pt>
                <c:pt idx="8">
                  <c:v>-0.151634403</c:v>
                </c:pt>
                <c:pt idx="9">
                  <c:v>-0.171596468</c:v>
                </c:pt>
                <c:pt idx="10">
                  <c:v>-0.18785296700000001</c:v>
                </c:pt>
                <c:pt idx="11">
                  <c:v>-0.16575204700000001</c:v>
                </c:pt>
                <c:pt idx="12">
                  <c:v>-0.182540334</c:v>
                </c:pt>
                <c:pt idx="13">
                  <c:v>-0.17101643799999999</c:v>
                </c:pt>
                <c:pt idx="14">
                  <c:v>-0.19168844299999999</c:v>
                </c:pt>
                <c:pt idx="15">
                  <c:v>-0.196335658</c:v>
                </c:pt>
                <c:pt idx="16">
                  <c:v>-0.17136379700000001</c:v>
                </c:pt>
                <c:pt idx="17">
                  <c:v>-0.14996823300000001</c:v>
                </c:pt>
                <c:pt idx="18">
                  <c:v>-0.149443033</c:v>
                </c:pt>
                <c:pt idx="19">
                  <c:v>-0.190628192</c:v>
                </c:pt>
                <c:pt idx="20">
                  <c:v>-0.19914626999999999</c:v>
                </c:pt>
                <c:pt idx="21">
                  <c:v>-0.19403269400000001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3-4CE9-B10C-2B6951329DEA}"/>
            </c:ext>
          </c:extLst>
        </c:ser>
        <c:ser>
          <c:idx val="4"/>
          <c:order val="3"/>
          <c:tx>
            <c:strRef>
              <c:f>'21'!$B$28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'21'!$C$28:$X$28</c:f>
              <c:numCache>
                <c:formatCode>0.00</c:formatCode>
                <c:ptCount val="22"/>
                <c:pt idx="0">
                  <c:v>9.3106785999999997E-2</c:v>
                </c:pt>
                <c:pt idx="1">
                  <c:v>5.0729625E-2</c:v>
                </c:pt>
                <c:pt idx="2">
                  <c:v>5.3002699E-2</c:v>
                </c:pt>
                <c:pt idx="3">
                  <c:v>1.9929289999999999E-2</c:v>
                </c:pt>
                <c:pt idx="4">
                  <c:v>8.9496929999999999E-3</c:v>
                </c:pt>
                <c:pt idx="5">
                  <c:v>4.8309600000000002E-4</c:v>
                </c:pt>
                <c:pt idx="6">
                  <c:v>-1.342787E-3</c:v>
                </c:pt>
                <c:pt idx="7">
                  <c:v>-8.9113950000000008E-3</c:v>
                </c:pt>
                <c:pt idx="8">
                  <c:v>-5.6082011000000001E-2</c:v>
                </c:pt>
                <c:pt idx="9">
                  <c:v>-8.3071605000000007E-2</c:v>
                </c:pt>
                <c:pt idx="10">
                  <c:v>-9.1469770000000006E-2</c:v>
                </c:pt>
                <c:pt idx="11">
                  <c:v>-0.107444548</c:v>
                </c:pt>
                <c:pt idx="12">
                  <c:v>-0.173500811</c:v>
                </c:pt>
                <c:pt idx="13">
                  <c:v>-0.22629719700000001</c:v>
                </c:pt>
                <c:pt idx="14">
                  <c:v>-0.32320968900000002</c:v>
                </c:pt>
                <c:pt idx="15">
                  <c:v>-0.37169570699999999</c:v>
                </c:pt>
                <c:pt idx="16">
                  <c:v>-0.37326026000000001</c:v>
                </c:pt>
                <c:pt idx="17">
                  <c:v>-0.39508557500000002</c:v>
                </c:pt>
                <c:pt idx="18">
                  <c:v>-0.44031077899999999</c:v>
                </c:pt>
                <c:pt idx="19">
                  <c:v>-0.48461853599999999</c:v>
                </c:pt>
                <c:pt idx="20">
                  <c:v>-0.53872898700000005</c:v>
                </c:pt>
                <c:pt idx="21">
                  <c:v>-0.54413678899999995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D3-4CE9-B10C-2B695132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975124704"/>
        <c:axId val="-975121440"/>
      </c:barChart>
      <c:lineChart>
        <c:grouping val="standard"/>
        <c:varyColors val="0"/>
        <c:ser>
          <c:idx val="0"/>
          <c:order val="4"/>
          <c:tx>
            <c:strRef>
              <c:f>'21'!$B$30</c:f>
              <c:strCache>
                <c:ptCount val="1"/>
                <c:pt idx="0">
                  <c:v>net trade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tx1"/>
              </a:solidFill>
              <a:ln w="9525" cap="flat">
                <a:solidFill>
                  <a:schemeClr val="tx1"/>
                </a:solidFill>
              </a:ln>
              <a:effectLst/>
            </c:spPr>
          </c:marker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'21'!$C$30:$X$30</c:f>
              <c:numCache>
                <c:formatCode>0.00</c:formatCode>
                <c:ptCount val="22"/>
                <c:pt idx="0">
                  <c:v>0.29166682800000004</c:v>
                </c:pt>
                <c:pt idx="1">
                  <c:v>0.206243332</c:v>
                </c:pt>
                <c:pt idx="2">
                  <c:v>0.17374465800000002</c:v>
                </c:pt>
                <c:pt idx="3">
                  <c:v>5.510311200000001E-2</c:v>
                </c:pt>
                <c:pt idx="4">
                  <c:v>1.4990929000000004E-2</c:v>
                </c:pt>
                <c:pt idx="5">
                  <c:v>-6.6073468999999996E-2</c:v>
                </c:pt>
                <c:pt idx="6">
                  <c:v>-0.14443191</c:v>
                </c:pt>
                <c:pt idx="7">
                  <c:v>-0.28671528499999999</c:v>
                </c:pt>
                <c:pt idx="8">
                  <c:v>-0.56042692699999996</c:v>
                </c:pt>
                <c:pt idx="9">
                  <c:v>-0.81049055500000011</c:v>
                </c:pt>
                <c:pt idx="10">
                  <c:v>-1.03104598</c:v>
                </c:pt>
                <c:pt idx="11">
                  <c:v>-1.2084054529999999</c:v>
                </c:pt>
                <c:pt idx="12">
                  <c:v>-1.40450217</c:v>
                </c:pt>
                <c:pt idx="13">
                  <c:v>-1.6233388870000001</c:v>
                </c:pt>
                <c:pt idx="14">
                  <c:v>-1.9213143420000001</c:v>
                </c:pt>
                <c:pt idx="15">
                  <c:v>-2.1357612659999998</c:v>
                </c:pt>
                <c:pt idx="16">
                  <c:v>-2.235187737</c:v>
                </c:pt>
                <c:pt idx="17">
                  <c:v>-2.5117902820000002</c:v>
                </c:pt>
                <c:pt idx="18">
                  <c:v>-2.7202419819999997</c:v>
                </c:pt>
                <c:pt idx="19">
                  <c:v>-2.9322904900000002</c:v>
                </c:pt>
                <c:pt idx="20">
                  <c:v>-3.1901291110000001</c:v>
                </c:pt>
                <c:pt idx="21">
                  <c:v>-3.3199270759999999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D3-4CE9-B10C-2B695132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4704"/>
        <c:axId val="-975121440"/>
      </c:lineChart>
      <c:scatterChart>
        <c:scatterStyle val="lineMarker"/>
        <c:varyColors val="0"/>
        <c:ser>
          <c:idx val="5"/>
          <c:order val="5"/>
          <c:tx>
            <c:strRef>
              <c:f>'21'!$C$42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'21'!$B$43:$B$44</c:f>
              <c:numCache>
                <c:formatCode>General</c:formatCode>
                <c:ptCount val="2"/>
                <c:pt idx="0">
                  <c:v>20.5</c:v>
                </c:pt>
                <c:pt idx="1">
                  <c:v>20.5</c:v>
                </c:pt>
              </c:numCache>
            </c:numRef>
          </c:xVal>
          <c:yVal>
            <c:numRef>
              <c:f>'21'!$C$43:$C$44</c:f>
              <c:numCache>
                <c:formatCode>0.00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5D3-4CE9-B10C-2B695132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31776"/>
        <c:axId val="-975134496"/>
      </c:scatterChart>
      <c:catAx>
        <c:axId val="-97512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1440"/>
        <c:crosses val="autoZero"/>
        <c:auto val="0"/>
        <c:lblAlgn val="ctr"/>
        <c:lblOffset val="100"/>
        <c:tickLblSkip val="2"/>
        <c:noMultiLvlLbl val="1"/>
      </c:catAx>
      <c:valAx>
        <c:axId val="-975121440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4704"/>
        <c:crosses val="autoZero"/>
        <c:crossBetween val="between"/>
        <c:majorUnit val="0.5"/>
      </c:valAx>
      <c:valAx>
        <c:axId val="-975134496"/>
        <c:scaling>
          <c:orientation val="minMax"/>
          <c:max val="2.5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31776"/>
        <c:crosses val="max"/>
        <c:crossBetween val="midCat"/>
      </c:valAx>
      <c:valAx>
        <c:axId val="-97513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3449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3</xdr:row>
      <xdr:rowOff>120650</xdr:rowOff>
    </xdr:from>
    <xdr:to>
      <xdr:col>10</xdr:col>
      <xdr:colOff>224790</xdr:colOff>
      <xdr:row>20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C8722B-32E9-4136-B4A7-2185885C9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0.00347</cdr:x>
      <cdr:y>0.00298</cdr:y>
    </cdr:from>
    <cdr:to>
      <cdr:x>0.82986</cdr:x>
      <cdr:y>0.14286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38" y="9537"/>
          <a:ext cx="4533912" cy="44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U.S. net trade of hydrocarbon gas liquids (HGL) 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million barrels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per day </a:t>
          </a:r>
        </a:p>
      </cdr:txBody>
    </cdr:sp>
  </cdr:relSizeAnchor>
  <cdr:relSizeAnchor xmlns:cdr="http://schemas.openxmlformats.org/drawingml/2006/chartDrawing">
    <cdr:from>
      <cdr:x>0.83333</cdr:x>
      <cdr:y>0.14881</cdr:y>
    </cdr:from>
    <cdr:to>
      <cdr:x>1</cdr:x>
      <cdr:y>0.43452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8675" y="476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0.07986</cdr:x>
      <cdr:y>0.36309</cdr:y>
    </cdr:from>
    <cdr:to>
      <cdr:x>0.31076</cdr:x>
      <cdr:y>0.62897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8905" y="1162033"/>
          <a:ext cx="1269009" cy="85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n-US" sz="10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</a:t>
          </a:r>
          <a:endParaRPr lang="en-US" sz="1000" b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propane</a:t>
          </a:r>
        </a:p>
        <a:p xmlns:a="http://schemas.openxmlformats.org/drawingml/2006/main">
          <a:r>
            <a:rPr lang="en-US" sz="10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ethane</a:t>
          </a:r>
        </a:p>
        <a:p xmlns:a="http://schemas.openxmlformats.org/drawingml/2006/main">
          <a:r>
            <a:rPr lang="en-US" sz="1000" b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natural gasoline</a:t>
          </a:r>
          <a:endParaRPr lang="en-US" sz="1000" b="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0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butanes</a:t>
          </a:r>
          <a:endParaRPr lang="en-US" sz="1000" b="0" baseline="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0.77305</cdr:x>
      <cdr:y>0.0744</cdr:y>
    </cdr:from>
    <cdr:to>
      <cdr:x>0.86034</cdr:x>
      <cdr:y>0.15927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58507" y="238122"/>
          <a:ext cx="446981" cy="271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0.00521</cdr:x>
      <cdr:y>0.91171</cdr:y>
    </cdr:from>
    <cdr:to>
      <cdr:x>0.93046</cdr:x>
      <cdr:y>0.98563</cdr:y>
    </cdr:to>
    <cdr:sp macro="" textlink="'21'!$B$32">
      <cdr:nvSpPr>
        <cdr:cNvPr id="6" name="TextBox 5"/>
        <cdr:cNvSpPr txBox="1"/>
      </cdr:nvSpPr>
      <cdr:spPr>
        <a:xfrm xmlns:a="http://schemas.openxmlformats.org/drawingml/2006/main">
          <a:off x="26679" y="2917825"/>
          <a:ext cx="4737872" cy="236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rIns="9144" bIns="9144" rtlCol="0"/>
        <a:lstStyle xmlns:a="http://schemas.openxmlformats.org/drawingml/2006/main"/>
        <a:p xmlns:a="http://schemas.openxmlformats.org/drawingml/2006/main">
          <a:fld id="{4BC91908-8B79-475F-ACF5-75A968F4864D}" type="TxLink">
            <a:rPr lang="en-US" sz="9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Data source: U.S. Energy Information Administration, Short-Term Energy Outlook, February 2026</a:t>
          </a:fld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0.83333</cdr:x>
      <cdr:y>0.21726</cdr:y>
    </cdr:from>
    <cdr:to>
      <cdr:x>1</cdr:x>
      <cdr:y>0.50298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3F820FD8-7DA0-3434-FBE5-85C01500C8A4}"/>
            </a:ext>
          </a:extLst>
        </cdr:cNvPr>
        <cdr:cNvCxnSpPr/>
      </cdr:nvCxnSpPr>
      <cdr:spPr bwMode="auto">
        <a:xfrm xmlns:a="http://schemas.openxmlformats.org/drawingml/2006/main">
          <a:off x="5124450" y="695325"/>
          <a:ext cx="914400" cy="91440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0.85727</cdr:x>
      <cdr:y>0.10714</cdr:y>
    </cdr:from>
    <cdr:to>
      <cdr:x>0.99442</cdr:x>
      <cdr:y>0.3869</cdr:y>
    </cdr:to>
    <cdr:grpSp>
      <cdr:nvGrpSpPr>
        <cdr:cNvPr id="10" name="Group 9">
          <a:extLst xmlns:a="http://schemas.openxmlformats.org/drawingml/2006/main">
            <a:ext uri="{FF2B5EF4-FFF2-40B4-BE49-F238E27FC236}">
              <a16:creationId xmlns:a16="http://schemas.microsoft.com/office/drawing/2014/main" id="{B35C4609-77BE-A6B1-0D7F-8192A0F67D5C}"/>
            </a:ext>
          </a:extLst>
        </cdr:cNvPr>
        <cdr:cNvGrpSpPr/>
      </cdr:nvGrpSpPr>
      <cdr:grpSpPr>
        <a:xfrm xmlns:a="http://schemas.openxmlformats.org/drawingml/2006/main">
          <a:off x="4389771" y="342891"/>
          <a:ext cx="702296" cy="895344"/>
          <a:chOff x="4418344" y="400050"/>
          <a:chExt cx="702296" cy="895344"/>
        </a:xfrm>
      </cdr:grpSpPr>
      <cdr:sp macro="" textlink="">
        <cdr:nvSpPr>
          <cdr:cNvPr id="7" name="TextBox 6"/>
          <cdr:cNvSpPr txBox="1"/>
        </cdr:nvSpPr>
        <cdr:spPr>
          <a:xfrm xmlns:a="http://schemas.openxmlformats.org/drawingml/2006/main">
            <a:off x="4418344" y="619117"/>
            <a:ext cx="702296" cy="46671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US" sz="900" b="1">
                <a:latin typeface="Arial" panose="020B0604020202020204" pitchFamily="34" charset="0"/>
                <a:cs typeface="Arial" panose="020B0604020202020204" pitchFamily="34" charset="0"/>
              </a:rPr>
              <a:t>net imports</a:t>
            </a:r>
          </a:p>
          <a:p xmlns:a="http://schemas.openxmlformats.org/drawingml/2006/main">
            <a:r>
              <a:rPr lang="en-US" sz="900" b="1">
                <a:latin typeface="Arial" panose="020B0604020202020204" pitchFamily="34" charset="0"/>
                <a:cs typeface="Arial" panose="020B0604020202020204" pitchFamily="34" charset="0"/>
              </a:rPr>
              <a:t>net exports</a:t>
            </a:r>
          </a:p>
        </cdr:txBody>
      </cdr:sp>
      <cdr:cxnSp macro="">
        <cdr:nvCxnSpPr>
          <cdr:cNvPr id="16" name="Straight Arrow Connector 15">
            <a:extLst xmlns:a="http://schemas.openxmlformats.org/drawingml/2006/main">
              <a:ext uri="{FF2B5EF4-FFF2-40B4-BE49-F238E27FC236}">
                <a16:creationId xmlns:a16="http://schemas.microsoft.com/office/drawing/2014/main" id="{0A521158-8E60-8FDC-2259-8E74C8F6B214}"/>
              </a:ext>
            </a:extLst>
          </cdr:cNvPr>
          <cdr:cNvCxnSpPr/>
        </cdr:nvCxnSpPr>
        <cdr:spPr bwMode="auto">
          <a:xfrm xmlns:a="http://schemas.openxmlformats.org/drawingml/2006/main" flipV="1">
            <a:off x="4605043" y="400050"/>
            <a:ext cx="0" cy="228605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headEnd type="none" w="med" len="med"/>
            <a:tailEnd type="triangle"/>
          </a:ln>
          <a:effectLst xmlns:a="http://schemas.openxmlformats.org/drawingml/2006/main">
            <a:outerShdw sx="1000" sy="1000" rotWithShape="0">
              <a:srgbClr val="000000"/>
            </a:outerShdw>
          </a:effectLst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2" name="Straight Arrow Connector 21">
            <a:extLst xmlns:a="http://schemas.openxmlformats.org/drawingml/2006/main">
              <a:ext uri="{FF2B5EF4-FFF2-40B4-BE49-F238E27FC236}">
                <a16:creationId xmlns:a16="http://schemas.microsoft.com/office/drawing/2014/main" id="{DCAD95AA-8363-D5A9-07C6-5A72F1FA70B9}"/>
              </a:ext>
            </a:extLst>
          </cdr:cNvPr>
          <cdr:cNvCxnSpPr/>
        </cdr:nvCxnSpPr>
        <cdr:spPr bwMode="auto">
          <a:xfrm xmlns:a="http://schemas.openxmlformats.org/drawingml/2006/main" flipH="1">
            <a:off x="4613901" y="1012831"/>
            <a:ext cx="2970" cy="282563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headEnd type="none" w="med" len="med"/>
            <a:tailEnd type="triangle"/>
          </a:ln>
          <a:effectLst xmlns:a="http://schemas.openxmlformats.org/drawingml/2006/main">
            <a:outerShdw dist="20000" sx="1000" sy="1000" rotWithShape="0">
              <a:srgbClr val="000000"/>
            </a:outerShdw>
          </a:effectLst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0.92075</cdr:x>
      <cdr:y>0.00992</cdr:y>
    </cdr:from>
    <cdr:to>
      <cdr:x>0.98698</cdr:x>
      <cdr:y>0.10077</cdr:y>
    </cdr:to>
    <cdr:pic>
      <cdr:nvPicPr>
        <cdr:cNvPr id="8" name="Picture 7">
          <a:extLst xmlns:a="http://schemas.openxmlformats.org/drawingml/2006/main">
            <a:ext uri="{FF2B5EF4-FFF2-40B4-BE49-F238E27FC236}">
              <a16:creationId xmlns:a16="http://schemas.microsoft.com/office/drawing/2014/main" id="{62763A60-1ED6-B8F8-8D15-AB85DD4C20F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14811" y="31750"/>
          <a:ext cx="339154" cy="290756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5">
          <cell r="C25">
            <v>2006</v>
          </cell>
          <cell r="D25">
            <v>2007</v>
          </cell>
          <cell r="E25">
            <v>2008</v>
          </cell>
          <cell r="F25">
            <v>2009</v>
          </cell>
          <cell r="G25">
            <v>2010</v>
          </cell>
          <cell r="H25">
            <v>2011</v>
          </cell>
          <cell r="I25">
            <v>2012</v>
          </cell>
          <cell r="J25">
            <v>2013</v>
          </cell>
          <cell r="K25">
            <v>2014</v>
          </cell>
          <cell r="L25">
            <v>2015</v>
          </cell>
          <cell r="M25">
            <v>2016</v>
          </cell>
          <cell r="N25">
            <v>2017</v>
          </cell>
          <cell r="O25">
            <v>2018</v>
          </cell>
          <cell r="P25">
            <v>2019</v>
          </cell>
          <cell r="Q25">
            <v>2020</v>
          </cell>
          <cell r="R25">
            <v>2021</v>
          </cell>
          <cell r="S25">
            <v>2022</v>
          </cell>
          <cell r="T25">
            <v>2023</v>
          </cell>
          <cell r="U25">
            <v>2024</v>
          </cell>
          <cell r="V25">
            <v>2025</v>
          </cell>
          <cell r="W25">
            <v>2026</v>
          </cell>
          <cell r="X25">
            <v>2027</v>
          </cell>
        </row>
        <row r="26">
          <cell r="B26" t="str">
            <v xml:space="preserve">propane </v>
          </cell>
          <cell r="C26">
            <v>0.18233403300000001</v>
          </cell>
          <cell r="D26">
            <v>0.139332126</v>
          </cell>
          <cell r="E26">
            <v>0.13245945100000001</v>
          </cell>
          <cell r="F26">
            <v>6.2311679000000002E-2</v>
          </cell>
          <cell r="G26">
            <v>1.1957959000000001E-2</v>
          </cell>
          <cell r="H26">
            <v>-1.4400074000000001E-2</v>
          </cell>
          <cell r="I26">
            <v>-5.4726661000000003E-2</v>
          </cell>
          <cell r="J26">
            <v>-0.175011734</v>
          </cell>
          <cell r="K26">
            <v>-0.315200973</v>
          </cell>
          <cell r="L26">
            <v>-0.49121138600000003</v>
          </cell>
          <cell r="M26">
            <v>-0.65689627299999998</v>
          </cell>
          <cell r="N26">
            <v>-0.75761447699999995</v>
          </cell>
          <cell r="O26">
            <v>-0.79254433700000004</v>
          </cell>
          <cell r="P26">
            <v>-0.94905866800000005</v>
          </cell>
          <cell r="Q26">
            <v>-1.135728579</v>
          </cell>
          <cell r="R26">
            <v>-1.198458134</v>
          </cell>
          <cell r="S26">
            <v>-1.271702814</v>
          </cell>
          <cell r="T26">
            <v>-1.4956596929999999</v>
          </cell>
          <cell r="U26">
            <v>-1.6436236479999999</v>
          </cell>
          <cell r="V26">
            <v>-1.6928843069999999</v>
          </cell>
          <cell r="W26">
            <v>-1.807127803</v>
          </cell>
          <cell r="X26">
            <v>-1.8734219430000001</v>
          </cell>
        </row>
        <row r="27">
          <cell r="B27" t="str">
            <v>ethane</v>
          </cell>
          <cell r="C27">
            <v>4.1865799999999998E-4</v>
          </cell>
          <cell r="D27">
            <v>3.22718E-4</v>
          </cell>
          <cell r="E27">
            <v>3.3014999999999997E-4</v>
          </cell>
          <cell r="F27">
            <v>3.5024399999999999E-4</v>
          </cell>
          <cell r="G27">
            <v>3.6975899999999999E-4</v>
          </cell>
          <cell r="H27">
            <v>3.2614500000000002E-4</v>
          </cell>
          <cell r="I27">
            <v>3.1421299999999998E-4</v>
          </cell>
          <cell r="J27">
            <v>3.3705200000000001E-4</v>
          </cell>
          <cell r="K27">
            <v>-3.7509540000000001E-2</v>
          </cell>
          <cell r="L27">
            <v>-6.4611096000000007E-2</v>
          </cell>
          <cell r="M27">
            <v>-9.4826969999999997E-2</v>
          </cell>
          <cell r="N27">
            <v>-0.177594381</v>
          </cell>
          <cell r="O27">
            <v>-0.255916688</v>
          </cell>
          <cell r="P27">
            <v>-0.27696658400000002</v>
          </cell>
          <cell r="Q27">
            <v>-0.27068763099999998</v>
          </cell>
          <cell r="R27">
            <v>-0.36927176699999997</v>
          </cell>
          <cell r="S27">
            <v>-0.418860866</v>
          </cell>
          <cell r="T27">
            <v>-0.471076781</v>
          </cell>
          <cell r="U27">
            <v>-0.48686452200000002</v>
          </cell>
          <cell r="V27">
            <v>-0.56415945499999998</v>
          </cell>
          <cell r="W27">
            <v>-0.64512605099999998</v>
          </cell>
          <cell r="X27">
            <v>-0.70833564999999998</v>
          </cell>
        </row>
        <row r="28">
          <cell r="B28" t="str">
            <v>butanes</v>
          </cell>
          <cell r="C28">
            <v>9.3106785999999997E-2</v>
          </cell>
          <cell r="D28">
            <v>5.0729625E-2</v>
          </cell>
          <cell r="E28">
            <v>5.3002699E-2</v>
          </cell>
          <cell r="F28">
            <v>1.9929289999999999E-2</v>
          </cell>
          <cell r="G28">
            <v>8.9496929999999999E-3</v>
          </cell>
          <cell r="H28">
            <v>4.8309600000000002E-4</v>
          </cell>
          <cell r="I28">
            <v>-1.342787E-3</v>
          </cell>
          <cell r="J28">
            <v>-8.9113950000000008E-3</v>
          </cell>
          <cell r="K28">
            <v>-5.6082011000000001E-2</v>
          </cell>
          <cell r="L28">
            <v>-8.3071605000000007E-2</v>
          </cell>
          <cell r="M28">
            <v>-9.1469770000000006E-2</v>
          </cell>
          <cell r="N28">
            <v>-0.107444548</v>
          </cell>
          <cell r="O28">
            <v>-0.173500811</v>
          </cell>
          <cell r="P28">
            <v>-0.22629719700000001</v>
          </cell>
          <cell r="Q28">
            <v>-0.32320968900000002</v>
          </cell>
          <cell r="R28">
            <v>-0.37169570699999999</v>
          </cell>
          <cell r="S28">
            <v>-0.37326026000000001</v>
          </cell>
          <cell r="T28">
            <v>-0.39508557500000002</v>
          </cell>
          <cell r="U28">
            <v>-0.44031077899999999</v>
          </cell>
          <cell r="V28">
            <v>-0.48461853599999999</v>
          </cell>
          <cell r="W28">
            <v>-0.53872898700000005</v>
          </cell>
          <cell r="X28">
            <v>-0.54413678899999995</v>
          </cell>
        </row>
        <row r="29">
          <cell r="B29" t="str">
            <v>natural gasoline</v>
          </cell>
          <cell r="C29">
            <v>1.5807351000000001E-2</v>
          </cell>
          <cell r="D29">
            <v>1.5858863000000001E-2</v>
          </cell>
          <cell r="E29">
            <v>-1.2047642000000001E-2</v>
          </cell>
          <cell r="F29">
            <v>-2.7488101000000001E-2</v>
          </cell>
          <cell r="G29">
            <v>-6.2864820000000004E-3</v>
          </cell>
          <cell r="H29">
            <v>-5.2482635999999999E-2</v>
          </cell>
          <cell r="I29">
            <v>-8.8676674999999996E-2</v>
          </cell>
          <cell r="J29">
            <v>-0.103129208</v>
          </cell>
          <cell r="K29">
            <v>-0.151634403</v>
          </cell>
          <cell r="L29">
            <v>-0.171596468</v>
          </cell>
          <cell r="M29">
            <v>-0.18785296700000001</v>
          </cell>
          <cell r="N29">
            <v>-0.16575204700000001</v>
          </cell>
          <cell r="O29">
            <v>-0.182540334</v>
          </cell>
          <cell r="P29">
            <v>-0.17101643799999999</v>
          </cell>
          <cell r="Q29">
            <v>-0.19168844299999999</v>
          </cell>
          <cell r="R29">
            <v>-0.196335658</v>
          </cell>
          <cell r="S29">
            <v>-0.17136379700000001</v>
          </cell>
          <cell r="T29">
            <v>-0.14996823300000001</v>
          </cell>
          <cell r="U29">
            <v>-0.149443033</v>
          </cell>
          <cell r="V29">
            <v>-0.190628192</v>
          </cell>
          <cell r="W29">
            <v>-0.19914626999999999</v>
          </cell>
          <cell r="X29">
            <v>-0.19403269400000001</v>
          </cell>
        </row>
        <row r="30">
          <cell r="B30" t="str">
            <v>net trade</v>
          </cell>
          <cell r="C30">
            <v>0.29166682800000004</v>
          </cell>
          <cell r="D30">
            <v>0.206243332</v>
          </cell>
          <cell r="E30">
            <v>0.17374465800000002</v>
          </cell>
          <cell r="F30">
            <v>5.510311200000001E-2</v>
          </cell>
          <cell r="G30">
            <v>1.4990929000000004E-2</v>
          </cell>
          <cell r="H30">
            <v>-6.6073468999999996E-2</v>
          </cell>
          <cell r="I30">
            <v>-0.14443191</v>
          </cell>
          <cell r="J30">
            <v>-0.28671528499999999</v>
          </cell>
          <cell r="K30">
            <v>-0.56042692699999996</v>
          </cell>
          <cell r="L30">
            <v>-0.81049055500000011</v>
          </cell>
          <cell r="M30">
            <v>-1.03104598</v>
          </cell>
          <cell r="N30">
            <v>-1.2084054529999999</v>
          </cell>
          <cell r="O30">
            <v>-1.40450217</v>
          </cell>
          <cell r="P30">
            <v>-1.6233388870000001</v>
          </cell>
          <cell r="Q30">
            <v>-1.9213143420000001</v>
          </cell>
          <cell r="R30">
            <v>-2.1357612659999998</v>
          </cell>
          <cell r="S30">
            <v>-2.235187737</v>
          </cell>
          <cell r="T30">
            <v>-2.5117902820000002</v>
          </cell>
          <cell r="U30">
            <v>-2.7202419819999997</v>
          </cell>
          <cell r="V30">
            <v>-2.9322904900000002</v>
          </cell>
          <cell r="W30">
            <v>-3.1901291110000001</v>
          </cell>
          <cell r="X30">
            <v>-3.3199270759999999</v>
          </cell>
        </row>
        <row r="42">
          <cell r="C42" t="str">
            <v>forecast</v>
          </cell>
        </row>
        <row r="43">
          <cell r="B43">
            <v>20.5</v>
          </cell>
          <cell r="C43">
            <v>0</v>
          </cell>
        </row>
        <row r="44">
          <cell r="B44">
            <v>20.5</v>
          </cell>
          <cell r="C44">
            <v>2.5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38D-7A4A-472A-9E20-65B4A1E974BD}">
  <sheetPr>
    <pageSetUpPr fitToPage="1"/>
  </sheetPr>
  <dimension ref="A2:Y44"/>
  <sheetViews>
    <sheetView tabSelected="1" zoomScaleNormal="100" workbookViewId="0"/>
  </sheetViews>
  <sheetFormatPr defaultColWidth="9.28515625" defaultRowHeight="15" x14ac:dyDescent="0.25"/>
  <cols>
    <col min="1" max="1" width="9.28515625" style="2"/>
    <col min="2" max="2" width="13.7109375" style="2" customWidth="1"/>
    <col min="3" max="3" width="15" style="2" customWidth="1"/>
    <col min="4" max="4" width="7.7109375" style="2" customWidth="1"/>
    <col min="5" max="5" width="6" style="2" customWidth="1"/>
    <col min="6" max="6" width="7.7109375" style="2" customWidth="1"/>
    <col min="7" max="7" width="6" style="2" customWidth="1"/>
    <col min="8" max="8" width="6.28515625" style="2" customWidth="1"/>
    <col min="9" max="16" width="9.28515625" style="2"/>
    <col min="17" max="17" width="15.7109375" style="2" customWidth="1"/>
    <col min="18" max="24" width="9.28515625" style="2"/>
    <col min="25" max="25" width="27" style="2" customWidth="1"/>
    <col min="26" max="16384" width="9.28515625" style="2"/>
  </cols>
  <sheetData>
    <row r="2" spans="1:25" ht="15.75" x14ac:dyDescent="0.25">
      <c r="A2" s="1" t="s">
        <v>0</v>
      </c>
    </row>
    <row r="3" spans="1:25" x14ac:dyDescent="0.25">
      <c r="A3" s="3"/>
      <c r="N3" s="4"/>
    </row>
    <row r="4" spans="1:25" x14ac:dyDescent="0.25">
      <c r="B4" s="5"/>
      <c r="C4" s="5"/>
      <c r="D4" s="5"/>
      <c r="E4" s="5"/>
      <c r="F4" s="5"/>
      <c r="G4" s="5"/>
      <c r="H4" s="5"/>
      <c r="I4" s="5"/>
      <c r="J4" s="5"/>
      <c r="K4" s="5"/>
      <c r="Y4" s="6"/>
    </row>
    <row r="5" spans="1:25" x14ac:dyDescent="0.25">
      <c r="B5" s="5"/>
      <c r="C5" s="5"/>
      <c r="D5" s="5"/>
      <c r="E5" s="5"/>
      <c r="F5" s="5"/>
      <c r="G5" s="5"/>
      <c r="H5" s="5"/>
      <c r="I5" s="5"/>
      <c r="J5" s="5"/>
      <c r="K5" s="5"/>
      <c r="Q5" s="7" t="s">
        <v>1</v>
      </c>
      <c r="R5" s="8"/>
      <c r="Y5" s="9"/>
    </row>
    <row r="6" spans="1:25" x14ac:dyDescent="0.25">
      <c r="B6" s="5"/>
      <c r="C6" s="5"/>
      <c r="D6" s="5"/>
      <c r="E6" s="5"/>
      <c r="F6" s="5"/>
      <c r="G6" s="5"/>
      <c r="H6" s="5"/>
      <c r="I6" s="5"/>
      <c r="J6" s="5"/>
      <c r="K6" s="5"/>
      <c r="Q6" s="10" t="s">
        <v>2</v>
      </c>
      <c r="R6" s="11" t="s">
        <v>3</v>
      </c>
      <c r="Y6" s="9"/>
    </row>
    <row r="7" spans="1:25" x14ac:dyDescent="0.25">
      <c r="B7" s="5"/>
      <c r="C7" s="5"/>
      <c r="D7" s="5"/>
      <c r="E7" s="5"/>
      <c r="F7" s="5"/>
      <c r="G7" s="5"/>
      <c r="H7" s="5"/>
      <c r="I7" s="5"/>
      <c r="J7" s="5"/>
      <c r="K7" s="5"/>
      <c r="Q7" s="12" t="s">
        <v>4</v>
      </c>
      <c r="R7" s="13" t="s">
        <v>5</v>
      </c>
      <c r="Y7" s="9"/>
    </row>
    <row r="8" spans="1:25" x14ac:dyDescent="0.25">
      <c r="B8" s="5"/>
      <c r="C8" s="5"/>
      <c r="D8" s="5"/>
      <c r="E8" s="5"/>
      <c r="F8" s="5"/>
      <c r="G8" s="5"/>
      <c r="H8" s="5"/>
      <c r="I8" s="5"/>
      <c r="J8" s="5"/>
      <c r="K8" s="5"/>
      <c r="Q8" s="12" t="s">
        <v>6</v>
      </c>
      <c r="R8" s="13" t="s">
        <v>7</v>
      </c>
      <c r="Y8" s="9"/>
    </row>
    <row r="9" spans="1:25" x14ac:dyDescent="0.25">
      <c r="B9" s="5"/>
      <c r="C9" s="5"/>
      <c r="D9" s="5"/>
      <c r="E9" s="5"/>
      <c r="F9" s="5"/>
      <c r="G9" s="5"/>
      <c r="H9" s="5"/>
      <c r="I9" s="5"/>
      <c r="J9" s="5"/>
      <c r="K9" s="5"/>
      <c r="Q9" s="14" t="s">
        <v>8</v>
      </c>
      <c r="R9" s="15" t="s">
        <v>9</v>
      </c>
      <c r="Y9" s="9"/>
    </row>
    <row r="10" spans="1:2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Y10" s="9"/>
    </row>
    <row r="11" spans="1:25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Y11" s="9"/>
    </row>
    <row r="12" spans="1:25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Y12" s="9"/>
    </row>
    <row r="13" spans="1:2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Y13" s="9"/>
    </row>
    <row r="14" spans="1:2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Y14" s="9"/>
    </row>
    <row r="15" spans="1:25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Y15" s="9"/>
    </row>
    <row r="16" spans="1:25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Y16" s="9"/>
    </row>
    <row r="17" spans="2:2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Y17" s="9"/>
    </row>
    <row r="18" spans="2: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Y18" s="9"/>
    </row>
    <row r="19" spans="2:25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Y19" s="9"/>
    </row>
    <row r="20" spans="2:25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Y20" s="6"/>
    </row>
    <row r="21" spans="2:25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Y21" s="9"/>
    </row>
    <row r="22" spans="2:25" x14ac:dyDescent="0.25">
      <c r="Y22" s="9"/>
    </row>
    <row r="23" spans="2:25" x14ac:dyDescent="0.25">
      <c r="Y23" s="9"/>
    </row>
    <row r="24" spans="2:25" x14ac:dyDescent="0.25">
      <c r="Y24" s="9"/>
    </row>
    <row r="25" spans="2:25" x14ac:dyDescent="0.25">
      <c r="B25" s="2" t="s">
        <v>10</v>
      </c>
      <c r="C25" s="2">
        <v>2006</v>
      </c>
      <c r="D25" s="2">
        <f>C25+1</f>
        <v>2007</v>
      </c>
      <c r="E25" s="2">
        <f t="shared" ref="E25:W25" si="0">D25+1</f>
        <v>2008</v>
      </c>
      <c r="F25" s="2">
        <f t="shared" si="0"/>
        <v>2009</v>
      </c>
      <c r="G25" s="2">
        <f t="shared" si="0"/>
        <v>2010</v>
      </c>
      <c r="H25" s="2">
        <f t="shared" si="0"/>
        <v>2011</v>
      </c>
      <c r="I25" s="2">
        <f t="shared" si="0"/>
        <v>2012</v>
      </c>
      <c r="J25" s="2">
        <f t="shared" si="0"/>
        <v>2013</v>
      </c>
      <c r="K25" s="2">
        <f t="shared" si="0"/>
        <v>2014</v>
      </c>
      <c r="L25" s="2">
        <f t="shared" si="0"/>
        <v>2015</v>
      </c>
      <c r="M25" s="2">
        <f t="shared" si="0"/>
        <v>2016</v>
      </c>
      <c r="N25" s="2">
        <f t="shared" si="0"/>
        <v>2017</v>
      </c>
      <c r="O25" s="2">
        <f t="shared" si="0"/>
        <v>2018</v>
      </c>
      <c r="P25" s="2">
        <f t="shared" si="0"/>
        <v>2019</v>
      </c>
      <c r="Q25" s="2">
        <f t="shared" si="0"/>
        <v>2020</v>
      </c>
      <c r="R25" s="2">
        <f t="shared" si="0"/>
        <v>2021</v>
      </c>
      <c r="S25" s="2">
        <f t="shared" si="0"/>
        <v>2022</v>
      </c>
      <c r="T25" s="2">
        <f t="shared" si="0"/>
        <v>2023</v>
      </c>
      <c r="U25" s="2">
        <f t="shared" si="0"/>
        <v>2024</v>
      </c>
      <c r="V25" s="2">
        <f t="shared" si="0"/>
        <v>2025</v>
      </c>
      <c r="W25" s="2">
        <f t="shared" si="0"/>
        <v>2026</v>
      </c>
      <c r="X25" s="2">
        <f>W25+1</f>
        <v>2027</v>
      </c>
      <c r="Y25" s="9"/>
    </row>
    <row r="26" spans="2:25" x14ac:dyDescent="0.25">
      <c r="B26" s="16" t="s">
        <v>2</v>
      </c>
      <c r="C26" s="17">
        <v>0.18233403300000001</v>
      </c>
      <c r="D26" s="17">
        <v>0.139332126</v>
      </c>
      <c r="E26" s="17">
        <v>0.13245945100000001</v>
      </c>
      <c r="F26" s="17">
        <v>6.2311679000000002E-2</v>
      </c>
      <c r="G26" s="17">
        <v>1.1957959000000001E-2</v>
      </c>
      <c r="H26" s="17">
        <v>-1.4400074000000001E-2</v>
      </c>
      <c r="I26" s="17">
        <v>-5.4726661000000003E-2</v>
      </c>
      <c r="J26" s="17">
        <v>-0.175011734</v>
      </c>
      <c r="K26" s="17">
        <v>-0.315200973</v>
      </c>
      <c r="L26" s="17">
        <v>-0.49121138600000003</v>
      </c>
      <c r="M26" s="17">
        <v>-0.65689627299999998</v>
      </c>
      <c r="N26" s="17">
        <v>-0.75761447699999995</v>
      </c>
      <c r="O26" s="17">
        <v>-0.79254433700000004</v>
      </c>
      <c r="P26" s="17">
        <v>-0.94905866800000005</v>
      </c>
      <c r="Q26" s="17">
        <v>-1.135728579</v>
      </c>
      <c r="R26" s="17">
        <v>-1.198458134</v>
      </c>
      <c r="S26" s="17">
        <v>-1.271702814</v>
      </c>
      <c r="T26" s="17">
        <v>-1.4956596929999999</v>
      </c>
      <c r="U26" s="17">
        <v>-1.6436236479999999</v>
      </c>
      <c r="V26" s="17">
        <v>-1.6928843069999999</v>
      </c>
      <c r="W26" s="17">
        <v>-1.807127803</v>
      </c>
      <c r="X26" s="17">
        <v>-1.8734219430000001</v>
      </c>
      <c r="Y26" s="9"/>
    </row>
    <row r="27" spans="2:25" x14ac:dyDescent="0.25">
      <c r="B27" s="2" t="s">
        <v>4</v>
      </c>
      <c r="C27" s="18">
        <v>4.1865799999999998E-4</v>
      </c>
      <c r="D27" s="18">
        <v>3.22718E-4</v>
      </c>
      <c r="E27" s="18">
        <v>3.3014999999999997E-4</v>
      </c>
      <c r="F27" s="18">
        <v>3.5024399999999999E-4</v>
      </c>
      <c r="G27" s="18">
        <v>3.6975899999999999E-4</v>
      </c>
      <c r="H27" s="18">
        <v>3.2614500000000002E-4</v>
      </c>
      <c r="I27" s="18">
        <v>3.1421299999999998E-4</v>
      </c>
      <c r="J27" s="18">
        <v>3.3705200000000001E-4</v>
      </c>
      <c r="K27" s="18">
        <v>-3.7509540000000001E-2</v>
      </c>
      <c r="L27" s="18">
        <v>-6.4611096000000007E-2</v>
      </c>
      <c r="M27" s="18">
        <v>-9.4826969999999997E-2</v>
      </c>
      <c r="N27" s="18">
        <v>-0.177594381</v>
      </c>
      <c r="O27" s="18">
        <v>-0.255916688</v>
      </c>
      <c r="P27" s="18">
        <v>-0.27696658400000002</v>
      </c>
      <c r="Q27" s="18">
        <v>-0.27068763099999998</v>
      </c>
      <c r="R27" s="18">
        <v>-0.36927176699999997</v>
      </c>
      <c r="S27" s="18">
        <v>-0.418860866</v>
      </c>
      <c r="T27" s="18">
        <v>-0.471076781</v>
      </c>
      <c r="U27" s="18">
        <v>-0.48686452200000002</v>
      </c>
      <c r="V27" s="18">
        <v>-0.56415945499999998</v>
      </c>
      <c r="W27" s="18">
        <v>-0.64512605099999998</v>
      </c>
      <c r="X27" s="18">
        <v>-0.70833564999999998</v>
      </c>
      <c r="Y27" s="9"/>
    </row>
    <row r="28" spans="2:25" x14ac:dyDescent="0.25">
      <c r="B28" s="2" t="s">
        <v>6</v>
      </c>
      <c r="C28" s="18">
        <v>9.3106785999999997E-2</v>
      </c>
      <c r="D28" s="18">
        <v>5.0729625E-2</v>
      </c>
      <c r="E28" s="18">
        <v>5.3002699E-2</v>
      </c>
      <c r="F28" s="18">
        <v>1.9929289999999999E-2</v>
      </c>
      <c r="G28" s="18">
        <v>8.9496929999999999E-3</v>
      </c>
      <c r="H28" s="18">
        <v>4.8309600000000002E-4</v>
      </c>
      <c r="I28" s="18">
        <v>-1.342787E-3</v>
      </c>
      <c r="J28" s="18">
        <v>-8.9113950000000008E-3</v>
      </c>
      <c r="K28" s="18">
        <v>-5.6082011000000001E-2</v>
      </c>
      <c r="L28" s="18">
        <v>-8.3071605000000007E-2</v>
      </c>
      <c r="M28" s="18">
        <v>-9.1469770000000006E-2</v>
      </c>
      <c r="N28" s="18">
        <v>-0.107444548</v>
      </c>
      <c r="O28" s="18">
        <v>-0.173500811</v>
      </c>
      <c r="P28" s="18">
        <v>-0.22629719700000001</v>
      </c>
      <c r="Q28" s="18">
        <v>-0.32320968900000002</v>
      </c>
      <c r="R28" s="18">
        <v>-0.37169570699999999</v>
      </c>
      <c r="S28" s="18">
        <v>-0.37326026000000001</v>
      </c>
      <c r="T28" s="18">
        <v>-0.39508557500000002</v>
      </c>
      <c r="U28" s="18">
        <v>-0.44031077899999999</v>
      </c>
      <c r="V28" s="18">
        <v>-0.48461853599999999</v>
      </c>
      <c r="W28" s="18">
        <v>-0.53872898700000005</v>
      </c>
      <c r="X28" s="18">
        <v>-0.54413678899999995</v>
      </c>
      <c r="Y28" s="9"/>
    </row>
    <row r="29" spans="2:25" x14ac:dyDescent="0.25">
      <c r="B29" s="2" t="s">
        <v>8</v>
      </c>
      <c r="C29" s="18">
        <v>1.5807351000000001E-2</v>
      </c>
      <c r="D29" s="18">
        <v>1.5858863000000001E-2</v>
      </c>
      <c r="E29" s="18">
        <v>-1.2047642000000001E-2</v>
      </c>
      <c r="F29" s="18">
        <v>-2.7488101000000001E-2</v>
      </c>
      <c r="G29" s="18">
        <v>-6.2864820000000004E-3</v>
      </c>
      <c r="H29" s="18">
        <v>-5.2482635999999999E-2</v>
      </c>
      <c r="I29" s="18">
        <v>-8.8676674999999996E-2</v>
      </c>
      <c r="J29" s="18">
        <v>-0.103129208</v>
      </c>
      <c r="K29" s="18">
        <v>-0.151634403</v>
      </c>
      <c r="L29" s="18">
        <v>-0.171596468</v>
      </c>
      <c r="M29" s="18">
        <v>-0.18785296700000001</v>
      </c>
      <c r="N29" s="18">
        <v>-0.16575204700000001</v>
      </c>
      <c r="O29" s="18">
        <v>-0.182540334</v>
      </c>
      <c r="P29" s="18">
        <v>-0.17101643799999999</v>
      </c>
      <c r="Q29" s="18">
        <v>-0.19168844299999999</v>
      </c>
      <c r="R29" s="18">
        <v>-0.196335658</v>
      </c>
      <c r="S29" s="18">
        <v>-0.17136379700000001</v>
      </c>
      <c r="T29" s="18">
        <v>-0.14996823300000001</v>
      </c>
      <c r="U29" s="18">
        <v>-0.149443033</v>
      </c>
      <c r="V29" s="18">
        <v>-0.190628192</v>
      </c>
      <c r="W29" s="18">
        <v>-0.19914626999999999</v>
      </c>
      <c r="X29" s="18">
        <v>-0.19403269400000001</v>
      </c>
      <c r="Y29" s="9"/>
    </row>
    <row r="30" spans="2:25" x14ac:dyDescent="0.25">
      <c r="B30" s="19" t="s">
        <v>11</v>
      </c>
      <c r="C30" s="20">
        <f t="shared" ref="C30:X30" si="1">+SUM(C26:C29)</f>
        <v>0.29166682800000004</v>
      </c>
      <c r="D30" s="20">
        <f t="shared" si="1"/>
        <v>0.206243332</v>
      </c>
      <c r="E30" s="20">
        <f t="shared" si="1"/>
        <v>0.17374465800000002</v>
      </c>
      <c r="F30" s="20">
        <f t="shared" si="1"/>
        <v>5.510311200000001E-2</v>
      </c>
      <c r="G30" s="20">
        <f t="shared" si="1"/>
        <v>1.4990929000000004E-2</v>
      </c>
      <c r="H30" s="20">
        <f t="shared" si="1"/>
        <v>-6.6073468999999996E-2</v>
      </c>
      <c r="I30" s="20">
        <f t="shared" si="1"/>
        <v>-0.14443191</v>
      </c>
      <c r="J30" s="20">
        <f t="shared" si="1"/>
        <v>-0.28671528499999999</v>
      </c>
      <c r="K30" s="20">
        <f t="shared" si="1"/>
        <v>-0.56042692699999996</v>
      </c>
      <c r="L30" s="20">
        <f t="shared" si="1"/>
        <v>-0.81049055500000011</v>
      </c>
      <c r="M30" s="20">
        <f t="shared" si="1"/>
        <v>-1.03104598</v>
      </c>
      <c r="N30" s="20">
        <f t="shared" si="1"/>
        <v>-1.2084054529999999</v>
      </c>
      <c r="O30" s="20">
        <f t="shared" si="1"/>
        <v>-1.40450217</v>
      </c>
      <c r="P30" s="20">
        <f t="shared" si="1"/>
        <v>-1.6233388870000001</v>
      </c>
      <c r="Q30" s="20">
        <f t="shared" si="1"/>
        <v>-1.9213143420000001</v>
      </c>
      <c r="R30" s="20">
        <f t="shared" si="1"/>
        <v>-2.1357612659999998</v>
      </c>
      <c r="S30" s="20">
        <f t="shared" si="1"/>
        <v>-2.235187737</v>
      </c>
      <c r="T30" s="20">
        <f t="shared" si="1"/>
        <v>-2.5117902820000002</v>
      </c>
      <c r="U30" s="20">
        <f t="shared" si="1"/>
        <v>-2.7202419819999997</v>
      </c>
      <c r="V30" s="20">
        <f t="shared" si="1"/>
        <v>-2.9322904900000002</v>
      </c>
      <c r="W30" s="20">
        <f t="shared" si="1"/>
        <v>-3.1901291110000001</v>
      </c>
      <c r="X30" s="20">
        <f t="shared" si="1"/>
        <v>-3.3199270759999999</v>
      </c>
      <c r="Y30" s="21"/>
    </row>
    <row r="31" spans="2:25" x14ac:dyDescent="0.25">
      <c r="Y31" s="9"/>
    </row>
    <row r="32" spans="2:25" x14ac:dyDescent="0.25">
      <c r="B32" s="22" t="s">
        <v>12</v>
      </c>
    </row>
    <row r="42" spans="2:3" x14ac:dyDescent="0.25">
      <c r="B42" s="23"/>
      <c r="C42" s="23" t="s">
        <v>13</v>
      </c>
    </row>
    <row r="43" spans="2:3" x14ac:dyDescent="0.25">
      <c r="B43" s="4">
        <v>20.5</v>
      </c>
      <c r="C43" s="24">
        <v>0</v>
      </c>
    </row>
    <row r="44" spans="2:3" x14ac:dyDescent="0.25">
      <c r="B44" s="4">
        <v>20.5</v>
      </c>
      <c r="C44" s="24">
        <v>2.5</v>
      </c>
    </row>
  </sheetData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2026-02-09T21:54:39Z</dcterms:created>
  <dcterms:modified xsi:type="dcterms:W3CDTF">2026-02-09T21:54:46Z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{79D2B931-12E5-44EA-B202-450F52C5DFF8}</vt:lpwstr>
  </property>
</Properties>
</file>