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CBC1197A-F793-43C3-AFEE-98AAD5B05484}" xr6:coauthVersionLast="47" xr6:coauthVersionMax="47" xr10:uidLastSave="{00000000-0000-0000-0000-000000000000}"/>
  <bookViews>
    <workbookView xWindow="-120" yWindow="-120" windowWidth="29040" windowHeight="17520" xr2:uid="{23D513C5-9C62-4922-8833-4696B7313028}"/>
  </bookViews>
  <sheets>
    <sheet name="20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C_1" localSheetId="0">OFFSET(#REF!,0,0,COUNT(#REF!),1)</definedName>
    <definedName name="C_2" localSheetId="0">OFFSET(#REF!,0,0,COUNT(#REF!),1)</definedName>
    <definedName name="Cavg" localSheetId="0">OFFSET(#REF!,0,0,COUNT(#REF!),1)</definedName>
    <definedName name="Cmin" localSheetId="0">OFFSET(#REF!,0,0,COUNT(#REF!),1)</definedName>
    <definedName name="Crng" localSheetId="0">OFFSET(#REF!,0,0,COUNT(#REF!),1)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1_1" localSheetId="0">OFFSET(#REF!,0,0,COUNT(#REF!),1)</definedName>
    <definedName name="P1_2" localSheetId="0">OFFSET(#REF!,0,0,COUNT(#REF!),1)</definedName>
    <definedName name="P1avg" localSheetId="0">OFFSET(#REF!,0,0,COUNT(#REF!),1)</definedName>
    <definedName name="P1min" localSheetId="0">OFFSET(#REF!,0,0,COUNT(#REF!),1)</definedName>
    <definedName name="P1rng" localSheetId="0">OFFSET(#REF!,0,0,COUNT(#REF!),1)</definedName>
    <definedName name="P2_1" localSheetId="0">OFFSET(#REF!,0,0,COUNT(#REF!),1)</definedName>
    <definedName name="P2_2" localSheetId="0">OFFSET(#REF!,0,0,COUNT(#REF!),1)</definedName>
    <definedName name="P2avg" localSheetId="0">OFFSET(#REF!,0,0,COUNT(#REF!),1)</definedName>
    <definedName name="P2min" localSheetId="0">OFFSET(#REF!,0,0,COUNT(#REF!),1)</definedName>
    <definedName name="P2rng" localSheetId="0">OFFSET(#REF!,0,0,COUNT(#REF!),1)</definedName>
    <definedName name="P3_1" localSheetId="0">OFFSET(#REF!,0,0,COUNT(#REF!),1)</definedName>
    <definedName name="P3_2" localSheetId="0">OFFSET(#REF!,0,0,COUNT(#REF!),1)</definedName>
    <definedName name="P3avg" localSheetId="0">OFFSET(#REF!,0,0,COUNT(#REF!),1)</definedName>
    <definedName name="P3min" localSheetId="0">OFFSET(#REF!,0,0,COUNT(#REF!),1)</definedName>
    <definedName name="P3rng" localSheetId="0">OFFSET(#REF!,0,0,COUNT(#REF!),1)</definedName>
    <definedName name="P4_1" localSheetId="0">OFFSET(#REF!,0,0,COUNT(#REF!),1)</definedName>
    <definedName name="P4_2" localSheetId="0">OFFSET(#REF!,0,0,COUNT(#REF!),1)</definedName>
    <definedName name="P4avg" localSheetId="0">OFFSET(#REF!,0,0,COUNT(#REF!),1)</definedName>
    <definedName name="P4min" localSheetId="0">OFFSET(#REF!,0,0,COUNT(#REF!),1)</definedName>
    <definedName name="P4rng" localSheetId="0">OFFSET(#REF!,0,0,COUNT(#REF!),1)</definedName>
    <definedName name="P5_1" localSheetId="0">OFFSET(#REF!,0,0,COUNT(#REF!),1)</definedName>
    <definedName name="P5_2" localSheetId="0">OFFSET(#REF!,0,0,COUNT(#REF!),1)</definedName>
    <definedName name="P5avg" localSheetId="0">OFFSET(#REF!,0,0,COUNT(#REF!),1)</definedName>
    <definedName name="P5min" localSheetId="0">OFFSET(#REF!,0,0,COUNT(#REF!),1)</definedName>
    <definedName name="P5rng" localSheetId="0">OFFSET(#REF!,0,0,COUNT(#REF!),1)</definedName>
    <definedName name="_xlnm.Print_Area" localSheetId="0">'20'!$A$1:$O$127</definedName>
    <definedName name="US_1" localSheetId="0">OFFSET(#REF!,0,0,COUNT(#REF!),1)</definedName>
    <definedName name="US_2" localSheetId="0">OFFSET(#REF!,0,0,COUNT(#REF!),1)</definedName>
    <definedName name="USavg" localSheetId="0">OFFSET(#REF!,0,0,COUNT(#REF!),1)</definedName>
    <definedName name="USmin" localSheetId="0">OFFSET(#REF!,0,0,COUNT(#REF!),1)</definedName>
    <definedName name="USrng" localSheetId="0">OFFSET(#REF!,0,0,COUNT(#REF!),1)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2" l="1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</calcChain>
</file>

<file path=xl/sharedStrings.xml><?xml version="1.0" encoding="utf-8"?>
<sst xmlns="http://schemas.openxmlformats.org/spreadsheetml/2006/main" count="12" uniqueCount="10">
  <si>
    <t>U.S. Energy Information Administration, Short-Term Energy Outlook, February 2026</t>
  </si>
  <si>
    <t>Series names for chart</t>
  </si>
  <si>
    <t>crude oil net imports</t>
  </si>
  <si>
    <t>CONIPUS</t>
  </si>
  <si>
    <t>product net imports</t>
  </si>
  <si>
    <t>PANIPUS</t>
  </si>
  <si>
    <t>product net exports</t>
  </si>
  <si>
    <t xml:space="preserve">total net imports </t>
  </si>
  <si>
    <t>Data source: U.S. Energy Information Administration, Short-Term Energy Outlook, February 2026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</si>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</sst>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mmm\ yyyy"/>
  </numFmts>
  <fonts count="10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Courier"/>
      <family val="3"/>
    </font>
    <font>
      <sz val="8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3" fillId="0" borderId="0" xfId="1" applyFont="1"/>
    <xf numFmtId="164" fontId="4" fillId="0" borderId="0" xfId="1" applyNumberFormat="1" applyFont="1"/>
    <xf numFmtId="0" fontId="5" fillId="0" borderId="0" xfId="2" applyAlignment="1" applyProtection="1"/>
    <xf numFmtId="0" fontId="2" fillId="2" borderId="0" xfId="1" applyFill="1"/>
    <xf numFmtId="0" fontId="6" fillId="0" borderId="1" xfId="1" applyFont="1" applyBorder="1"/>
    <xf numFmtId="0" fontId="2" fillId="0" borderId="2" xfId="1" applyBorder="1"/>
    <xf numFmtId="2" fontId="2" fillId="0" borderId="1" xfId="1" applyNumberFormat="1" applyBorder="1"/>
    <xf numFmtId="0" fontId="8" fillId="0" borderId="2" xfId="3" applyFont="1" applyBorder="1" applyAlignment="1">
      <alignment horizontal="left"/>
    </xf>
    <xf numFmtId="0" fontId="2" fillId="0" borderId="3" xfId="1" applyBorder="1"/>
    <xf numFmtId="0" fontId="8" fillId="0" borderId="4" xfId="3" applyFont="1" applyBorder="1" applyAlignment="1">
      <alignment horizontal="left"/>
    </xf>
    <xf numFmtId="0" fontId="9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Alignment="1">
      <alignment horizontal="right"/>
    </xf>
    <xf numFmtId="0" fontId="1" fillId="0" borderId="0" xfId="1" applyFont="1" applyAlignment="1">
      <alignment horizontal="right"/>
    </xf>
    <xf numFmtId="0" fontId="2" fillId="0" borderId="5" xfId="1" applyBorder="1" applyAlignment="1">
      <alignment horizontal="right"/>
    </xf>
    <xf numFmtId="2" fontId="2" fillId="0" borderId="5" xfId="1" applyNumberFormat="1" applyBorder="1" applyAlignment="1">
      <alignment wrapText="1"/>
    </xf>
    <xf numFmtId="0" fontId="2" fillId="0" borderId="5" xfId="1" applyBorder="1" applyAlignment="1">
      <alignment wrapText="1"/>
    </xf>
    <xf numFmtId="165" fontId="2" fillId="0" borderId="0" xfId="1" applyNumberFormat="1"/>
    <xf numFmtId="2" fontId="2" fillId="0" borderId="0" xfId="1" applyNumberFormat="1"/>
    <xf numFmtId="2" fontId="2" fillId="0" borderId="0" xfId="4" quotePrefix="1" applyNumberFormat="1" applyFont="1"/>
    <xf numFmtId="1" fontId="2" fillId="0" borderId="0" xfId="4" quotePrefix="1" applyNumberFormat="1" applyFont="1"/>
    <xf numFmtId="1" fontId="2" fillId="0" borderId="0" xfId="1" applyNumberFormat="1"/>
    <xf numFmtId="0" fontId="1" fillId="0" borderId="0" xfId="1" quotePrefix="1" applyFont="1"/>
    <xf numFmtId="165" fontId="2" fillId="0" borderId="5" xfId="1" applyNumberFormat="1" applyBorder="1" applyAlignment="1">
      <alignment horizontal="right"/>
    </xf>
  </cellXfs>
  <cellStyles count="5">
    <cellStyle name="Hyperlink" xfId="2" builtinId="8"/>
    <cellStyle name="Normal" xfId="0" builtinId="0"/>
    <cellStyle name="Normal 2" xfId="1" xr:uid="{287DEF80-2321-45EE-9620-97607C63E4D9}"/>
    <cellStyle name="Normal_us_psd_m" xfId="3" xr:uid="{D073439D-D9E2-4BC3-A983-81520AEE2982}"/>
    <cellStyle name="Percent 2" xfId="4" xr:uid="{5F0940D9-4E83-4D5D-A20B-A1143647B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3172622652937616"/>
          <c:w val="0.77228748845418715"/>
          <c:h val="0.61603353312179265"/>
        </c:manualLayout>
      </c:layout>
      <c:areaChart>
        <c:grouping val="standard"/>
        <c:varyColors val="0"/>
        <c:ser>
          <c:idx val="0"/>
          <c:order val="0"/>
          <c:tx>
            <c:strRef>
              <c:f>'20'!$B$28</c:f>
              <c:strCache>
                <c:ptCount val="1"/>
                <c:pt idx="0">
                  <c:v>crude oil net imports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alpha val="80000"/>
                </a:schemeClr>
              </a:solidFill>
            </a:ln>
          </c:spPr>
          <c:cat>
            <c:numRef>
              <c:f>'20'!$A$29:$A$124</c:f>
              <c:numCache>
                <c:formatCode>mmm\ yyyy</c:formatCode>
                <c:ptCount val="9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  <c:pt idx="84">
                  <c:v>46388</c:v>
                </c:pt>
                <c:pt idx="85">
                  <c:v>46419</c:v>
                </c:pt>
                <c:pt idx="86">
                  <c:v>46447</c:v>
                </c:pt>
                <c:pt idx="87">
                  <c:v>46478</c:v>
                </c:pt>
                <c:pt idx="88">
                  <c:v>46508</c:v>
                </c:pt>
                <c:pt idx="89">
                  <c:v>46539</c:v>
                </c:pt>
                <c:pt idx="90">
                  <c:v>46569</c:v>
                </c:pt>
                <c:pt idx="91">
                  <c:v>46600</c:v>
                </c:pt>
                <c:pt idx="92">
                  <c:v>46631</c:v>
                </c:pt>
                <c:pt idx="93">
                  <c:v>46661</c:v>
                </c:pt>
                <c:pt idx="94">
                  <c:v>46692</c:v>
                </c:pt>
                <c:pt idx="95">
                  <c:v>46722</c:v>
                </c:pt>
              </c:numCache>
            </c:numRef>
          </c:cat>
          <c:val>
            <c:numRef>
              <c:f>'20'!$B$29:$B$124</c:f>
              <c:numCache>
                <c:formatCode>0.00</c:formatCode>
                <c:ptCount val="96"/>
                <c:pt idx="0">
                  <c:v>3.0230760000000001</c:v>
                </c:pt>
                <c:pt idx="1">
                  <c:v>2.982148</c:v>
                </c:pt>
                <c:pt idx="2">
                  <c:v>2.6708349999999998</c:v>
                </c:pt>
                <c:pt idx="3">
                  <c:v>2.6369150000000001</c:v>
                </c:pt>
                <c:pt idx="4">
                  <c:v>2.909678</c:v>
                </c:pt>
                <c:pt idx="5">
                  <c:v>3.6455860000000002</c:v>
                </c:pt>
                <c:pt idx="6">
                  <c:v>2.563088</c:v>
                </c:pt>
                <c:pt idx="7">
                  <c:v>2.0084689999999998</c:v>
                </c:pt>
                <c:pt idx="8">
                  <c:v>2.1329419999999999</c:v>
                </c:pt>
                <c:pt idx="9">
                  <c:v>2.354301</c:v>
                </c:pt>
                <c:pt idx="10">
                  <c:v>2.7840889999999998</c:v>
                </c:pt>
                <c:pt idx="11">
                  <c:v>2.356258</c:v>
                </c:pt>
                <c:pt idx="12">
                  <c:v>2.61416</c:v>
                </c:pt>
                <c:pt idx="13">
                  <c:v>3.023647</c:v>
                </c:pt>
                <c:pt idx="14">
                  <c:v>3.0111910000000002</c:v>
                </c:pt>
                <c:pt idx="15">
                  <c:v>2.6442649999999999</c:v>
                </c:pt>
                <c:pt idx="16">
                  <c:v>2.9932609999999999</c:v>
                </c:pt>
                <c:pt idx="17">
                  <c:v>3.1933950000000002</c:v>
                </c:pt>
                <c:pt idx="18">
                  <c:v>3.6939479999999998</c:v>
                </c:pt>
                <c:pt idx="19">
                  <c:v>3.2441450000000001</c:v>
                </c:pt>
                <c:pt idx="20">
                  <c:v>3.991622</c:v>
                </c:pt>
                <c:pt idx="21">
                  <c:v>3.1922000000000001</c:v>
                </c:pt>
                <c:pt idx="22">
                  <c:v>3.19713</c:v>
                </c:pt>
                <c:pt idx="23">
                  <c:v>3.015787</c:v>
                </c:pt>
                <c:pt idx="24">
                  <c:v>3.0434760000000001</c:v>
                </c:pt>
                <c:pt idx="25">
                  <c:v>2.9154740000000001</c:v>
                </c:pt>
                <c:pt idx="26">
                  <c:v>3.2209500000000002</c:v>
                </c:pt>
                <c:pt idx="27">
                  <c:v>2.5548730000000002</c:v>
                </c:pt>
                <c:pt idx="28">
                  <c:v>2.8580450000000002</c:v>
                </c:pt>
                <c:pt idx="29">
                  <c:v>3.0194960000000002</c:v>
                </c:pt>
                <c:pt idx="30">
                  <c:v>2.9168850000000002</c:v>
                </c:pt>
                <c:pt idx="31">
                  <c:v>2.768659</c:v>
                </c:pt>
                <c:pt idx="32">
                  <c:v>2.553353</c:v>
                </c:pt>
                <c:pt idx="33">
                  <c:v>2.2373470000000002</c:v>
                </c:pt>
                <c:pt idx="34">
                  <c:v>2.1472720000000001</c:v>
                </c:pt>
                <c:pt idx="35">
                  <c:v>2.2279429999999998</c:v>
                </c:pt>
                <c:pt idx="36">
                  <c:v>2.8911609999999999</c:v>
                </c:pt>
                <c:pt idx="37">
                  <c:v>2.5176810000000001</c:v>
                </c:pt>
                <c:pt idx="38">
                  <c:v>1.890619</c:v>
                </c:pt>
                <c:pt idx="39">
                  <c:v>2.083383</c:v>
                </c:pt>
                <c:pt idx="40">
                  <c:v>2.618525</c:v>
                </c:pt>
                <c:pt idx="41">
                  <c:v>2.6042740000000002</c:v>
                </c:pt>
                <c:pt idx="42">
                  <c:v>2.3827410000000002</c:v>
                </c:pt>
                <c:pt idx="43">
                  <c:v>2.5829580000000001</c:v>
                </c:pt>
                <c:pt idx="44">
                  <c:v>2.5461</c:v>
                </c:pt>
                <c:pt idx="45">
                  <c:v>2.0019650000000002</c:v>
                </c:pt>
                <c:pt idx="46">
                  <c:v>2.997522</c:v>
                </c:pt>
                <c:pt idx="47">
                  <c:v>1.8000609999999999</c:v>
                </c:pt>
                <c:pt idx="48">
                  <c:v>2.7233450000000001</c:v>
                </c:pt>
                <c:pt idx="49">
                  <c:v>1.9429099999999999</c:v>
                </c:pt>
                <c:pt idx="50">
                  <c:v>1.8470850000000001</c:v>
                </c:pt>
                <c:pt idx="51">
                  <c:v>2.602068</c:v>
                </c:pt>
                <c:pt idx="52">
                  <c:v>2.8264719999999999</c:v>
                </c:pt>
                <c:pt idx="53">
                  <c:v>2.5246909999999998</c:v>
                </c:pt>
                <c:pt idx="54">
                  <c:v>2.8533279999999999</c:v>
                </c:pt>
                <c:pt idx="55">
                  <c:v>2.3408679999999999</c:v>
                </c:pt>
                <c:pt idx="56">
                  <c:v>2.6593429999999998</c:v>
                </c:pt>
                <c:pt idx="57">
                  <c:v>2.487581</c:v>
                </c:pt>
                <c:pt idx="58">
                  <c:v>2.288926</c:v>
                </c:pt>
                <c:pt idx="59">
                  <c:v>2.805301</c:v>
                </c:pt>
                <c:pt idx="60">
                  <c:v>2.7184330000000001</c:v>
                </c:pt>
                <c:pt idx="61">
                  <c:v>1.7508349999999999</c:v>
                </c:pt>
                <c:pt idx="62">
                  <c:v>1.712612</c:v>
                </c:pt>
                <c:pt idx="63">
                  <c:v>2.1500330000000001</c:v>
                </c:pt>
                <c:pt idx="64">
                  <c:v>2.6305670000000001</c:v>
                </c:pt>
                <c:pt idx="65">
                  <c:v>2.4022039999999998</c:v>
                </c:pt>
                <c:pt idx="66">
                  <c:v>2.8085179999999998</c:v>
                </c:pt>
                <c:pt idx="67">
                  <c:v>2.2582719999999998</c:v>
                </c:pt>
                <c:pt idx="68">
                  <c:v>2.0629520000000001</c:v>
                </c:pt>
                <c:pt idx="69">
                  <c:v>1.485606</c:v>
                </c:pt>
                <c:pt idx="70">
                  <c:v>2.3720666669999999</c:v>
                </c:pt>
                <c:pt idx="71">
                  <c:v>2.0543225810000001</c:v>
                </c:pt>
                <c:pt idx="72">
                  <c:v>2.1880361289999999</c:v>
                </c:pt>
                <c:pt idx="73">
                  <c:v>2.0909439999999999</c:v>
                </c:pt>
                <c:pt idx="74">
                  <c:v>1.988281</c:v>
                </c:pt>
                <c:pt idx="75">
                  <c:v>2.0434199999999998</c:v>
                </c:pt>
                <c:pt idx="76">
                  <c:v>2.0532469999999998</c:v>
                </c:pt>
                <c:pt idx="77">
                  <c:v>1.8149630000000001</c:v>
                </c:pt>
                <c:pt idx="78">
                  <c:v>1.9631510000000001</c:v>
                </c:pt>
                <c:pt idx="79">
                  <c:v>2.0173079999999999</c:v>
                </c:pt>
                <c:pt idx="80">
                  <c:v>1.7547790000000001</c:v>
                </c:pt>
                <c:pt idx="81">
                  <c:v>1.7436309999999999</c:v>
                </c:pt>
                <c:pt idx="82">
                  <c:v>1.6844779999999999</c:v>
                </c:pt>
                <c:pt idx="83">
                  <c:v>1.6896009999999999</c:v>
                </c:pt>
                <c:pt idx="84">
                  <c:v>1.801269</c:v>
                </c:pt>
                <c:pt idx="85">
                  <c:v>1.530308</c:v>
                </c:pt>
                <c:pt idx="86">
                  <c:v>1.8537300000000001</c:v>
                </c:pt>
                <c:pt idx="87">
                  <c:v>2.031758</c:v>
                </c:pt>
                <c:pt idx="88">
                  <c:v>2.2124519999999999</c:v>
                </c:pt>
                <c:pt idx="89">
                  <c:v>2.2094390000000002</c:v>
                </c:pt>
                <c:pt idx="90">
                  <c:v>2.3879570000000001</c:v>
                </c:pt>
                <c:pt idx="91">
                  <c:v>2.3113359999999998</c:v>
                </c:pt>
                <c:pt idx="92">
                  <c:v>1.9480059999999999</c:v>
                </c:pt>
                <c:pt idx="93">
                  <c:v>2.018624</c:v>
                </c:pt>
                <c:pt idx="94">
                  <c:v>2.0527060000000001</c:v>
                </c:pt>
                <c:pt idx="95">
                  <c:v>2.059504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5-4152-BAED-0702049D6FB4}"/>
            </c:ext>
          </c:extLst>
        </c:ser>
        <c:ser>
          <c:idx val="1"/>
          <c:order val="1"/>
          <c:tx>
            <c:strRef>
              <c:f>'20'!$C$28</c:f>
              <c:strCache>
                <c:ptCount val="1"/>
                <c:pt idx="0">
                  <c:v>product net imports</c:v>
                </c:pt>
              </c:strCache>
            </c:strRef>
          </c:tx>
          <c:spPr>
            <a:solidFill>
              <a:schemeClr val="accent3"/>
            </a:solidFill>
          </c:spPr>
          <c:cat>
            <c:numRef>
              <c:f>'20'!$A$29:$A$124</c:f>
              <c:numCache>
                <c:formatCode>mmm\ yyyy</c:formatCode>
                <c:ptCount val="9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  <c:pt idx="84">
                  <c:v>46388</c:v>
                </c:pt>
                <c:pt idx="85">
                  <c:v>46419</c:v>
                </c:pt>
                <c:pt idx="86">
                  <c:v>46447</c:v>
                </c:pt>
                <c:pt idx="87">
                  <c:v>46478</c:v>
                </c:pt>
                <c:pt idx="88">
                  <c:v>46508</c:v>
                </c:pt>
                <c:pt idx="89">
                  <c:v>46539</c:v>
                </c:pt>
                <c:pt idx="90">
                  <c:v>46569</c:v>
                </c:pt>
                <c:pt idx="91">
                  <c:v>46600</c:v>
                </c:pt>
                <c:pt idx="92">
                  <c:v>46631</c:v>
                </c:pt>
                <c:pt idx="93">
                  <c:v>46661</c:v>
                </c:pt>
                <c:pt idx="94">
                  <c:v>46692</c:v>
                </c:pt>
                <c:pt idx="95">
                  <c:v>46722</c:v>
                </c:pt>
              </c:numCache>
            </c:numRef>
          </c:cat>
          <c:val>
            <c:numRef>
              <c:f>'20'!$C$29:$C$124</c:f>
              <c:numCache>
                <c:formatCode>0.00</c:formatCode>
                <c:ptCount val="96"/>
                <c:pt idx="0">
                  <c:v>-3.6716920000000002</c:v>
                </c:pt>
                <c:pt idx="1">
                  <c:v>-4.0899299999999998</c:v>
                </c:pt>
                <c:pt idx="2">
                  <c:v>-3.832465</c:v>
                </c:pt>
                <c:pt idx="3">
                  <c:v>-3.7493560000000001</c:v>
                </c:pt>
                <c:pt idx="4">
                  <c:v>-2.2593079999999999</c:v>
                </c:pt>
                <c:pt idx="5">
                  <c:v>-2.886002</c:v>
                </c:pt>
                <c:pt idx="6">
                  <c:v>-3.2021649999999999</c:v>
                </c:pt>
                <c:pt idx="7">
                  <c:v>-3.108949</c:v>
                </c:pt>
                <c:pt idx="8">
                  <c:v>-2.8891800000000001</c:v>
                </c:pt>
                <c:pt idx="9">
                  <c:v>-3.3675190000000002</c:v>
                </c:pt>
                <c:pt idx="10">
                  <c:v>-3.0812469999999998</c:v>
                </c:pt>
                <c:pt idx="11">
                  <c:v>-3.5419290000000001</c:v>
                </c:pt>
                <c:pt idx="12">
                  <c:v>-3.1148169999999999</c:v>
                </c:pt>
                <c:pt idx="13">
                  <c:v>-2.6669429999999998</c:v>
                </c:pt>
                <c:pt idx="14">
                  <c:v>-2.5800679999999998</c:v>
                </c:pt>
                <c:pt idx="15">
                  <c:v>-3.084886</c:v>
                </c:pt>
                <c:pt idx="16">
                  <c:v>-2.8951020000000001</c:v>
                </c:pt>
                <c:pt idx="17">
                  <c:v>-3.2497189999999998</c:v>
                </c:pt>
                <c:pt idx="18">
                  <c:v>-3.3261409999999998</c:v>
                </c:pt>
                <c:pt idx="19">
                  <c:v>-3.396852</c:v>
                </c:pt>
                <c:pt idx="20">
                  <c:v>-2.8294700000000002</c:v>
                </c:pt>
                <c:pt idx="21">
                  <c:v>-3.282238</c:v>
                </c:pt>
                <c:pt idx="22">
                  <c:v>-3.90747</c:v>
                </c:pt>
                <c:pt idx="23">
                  <c:v>-4.176539</c:v>
                </c:pt>
                <c:pt idx="24">
                  <c:v>-3.556521</c:v>
                </c:pt>
                <c:pt idx="25">
                  <c:v>-3.19373</c:v>
                </c:pt>
                <c:pt idx="26">
                  <c:v>-3.8422109999999998</c:v>
                </c:pt>
                <c:pt idx="27">
                  <c:v>-3.9724819999999998</c:v>
                </c:pt>
                <c:pt idx="28">
                  <c:v>-3.8886780000000001</c:v>
                </c:pt>
                <c:pt idx="29">
                  <c:v>-4.1925840000000001</c:v>
                </c:pt>
                <c:pt idx="30">
                  <c:v>-3.848052</c:v>
                </c:pt>
                <c:pt idx="31">
                  <c:v>-4.1486910000000004</c:v>
                </c:pt>
                <c:pt idx="32">
                  <c:v>-4.3784879999999999</c:v>
                </c:pt>
                <c:pt idx="33">
                  <c:v>-3.667081</c:v>
                </c:pt>
                <c:pt idx="34">
                  <c:v>-3.7840470000000002</c:v>
                </c:pt>
                <c:pt idx="35">
                  <c:v>-4.236567</c:v>
                </c:pt>
                <c:pt idx="36">
                  <c:v>-3.710474</c:v>
                </c:pt>
                <c:pt idx="37">
                  <c:v>-3.3660320000000001</c:v>
                </c:pt>
                <c:pt idx="38">
                  <c:v>-4.533042</c:v>
                </c:pt>
                <c:pt idx="39">
                  <c:v>-3.5334880000000002</c:v>
                </c:pt>
                <c:pt idx="40">
                  <c:v>-3.9949430000000001</c:v>
                </c:pt>
                <c:pt idx="41">
                  <c:v>-3.827915</c:v>
                </c:pt>
                <c:pt idx="42">
                  <c:v>-4.4119080000000004</c:v>
                </c:pt>
                <c:pt idx="43">
                  <c:v>-4.1159499999999998</c:v>
                </c:pt>
                <c:pt idx="44">
                  <c:v>-4.0346460000000004</c:v>
                </c:pt>
                <c:pt idx="45">
                  <c:v>-4.2948300000000001</c:v>
                </c:pt>
                <c:pt idx="46">
                  <c:v>-4.5761000000000003</c:v>
                </c:pt>
                <c:pt idx="47">
                  <c:v>-4.9017249999999999</c:v>
                </c:pt>
                <c:pt idx="48">
                  <c:v>-4.3889250000000004</c:v>
                </c:pt>
                <c:pt idx="49">
                  <c:v>-4.5148720000000004</c:v>
                </c:pt>
                <c:pt idx="50">
                  <c:v>-4.4985290000000004</c:v>
                </c:pt>
                <c:pt idx="51">
                  <c:v>-4.3389639999999998</c:v>
                </c:pt>
                <c:pt idx="52">
                  <c:v>-4.0532339999999998</c:v>
                </c:pt>
                <c:pt idx="53">
                  <c:v>-4.7291699999999999</c:v>
                </c:pt>
                <c:pt idx="54">
                  <c:v>-4.3846259999999999</c:v>
                </c:pt>
                <c:pt idx="55">
                  <c:v>-5.016286</c:v>
                </c:pt>
                <c:pt idx="56">
                  <c:v>-5.1767649999999996</c:v>
                </c:pt>
                <c:pt idx="57">
                  <c:v>-5.074675</c:v>
                </c:pt>
                <c:pt idx="58">
                  <c:v>-5.5828680000000004</c:v>
                </c:pt>
                <c:pt idx="59">
                  <c:v>-5.4357949999999997</c:v>
                </c:pt>
                <c:pt idx="60">
                  <c:v>-4.6681720000000002</c:v>
                </c:pt>
                <c:pt idx="61">
                  <c:v>-4.5831749999999998</c:v>
                </c:pt>
                <c:pt idx="62">
                  <c:v>-4.8555840000000003</c:v>
                </c:pt>
                <c:pt idx="63">
                  <c:v>-4.7886329999999999</c:v>
                </c:pt>
                <c:pt idx="64">
                  <c:v>-4.845879</c:v>
                </c:pt>
                <c:pt idx="65">
                  <c:v>-5.1659709999999999</c:v>
                </c:pt>
                <c:pt idx="66">
                  <c:v>-5.1721089999999998</c:v>
                </c:pt>
                <c:pt idx="67">
                  <c:v>-4.5927309999999997</c:v>
                </c:pt>
                <c:pt idx="68">
                  <c:v>-4.9028739999999997</c:v>
                </c:pt>
                <c:pt idx="69">
                  <c:v>-5.0137869999999998</c:v>
                </c:pt>
                <c:pt idx="70">
                  <c:v>-5.6046198570000003</c:v>
                </c:pt>
                <c:pt idx="71">
                  <c:v>-5.6697369450000004</c:v>
                </c:pt>
                <c:pt idx="72">
                  <c:v>-5.3970526139999997</c:v>
                </c:pt>
                <c:pt idx="73">
                  <c:v>-5.3229610000000003</c:v>
                </c:pt>
                <c:pt idx="74">
                  <c:v>-5.1239689999999998</c:v>
                </c:pt>
                <c:pt idx="75">
                  <c:v>-4.9231280000000002</c:v>
                </c:pt>
                <c:pt idx="76">
                  <c:v>-4.5275119999999998</c:v>
                </c:pt>
                <c:pt idx="77">
                  <c:v>-4.6271639999999996</c:v>
                </c:pt>
                <c:pt idx="78">
                  <c:v>-4.7746040000000001</c:v>
                </c:pt>
                <c:pt idx="79">
                  <c:v>-4.8235760000000001</c:v>
                </c:pt>
                <c:pt idx="80">
                  <c:v>-4.9482330000000001</c:v>
                </c:pt>
                <c:pt idx="81">
                  <c:v>-4.957211</c:v>
                </c:pt>
                <c:pt idx="82">
                  <c:v>-5.3318279999999998</c:v>
                </c:pt>
                <c:pt idx="83">
                  <c:v>-5.5901269999999998</c:v>
                </c:pt>
                <c:pt idx="84">
                  <c:v>-4.714181</c:v>
                </c:pt>
                <c:pt idx="85">
                  <c:v>-5.2705279999999997</c:v>
                </c:pt>
                <c:pt idx="86">
                  <c:v>-5.2039010000000001</c:v>
                </c:pt>
                <c:pt idx="87">
                  <c:v>-5.0865590000000003</c:v>
                </c:pt>
                <c:pt idx="88">
                  <c:v>-4.8739540000000003</c:v>
                </c:pt>
                <c:pt idx="89">
                  <c:v>-4.9297190000000004</c:v>
                </c:pt>
                <c:pt idx="90">
                  <c:v>-4.89323</c:v>
                </c:pt>
                <c:pt idx="91">
                  <c:v>-4.8835810000000004</c:v>
                </c:pt>
                <c:pt idx="92">
                  <c:v>-5.008667</c:v>
                </c:pt>
                <c:pt idx="93">
                  <c:v>-5.0929260000000003</c:v>
                </c:pt>
                <c:pt idx="94">
                  <c:v>-5.4937199999999997</c:v>
                </c:pt>
                <c:pt idx="95">
                  <c:v>-5.6136470000000003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5-4152-BAED-0702049D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502336"/>
        <c:axId val="-976509952"/>
      </c:areaChart>
      <c:lineChart>
        <c:grouping val="standard"/>
        <c:varyColors val="0"/>
        <c:ser>
          <c:idx val="2"/>
          <c:order val="2"/>
          <c:tx>
            <c:strRef>
              <c:f>'20'!$E$28</c:f>
              <c:strCache>
                <c:ptCount val="1"/>
                <c:pt idx="0">
                  <c:v>total net imports 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'20'!$A$29:$A$124</c:f>
              <c:numCache>
                <c:formatCode>mmm\ yyyy</c:formatCode>
                <c:ptCount val="9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  <c:pt idx="77">
                  <c:v>46174</c:v>
                </c:pt>
                <c:pt idx="78">
                  <c:v>46204</c:v>
                </c:pt>
                <c:pt idx="79">
                  <c:v>46235</c:v>
                </c:pt>
                <c:pt idx="80">
                  <c:v>46266</c:v>
                </c:pt>
                <c:pt idx="81">
                  <c:v>46296</c:v>
                </c:pt>
                <c:pt idx="82">
                  <c:v>46327</c:v>
                </c:pt>
                <c:pt idx="83">
                  <c:v>46357</c:v>
                </c:pt>
                <c:pt idx="84">
                  <c:v>46388</c:v>
                </c:pt>
                <c:pt idx="85">
                  <c:v>46419</c:v>
                </c:pt>
                <c:pt idx="86">
                  <c:v>46447</c:v>
                </c:pt>
                <c:pt idx="87">
                  <c:v>46478</c:v>
                </c:pt>
                <c:pt idx="88">
                  <c:v>46508</c:v>
                </c:pt>
                <c:pt idx="89">
                  <c:v>46539</c:v>
                </c:pt>
                <c:pt idx="90">
                  <c:v>46569</c:v>
                </c:pt>
                <c:pt idx="91">
                  <c:v>46600</c:v>
                </c:pt>
                <c:pt idx="92">
                  <c:v>46631</c:v>
                </c:pt>
                <c:pt idx="93">
                  <c:v>46661</c:v>
                </c:pt>
                <c:pt idx="94">
                  <c:v>46692</c:v>
                </c:pt>
                <c:pt idx="95">
                  <c:v>46722</c:v>
                </c:pt>
              </c:numCache>
            </c:numRef>
          </c:cat>
          <c:val>
            <c:numRef>
              <c:f>'20'!$E$29:$E$124</c:f>
              <c:numCache>
                <c:formatCode>0.00</c:formatCode>
                <c:ptCount val="96"/>
                <c:pt idx="0">
                  <c:v>-0.64861600000000008</c:v>
                </c:pt>
                <c:pt idx="1">
                  <c:v>-1.1077819999999998</c:v>
                </c:pt>
                <c:pt idx="2">
                  <c:v>-1.1616300000000002</c:v>
                </c:pt>
                <c:pt idx="3">
                  <c:v>-1.112441</c:v>
                </c:pt>
                <c:pt idx="4">
                  <c:v>0.65037000000000011</c:v>
                </c:pt>
                <c:pt idx="5">
                  <c:v>0.75958400000000026</c:v>
                </c:pt>
                <c:pt idx="6">
                  <c:v>-0.6390769999999999</c:v>
                </c:pt>
                <c:pt idx="7">
                  <c:v>-1.1004800000000001</c:v>
                </c:pt>
                <c:pt idx="8">
                  <c:v>-0.75623800000000019</c:v>
                </c:pt>
                <c:pt idx="9">
                  <c:v>-1.0132180000000002</c:v>
                </c:pt>
                <c:pt idx="10">
                  <c:v>-0.29715800000000003</c:v>
                </c:pt>
                <c:pt idx="11">
                  <c:v>-1.1856710000000001</c:v>
                </c:pt>
                <c:pt idx="12">
                  <c:v>-0.50065699999999991</c:v>
                </c:pt>
                <c:pt idx="13">
                  <c:v>0.35670400000000013</c:v>
                </c:pt>
                <c:pt idx="14">
                  <c:v>0.43112300000000037</c:v>
                </c:pt>
                <c:pt idx="15">
                  <c:v>-0.44062100000000015</c:v>
                </c:pt>
                <c:pt idx="16">
                  <c:v>9.8158999999999885E-2</c:v>
                </c:pt>
                <c:pt idx="17">
                  <c:v>-5.6323999999999597E-2</c:v>
                </c:pt>
                <c:pt idx="18">
                  <c:v>0.367807</c:v>
                </c:pt>
                <c:pt idx="19">
                  <c:v>-0.15270699999999993</c:v>
                </c:pt>
                <c:pt idx="20">
                  <c:v>1.1621519999999999</c:v>
                </c:pt>
                <c:pt idx="21">
                  <c:v>-9.003799999999984E-2</c:v>
                </c:pt>
                <c:pt idx="22">
                  <c:v>-0.71033999999999997</c:v>
                </c:pt>
                <c:pt idx="23">
                  <c:v>-1.160752</c:v>
                </c:pt>
                <c:pt idx="24">
                  <c:v>-0.51304499999999997</c:v>
                </c:pt>
                <c:pt idx="25">
                  <c:v>-0.27825599999999984</c:v>
                </c:pt>
                <c:pt idx="26">
                  <c:v>-0.62126099999999962</c:v>
                </c:pt>
                <c:pt idx="27">
                  <c:v>-1.4176089999999997</c:v>
                </c:pt>
                <c:pt idx="28">
                  <c:v>-1.0306329999999999</c:v>
                </c:pt>
                <c:pt idx="29">
                  <c:v>-1.1730879999999999</c:v>
                </c:pt>
                <c:pt idx="30">
                  <c:v>-0.93116699999999986</c:v>
                </c:pt>
                <c:pt idx="31">
                  <c:v>-1.3800320000000004</c:v>
                </c:pt>
                <c:pt idx="32">
                  <c:v>-1.825135</c:v>
                </c:pt>
                <c:pt idx="33">
                  <c:v>-1.4297339999999998</c:v>
                </c:pt>
                <c:pt idx="34">
                  <c:v>-1.6367750000000001</c:v>
                </c:pt>
                <c:pt idx="35">
                  <c:v>-2.0086240000000002</c:v>
                </c:pt>
                <c:pt idx="36">
                  <c:v>-0.81931300000000018</c:v>
                </c:pt>
                <c:pt idx="37">
                  <c:v>-0.84835100000000008</c:v>
                </c:pt>
                <c:pt idx="38">
                  <c:v>-2.642423</c:v>
                </c:pt>
                <c:pt idx="39">
                  <c:v>-1.4501050000000002</c:v>
                </c:pt>
                <c:pt idx="40">
                  <c:v>-1.3764180000000001</c:v>
                </c:pt>
                <c:pt idx="41">
                  <c:v>-1.2236409999999998</c:v>
                </c:pt>
                <c:pt idx="42">
                  <c:v>-2.0291670000000002</c:v>
                </c:pt>
                <c:pt idx="43">
                  <c:v>-1.5329919999999997</c:v>
                </c:pt>
                <c:pt idx="44">
                  <c:v>-1.4885460000000004</c:v>
                </c:pt>
                <c:pt idx="45">
                  <c:v>-2.2928649999999999</c:v>
                </c:pt>
                <c:pt idx="46">
                  <c:v>-1.5785780000000003</c:v>
                </c:pt>
                <c:pt idx="47">
                  <c:v>-3.101664</c:v>
                </c:pt>
                <c:pt idx="48">
                  <c:v>-1.6655800000000003</c:v>
                </c:pt>
                <c:pt idx="49">
                  <c:v>-2.5719620000000005</c:v>
                </c:pt>
                <c:pt idx="50">
                  <c:v>-2.6514440000000006</c:v>
                </c:pt>
                <c:pt idx="51">
                  <c:v>-1.7368959999999998</c:v>
                </c:pt>
                <c:pt idx="52">
                  <c:v>-1.2267619999999999</c:v>
                </c:pt>
                <c:pt idx="53">
                  <c:v>-2.2044790000000001</c:v>
                </c:pt>
                <c:pt idx="54">
                  <c:v>-1.531298</c:v>
                </c:pt>
                <c:pt idx="55">
                  <c:v>-2.6754180000000001</c:v>
                </c:pt>
                <c:pt idx="56">
                  <c:v>-2.5174219999999998</c:v>
                </c:pt>
                <c:pt idx="57">
                  <c:v>-2.587094</c:v>
                </c:pt>
                <c:pt idx="58">
                  <c:v>-3.2939420000000004</c:v>
                </c:pt>
                <c:pt idx="59">
                  <c:v>-2.6304939999999997</c:v>
                </c:pt>
                <c:pt idx="60">
                  <c:v>-1.9497390000000001</c:v>
                </c:pt>
                <c:pt idx="61">
                  <c:v>-2.8323399999999999</c:v>
                </c:pt>
                <c:pt idx="62">
                  <c:v>-3.1429720000000003</c:v>
                </c:pt>
                <c:pt idx="63">
                  <c:v>-2.6385999999999998</c:v>
                </c:pt>
                <c:pt idx="64">
                  <c:v>-2.2153119999999999</c:v>
                </c:pt>
                <c:pt idx="65">
                  <c:v>-2.7637670000000001</c:v>
                </c:pt>
                <c:pt idx="66">
                  <c:v>-2.363591</c:v>
                </c:pt>
                <c:pt idx="67">
                  <c:v>-2.3344589999999998</c:v>
                </c:pt>
                <c:pt idx="68">
                  <c:v>-2.8399219999999996</c:v>
                </c:pt>
                <c:pt idx="69">
                  <c:v>-3.528181</c:v>
                </c:pt>
                <c:pt idx="70">
                  <c:v>-3.2325531900000004</c:v>
                </c:pt>
                <c:pt idx="71">
                  <c:v>-3.6154143640000003</c:v>
                </c:pt>
                <c:pt idx="72">
                  <c:v>-3.2090164849999998</c:v>
                </c:pt>
                <c:pt idx="73">
                  <c:v>-3.2320170000000004</c:v>
                </c:pt>
                <c:pt idx="74">
                  <c:v>-3.135688</c:v>
                </c:pt>
                <c:pt idx="75">
                  <c:v>-2.8797080000000004</c:v>
                </c:pt>
                <c:pt idx="76">
                  <c:v>-2.4742649999999999</c:v>
                </c:pt>
                <c:pt idx="77">
                  <c:v>-2.8122009999999995</c:v>
                </c:pt>
                <c:pt idx="78">
                  <c:v>-2.8114530000000002</c:v>
                </c:pt>
                <c:pt idx="79">
                  <c:v>-2.8062680000000002</c:v>
                </c:pt>
                <c:pt idx="80">
                  <c:v>-3.193454</c:v>
                </c:pt>
                <c:pt idx="81">
                  <c:v>-3.2135800000000003</c:v>
                </c:pt>
                <c:pt idx="82">
                  <c:v>-3.6473499999999999</c:v>
                </c:pt>
                <c:pt idx="83">
                  <c:v>-3.9005260000000002</c:v>
                </c:pt>
                <c:pt idx="84">
                  <c:v>-2.9129119999999999</c:v>
                </c:pt>
                <c:pt idx="85">
                  <c:v>-3.7402199999999999</c:v>
                </c:pt>
                <c:pt idx="86">
                  <c:v>-3.350171</c:v>
                </c:pt>
                <c:pt idx="87">
                  <c:v>-3.0548010000000003</c:v>
                </c:pt>
                <c:pt idx="88">
                  <c:v>-2.6615020000000005</c:v>
                </c:pt>
                <c:pt idx="89">
                  <c:v>-2.7202800000000003</c:v>
                </c:pt>
                <c:pt idx="90">
                  <c:v>-2.5052729999999999</c:v>
                </c:pt>
                <c:pt idx="91">
                  <c:v>-2.5722450000000006</c:v>
                </c:pt>
                <c:pt idx="92">
                  <c:v>-3.0606610000000001</c:v>
                </c:pt>
                <c:pt idx="93">
                  <c:v>-3.0743020000000003</c:v>
                </c:pt>
                <c:pt idx="94">
                  <c:v>-3.4410139999999996</c:v>
                </c:pt>
                <c:pt idx="95">
                  <c:v>-3.5541430000000003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5-4152-BAED-0702049D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6502336"/>
        <c:axId val="-976509952"/>
      </c:lineChart>
      <c:scatterChart>
        <c:scatterStyle val="lineMarker"/>
        <c:varyColors val="0"/>
        <c:ser>
          <c:idx val="3"/>
          <c:order val="3"/>
          <c:tx>
            <c:strRef>
              <c:f>'20'!$B$129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5-4152-BAED-0702049D6FB4}"/>
                </c:ext>
              </c:extLst>
            </c:dLbl>
            <c:dLbl>
              <c:idx val="1"/>
              <c:layout>
                <c:manualLayout>
                  <c:x val="-8.4981564804399445E-3"/>
                  <c:y val="3.953571785931448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C5-4152-BAED-0702049D6F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'20'!$A$130:$A$131</c:f>
              <c:numCache>
                <c:formatCode>0</c:formatCode>
                <c:ptCount val="2"/>
                <c:pt idx="0">
                  <c:v>73</c:v>
                </c:pt>
                <c:pt idx="1">
                  <c:v>73</c:v>
                </c:pt>
              </c:numCache>
            </c:numRef>
          </c:xVal>
          <c:yVal>
            <c:numRef>
              <c:f>'20'!$B$130:$B$131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C5-4152-BAED-0702049D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6499072"/>
        <c:axId val="-976508320"/>
      </c:scatterChart>
      <c:dateAx>
        <c:axId val="-9765023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6509952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76509952"/>
        <c:scaling>
          <c:orientation val="minMax"/>
          <c:max val="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76502336"/>
        <c:crosses val="autoZero"/>
        <c:crossBetween val="between"/>
      </c:valAx>
      <c:valAx>
        <c:axId val="-976499072"/>
        <c:scaling>
          <c:orientation val="minMax"/>
          <c:max val="96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76508320"/>
        <c:crosses val="max"/>
        <c:crossBetween val="midCat"/>
      </c:valAx>
      <c:valAx>
        <c:axId val="-976508320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6499072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</xdr:row>
      <xdr:rowOff>133350</xdr:rowOff>
    </xdr:from>
    <xdr:to>
      <xdr:col>10</xdr:col>
      <xdr:colOff>91440</xdr:colOff>
      <xdr:row>23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2F2835-F3B7-49D8-A1B2-597312D2C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0.00174</cdr:x>
      <cdr:y>0.83578</cdr:y>
    </cdr:from>
    <cdr:ext cx="5200650" cy="180224"/>
    <cdr:sp macro="" textlink="'20'!$A$126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9513" y="2714625"/>
          <a:ext cx="5200650" cy="180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9144" bIns="9144" rtlCol="0"/>
        <a:lstStyle xmlns:a="http://schemas.openxmlformats.org/drawingml/2006/main"/>
        <a:p xmlns:a="http://schemas.openxmlformats.org/drawingml/2006/main">
          <a:fld id="{D89BCC8E-6D54-4E56-87BE-17A39763D07D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February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absSizeAnchor xmlns:cdr="http://schemas.openxmlformats.org/drawingml/2006/chartDrawing">
    <cdr:from>
      <cdr:x>0</cdr:x>
      <cdr:y>0.87264</cdr:y>
    </cdr:from>
    <cdr:ext cx="5222874" cy="387355"/>
    <cdr:sp macro="" textlink="'20'!$A$127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2784475"/>
          <a:ext cx="5222874" cy="387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bIns="9144" rtlCol="0"/>
        <a:lstStyle xmlns:a="http://schemas.openxmlformats.org/drawingml/2006/main"/>
        <a:p xmlns:a="http://schemas.openxmlformats.org/drawingml/2006/main">
          <a:pPr algn="l"/>
          <a:fld id="{D56A20C6-68A4-41C0-8B5F-C4835087364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Note: Petroleum product and other liquids include: gasoline, distillate fuels, hydrocarbon gas liquids, jet fuel, residual fuel oil, unfinished oils, other hydrocarbons/oxygenates, and other oils.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0.00523</cdr:x>
      <cdr:y>0.00888</cdr:y>
    </cdr:from>
    <cdr:to>
      <cdr:x>0.82056</cdr:x>
      <cdr:y>0.1568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574" y="28575"/>
          <a:ext cx="4457701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net imports of crude oil and liquid fuels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0.83275</cdr:x>
      <cdr:y>0.20986</cdr:y>
    </cdr:from>
    <cdr:to>
      <cdr:x>1</cdr:x>
      <cdr:y>0.7711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264213" y="681629"/>
          <a:ext cx="856427" cy="1822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crude oil </a:t>
          </a:r>
        </a:p>
        <a:p xmlns:a="http://schemas.openxmlformats.org/drawingml/2006/main">
          <a:r>
            <a:rPr lang="en-US" sz="10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</a:p>
        <a:p xmlns:a="http://schemas.openxmlformats.org/drawingml/2006/main">
          <a:r>
            <a:rPr lang="en-US" sz="10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net imports </a:t>
          </a:r>
        </a:p>
        <a:p xmlns:a="http://schemas.openxmlformats.org/drawingml/2006/main">
          <a:endParaRPr lang="en-US" sz="1000" b="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petroleum</a:t>
          </a: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product and</a:t>
          </a:r>
        </a:p>
        <a:p xmlns:a="http://schemas.openxmlformats.org/drawingml/2006/main">
          <a:r>
            <a:rPr lang="en-US" sz="10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other liquids</a:t>
          </a:r>
          <a:r>
            <a:rPr lang="en-US" sz="10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0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  <a:p xmlns:a="http://schemas.openxmlformats.org/drawingml/2006/main">
          <a:endParaRPr lang="en-US" sz="1000" b="0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0.9065</cdr:x>
      <cdr:y>0.01564</cdr:y>
    </cdr:from>
    <cdr:to>
      <cdr:x>0.97761</cdr:x>
      <cdr:y>0.10595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AF902ABC-E469-48DF-B2BB-7B33C3002C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41850" y="50800"/>
          <a:ext cx="364125" cy="29333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8">
          <cell r="B28" t="str">
            <v>crude oil net imports</v>
          </cell>
          <cell r="C28" t="str">
            <v>product net imports</v>
          </cell>
          <cell r="E28" t="str">
            <v xml:space="preserve">total net imports </v>
          </cell>
        </row>
        <row r="29">
          <cell r="A29">
            <v>43831</v>
          </cell>
          <cell r="B29">
            <v>3.0230760000000001</v>
          </cell>
          <cell r="C29">
            <v>-3.6716920000000002</v>
          </cell>
          <cell r="E29">
            <v>-0.64861600000000008</v>
          </cell>
        </row>
        <row r="30">
          <cell r="A30">
            <v>43862</v>
          </cell>
          <cell r="B30">
            <v>2.982148</v>
          </cell>
          <cell r="C30">
            <v>-4.0899299999999998</v>
          </cell>
          <cell r="E30">
            <v>-1.1077819999999998</v>
          </cell>
        </row>
        <row r="31">
          <cell r="A31">
            <v>43891</v>
          </cell>
          <cell r="B31">
            <v>2.6708349999999998</v>
          </cell>
          <cell r="C31">
            <v>-3.832465</v>
          </cell>
          <cell r="E31">
            <v>-1.1616300000000002</v>
          </cell>
        </row>
        <row r="32">
          <cell r="A32">
            <v>43922</v>
          </cell>
          <cell r="B32">
            <v>2.6369150000000001</v>
          </cell>
          <cell r="C32">
            <v>-3.7493560000000001</v>
          </cell>
          <cell r="E32">
            <v>-1.112441</v>
          </cell>
        </row>
        <row r="33">
          <cell r="A33">
            <v>43952</v>
          </cell>
          <cell r="B33">
            <v>2.909678</v>
          </cell>
          <cell r="C33">
            <v>-2.2593079999999999</v>
          </cell>
          <cell r="E33">
            <v>0.65037000000000011</v>
          </cell>
        </row>
        <row r="34">
          <cell r="A34">
            <v>43983</v>
          </cell>
          <cell r="B34">
            <v>3.6455860000000002</v>
          </cell>
          <cell r="C34">
            <v>-2.886002</v>
          </cell>
          <cell r="E34">
            <v>0.75958400000000026</v>
          </cell>
        </row>
        <row r="35">
          <cell r="A35">
            <v>44013</v>
          </cell>
          <cell r="B35">
            <v>2.563088</v>
          </cell>
          <cell r="C35">
            <v>-3.2021649999999999</v>
          </cell>
          <cell r="E35">
            <v>-0.6390769999999999</v>
          </cell>
        </row>
        <row r="36">
          <cell r="A36">
            <v>44044</v>
          </cell>
          <cell r="B36">
            <v>2.0084689999999998</v>
          </cell>
          <cell r="C36">
            <v>-3.108949</v>
          </cell>
          <cell r="E36">
            <v>-1.1004800000000001</v>
          </cell>
        </row>
        <row r="37">
          <cell r="A37">
            <v>44075</v>
          </cell>
          <cell r="B37">
            <v>2.1329419999999999</v>
          </cell>
          <cell r="C37">
            <v>-2.8891800000000001</v>
          </cell>
          <cell r="E37">
            <v>-0.75623800000000019</v>
          </cell>
        </row>
        <row r="38">
          <cell r="A38">
            <v>44105</v>
          </cell>
          <cell r="B38">
            <v>2.354301</v>
          </cell>
          <cell r="C38">
            <v>-3.3675190000000002</v>
          </cell>
          <cell r="E38">
            <v>-1.0132180000000002</v>
          </cell>
        </row>
        <row r="39">
          <cell r="A39">
            <v>44136</v>
          </cell>
          <cell r="B39">
            <v>2.7840889999999998</v>
          </cell>
          <cell r="C39">
            <v>-3.0812469999999998</v>
          </cell>
          <cell r="E39">
            <v>-0.29715800000000003</v>
          </cell>
        </row>
        <row r="40">
          <cell r="A40">
            <v>44166</v>
          </cell>
          <cell r="B40">
            <v>2.356258</v>
          </cell>
          <cell r="C40">
            <v>-3.5419290000000001</v>
          </cell>
          <cell r="E40">
            <v>-1.1856710000000001</v>
          </cell>
        </row>
        <row r="41">
          <cell r="A41">
            <v>44197</v>
          </cell>
          <cell r="B41">
            <v>2.61416</v>
          </cell>
          <cell r="C41">
            <v>-3.1148169999999999</v>
          </cell>
          <cell r="E41">
            <v>-0.50065699999999991</v>
          </cell>
        </row>
        <row r="42">
          <cell r="A42">
            <v>44228</v>
          </cell>
          <cell r="B42">
            <v>3.023647</v>
          </cell>
          <cell r="C42">
            <v>-2.6669429999999998</v>
          </cell>
          <cell r="E42">
            <v>0.35670400000000013</v>
          </cell>
        </row>
        <row r="43">
          <cell r="A43">
            <v>44256</v>
          </cell>
          <cell r="B43">
            <v>3.0111910000000002</v>
          </cell>
          <cell r="C43">
            <v>-2.5800679999999998</v>
          </cell>
          <cell r="E43">
            <v>0.43112300000000037</v>
          </cell>
        </row>
        <row r="44">
          <cell r="A44">
            <v>44287</v>
          </cell>
          <cell r="B44">
            <v>2.6442649999999999</v>
          </cell>
          <cell r="C44">
            <v>-3.084886</v>
          </cell>
          <cell r="E44">
            <v>-0.44062100000000015</v>
          </cell>
        </row>
        <row r="45">
          <cell r="A45">
            <v>44317</v>
          </cell>
          <cell r="B45">
            <v>2.9932609999999999</v>
          </cell>
          <cell r="C45">
            <v>-2.8951020000000001</v>
          </cell>
          <cell r="E45">
            <v>9.8158999999999885E-2</v>
          </cell>
        </row>
        <row r="46">
          <cell r="A46">
            <v>44348</v>
          </cell>
          <cell r="B46">
            <v>3.1933950000000002</v>
          </cell>
          <cell r="C46">
            <v>-3.2497189999999998</v>
          </cell>
          <cell r="E46">
            <v>-5.6323999999999597E-2</v>
          </cell>
        </row>
        <row r="47">
          <cell r="A47">
            <v>44378</v>
          </cell>
          <cell r="B47">
            <v>3.6939479999999998</v>
          </cell>
          <cell r="C47">
            <v>-3.3261409999999998</v>
          </cell>
          <cell r="E47">
            <v>0.367807</v>
          </cell>
        </row>
        <row r="48">
          <cell r="A48">
            <v>44409</v>
          </cell>
          <cell r="B48">
            <v>3.2441450000000001</v>
          </cell>
          <cell r="C48">
            <v>-3.396852</v>
          </cell>
          <cell r="E48">
            <v>-0.15270699999999993</v>
          </cell>
        </row>
        <row r="49">
          <cell r="A49">
            <v>44440</v>
          </cell>
          <cell r="B49">
            <v>3.991622</v>
          </cell>
          <cell r="C49">
            <v>-2.8294700000000002</v>
          </cell>
          <cell r="E49">
            <v>1.1621519999999999</v>
          </cell>
        </row>
        <row r="50">
          <cell r="A50">
            <v>44470</v>
          </cell>
          <cell r="B50">
            <v>3.1922000000000001</v>
          </cell>
          <cell r="C50">
            <v>-3.282238</v>
          </cell>
          <cell r="E50">
            <v>-9.003799999999984E-2</v>
          </cell>
        </row>
        <row r="51">
          <cell r="A51">
            <v>44501</v>
          </cell>
          <cell r="B51">
            <v>3.19713</v>
          </cell>
          <cell r="C51">
            <v>-3.90747</v>
          </cell>
          <cell r="E51">
            <v>-0.71033999999999997</v>
          </cell>
        </row>
        <row r="52">
          <cell r="A52">
            <v>44531</v>
          </cell>
          <cell r="B52">
            <v>3.015787</v>
          </cell>
          <cell r="C52">
            <v>-4.176539</v>
          </cell>
          <cell r="E52">
            <v>-1.160752</v>
          </cell>
        </row>
        <row r="53">
          <cell r="A53">
            <v>44562</v>
          </cell>
          <cell r="B53">
            <v>3.0434760000000001</v>
          </cell>
          <cell r="C53">
            <v>-3.556521</v>
          </cell>
          <cell r="E53">
            <v>-0.51304499999999997</v>
          </cell>
        </row>
        <row r="54">
          <cell r="A54">
            <v>44593</v>
          </cell>
          <cell r="B54">
            <v>2.9154740000000001</v>
          </cell>
          <cell r="C54">
            <v>-3.19373</v>
          </cell>
          <cell r="E54">
            <v>-0.27825599999999984</v>
          </cell>
        </row>
        <row r="55">
          <cell r="A55">
            <v>44621</v>
          </cell>
          <cell r="B55">
            <v>3.2209500000000002</v>
          </cell>
          <cell r="C55">
            <v>-3.8422109999999998</v>
          </cell>
          <cell r="E55">
            <v>-0.62126099999999962</v>
          </cell>
        </row>
        <row r="56">
          <cell r="A56">
            <v>44652</v>
          </cell>
          <cell r="B56">
            <v>2.5548730000000002</v>
          </cell>
          <cell r="C56">
            <v>-3.9724819999999998</v>
          </cell>
          <cell r="E56">
            <v>-1.4176089999999997</v>
          </cell>
        </row>
        <row r="57">
          <cell r="A57">
            <v>44682</v>
          </cell>
          <cell r="B57">
            <v>2.8580450000000002</v>
          </cell>
          <cell r="C57">
            <v>-3.8886780000000001</v>
          </cell>
          <cell r="E57">
            <v>-1.0306329999999999</v>
          </cell>
        </row>
        <row r="58">
          <cell r="A58">
            <v>44713</v>
          </cell>
          <cell r="B58">
            <v>3.0194960000000002</v>
          </cell>
          <cell r="C58">
            <v>-4.1925840000000001</v>
          </cell>
          <cell r="E58">
            <v>-1.1730879999999999</v>
          </cell>
        </row>
        <row r="59">
          <cell r="A59">
            <v>44743</v>
          </cell>
          <cell r="B59">
            <v>2.9168850000000002</v>
          </cell>
          <cell r="C59">
            <v>-3.848052</v>
          </cell>
          <cell r="E59">
            <v>-0.93116699999999986</v>
          </cell>
        </row>
        <row r="60">
          <cell r="A60">
            <v>44774</v>
          </cell>
          <cell r="B60">
            <v>2.768659</v>
          </cell>
          <cell r="C60">
            <v>-4.1486910000000004</v>
          </cell>
          <cell r="E60">
            <v>-1.3800320000000004</v>
          </cell>
        </row>
        <row r="61">
          <cell r="A61">
            <v>44805</v>
          </cell>
          <cell r="B61">
            <v>2.553353</v>
          </cell>
          <cell r="C61">
            <v>-4.3784879999999999</v>
          </cell>
          <cell r="E61">
            <v>-1.825135</v>
          </cell>
        </row>
        <row r="62">
          <cell r="A62">
            <v>44835</v>
          </cell>
          <cell r="B62">
            <v>2.2373470000000002</v>
          </cell>
          <cell r="C62">
            <v>-3.667081</v>
          </cell>
          <cell r="E62">
            <v>-1.4297339999999998</v>
          </cell>
        </row>
        <row r="63">
          <cell r="A63">
            <v>44866</v>
          </cell>
          <cell r="B63">
            <v>2.1472720000000001</v>
          </cell>
          <cell r="C63">
            <v>-3.7840470000000002</v>
          </cell>
          <cell r="E63">
            <v>-1.6367750000000001</v>
          </cell>
        </row>
        <row r="64">
          <cell r="A64">
            <v>44896</v>
          </cell>
          <cell r="B64">
            <v>2.2279429999999998</v>
          </cell>
          <cell r="C64">
            <v>-4.236567</v>
          </cell>
          <cell r="E64">
            <v>-2.0086240000000002</v>
          </cell>
        </row>
        <row r="65">
          <cell r="A65">
            <v>44927</v>
          </cell>
          <cell r="B65">
            <v>2.8911609999999999</v>
          </cell>
          <cell r="C65">
            <v>-3.710474</v>
          </cell>
          <cell r="E65">
            <v>-0.81931300000000018</v>
          </cell>
        </row>
        <row r="66">
          <cell r="A66">
            <v>44958</v>
          </cell>
          <cell r="B66">
            <v>2.5176810000000001</v>
          </cell>
          <cell r="C66">
            <v>-3.3660320000000001</v>
          </cell>
          <cell r="E66">
            <v>-0.84835100000000008</v>
          </cell>
        </row>
        <row r="67">
          <cell r="A67">
            <v>44986</v>
          </cell>
          <cell r="B67">
            <v>1.890619</v>
          </cell>
          <cell r="C67">
            <v>-4.533042</v>
          </cell>
          <cell r="E67">
            <v>-2.642423</v>
          </cell>
        </row>
        <row r="68">
          <cell r="A68">
            <v>45017</v>
          </cell>
          <cell r="B68">
            <v>2.083383</v>
          </cell>
          <cell r="C68">
            <v>-3.5334880000000002</v>
          </cell>
          <cell r="E68">
            <v>-1.4501050000000002</v>
          </cell>
        </row>
        <row r="69">
          <cell r="A69">
            <v>45047</v>
          </cell>
          <cell r="B69">
            <v>2.618525</v>
          </cell>
          <cell r="C69">
            <v>-3.9949430000000001</v>
          </cell>
          <cell r="E69">
            <v>-1.3764180000000001</v>
          </cell>
        </row>
        <row r="70">
          <cell r="A70">
            <v>45078</v>
          </cell>
          <cell r="B70">
            <v>2.6042740000000002</v>
          </cell>
          <cell r="C70">
            <v>-3.827915</v>
          </cell>
          <cell r="E70">
            <v>-1.2236409999999998</v>
          </cell>
        </row>
        <row r="71">
          <cell r="A71">
            <v>45108</v>
          </cell>
          <cell r="B71">
            <v>2.3827410000000002</v>
          </cell>
          <cell r="C71">
            <v>-4.4119080000000004</v>
          </cell>
          <cell r="E71">
            <v>-2.0291670000000002</v>
          </cell>
        </row>
        <row r="72">
          <cell r="A72">
            <v>45139</v>
          </cell>
          <cell r="B72">
            <v>2.5829580000000001</v>
          </cell>
          <cell r="C72">
            <v>-4.1159499999999998</v>
          </cell>
          <cell r="E72">
            <v>-1.5329919999999997</v>
          </cell>
        </row>
        <row r="73">
          <cell r="A73">
            <v>45170</v>
          </cell>
          <cell r="B73">
            <v>2.5461</v>
          </cell>
          <cell r="C73">
            <v>-4.0346460000000004</v>
          </cell>
          <cell r="E73">
            <v>-1.4885460000000004</v>
          </cell>
        </row>
        <row r="74">
          <cell r="A74">
            <v>45200</v>
          </cell>
          <cell r="B74">
            <v>2.0019650000000002</v>
          </cell>
          <cell r="C74">
            <v>-4.2948300000000001</v>
          </cell>
          <cell r="E74">
            <v>-2.2928649999999999</v>
          </cell>
        </row>
        <row r="75">
          <cell r="A75">
            <v>45231</v>
          </cell>
          <cell r="B75">
            <v>2.997522</v>
          </cell>
          <cell r="C75">
            <v>-4.5761000000000003</v>
          </cell>
          <cell r="E75">
            <v>-1.5785780000000003</v>
          </cell>
        </row>
        <row r="76">
          <cell r="A76">
            <v>45261</v>
          </cell>
          <cell r="B76">
            <v>1.8000609999999999</v>
          </cell>
          <cell r="C76">
            <v>-4.9017249999999999</v>
          </cell>
          <cell r="E76">
            <v>-3.101664</v>
          </cell>
        </row>
        <row r="77">
          <cell r="A77">
            <v>45292</v>
          </cell>
          <cell r="B77">
            <v>2.7233450000000001</v>
          </cell>
          <cell r="C77">
            <v>-4.3889250000000004</v>
          </cell>
          <cell r="E77">
            <v>-1.6655800000000003</v>
          </cell>
        </row>
        <row r="78">
          <cell r="A78">
            <v>45323</v>
          </cell>
          <cell r="B78">
            <v>1.9429099999999999</v>
          </cell>
          <cell r="C78">
            <v>-4.5148720000000004</v>
          </cell>
          <cell r="E78">
            <v>-2.5719620000000005</v>
          </cell>
        </row>
        <row r="79">
          <cell r="A79">
            <v>45352</v>
          </cell>
          <cell r="B79">
            <v>1.8470850000000001</v>
          </cell>
          <cell r="C79">
            <v>-4.4985290000000004</v>
          </cell>
          <cell r="E79">
            <v>-2.6514440000000006</v>
          </cell>
        </row>
        <row r="80">
          <cell r="A80">
            <v>45383</v>
          </cell>
          <cell r="B80">
            <v>2.602068</v>
          </cell>
          <cell r="C80">
            <v>-4.3389639999999998</v>
          </cell>
          <cell r="E80">
            <v>-1.7368959999999998</v>
          </cell>
        </row>
        <row r="81">
          <cell r="A81">
            <v>45413</v>
          </cell>
          <cell r="B81">
            <v>2.8264719999999999</v>
          </cell>
          <cell r="C81">
            <v>-4.0532339999999998</v>
          </cell>
          <cell r="E81">
            <v>-1.2267619999999999</v>
          </cell>
        </row>
        <row r="82">
          <cell r="A82">
            <v>45444</v>
          </cell>
          <cell r="B82">
            <v>2.5246909999999998</v>
          </cell>
          <cell r="C82">
            <v>-4.7291699999999999</v>
          </cell>
          <cell r="E82">
            <v>-2.2044790000000001</v>
          </cell>
        </row>
        <row r="83">
          <cell r="A83">
            <v>45474</v>
          </cell>
          <cell r="B83">
            <v>2.8533279999999999</v>
          </cell>
          <cell r="C83">
            <v>-4.3846259999999999</v>
          </cell>
          <cell r="E83">
            <v>-1.531298</v>
          </cell>
        </row>
        <row r="84">
          <cell r="A84">
            <v>45505</v>
          </cell>
          <cell r="B84">
            <v>2.3408679999999999</v>
          </cell>
          <cell r="C84">
            <v>-5.016286</v>
          </cell>
          <cell r="E84">
            <v>-2.6754180000000001</v>
          </cell>
        </row>
        <row r="85">
          <cell r="A85">
            <v>45536</v>
          </cell>
          <cell r="B85">
            <v>2.6593429999999998</v>
          </cell>
          <cell r="C85">
            <v>-5.1767649999999996</v>
          </cell>
          <cell r="E85">
            <v>-2.5174219999999998</v>
          </cell>
        </row>
        <row r="86">
          <cell r="A86">
            <v>45566</v>
          </cell>
          <cell r="B86">
            <v>2.487581</v>
          </cell>
          <cell r="C86">
            <v>-5.074675</v>
          </cell>
          <cell r="E86">
            <v>-2.587094</v>
          </cell>
        </row>
        <row r="87">
          <cell r="A87">
            <v>45597</v>
          </cell>
          <cell r="B87">
            <v>2.288926</v>
          </cell>
          <cell r="C87">
            <v>-5.5828680000000004</v>
          </cell>
          <cell r="E87">
            <v>-3.2939420000000004</v>
          </cell>
        </row>
        <row r="88">
          <cell r="A88">
            <v>45627</v>
          </cell>
          <cell r="B88">
            <v>2.805301</v>
          </cell>
          <cell r="C88">
            <v>-5.4357949999999997</v>
          </cell>
          <cell r="E88">
            <v>-2.6304939999999997</v>
          </cell>
        </row>
        <row r="89">
          <cell r="A89">
            <v>45658</v>
          </cell>
          <cell r="B89">
            <v>2.7184330000000001</v>
          </cell>
          <cell r="C89">
            <v>-4.6681720000000002</v>
          </cell>
          <cell r="E89">
            <v>-1.9497390000000001</v>
          </cell>
        </row>
        <row r="90">
          <cell r="A90">
            <v>45689</v>
          </cell>
          <cell r="B90">
            <v>1.7508349999999999</v>
          </cell>
          <cell r="C90">
            <v>-4.5831749999999998</v>
          </cell>
          <cell r="E90">
            <v>-2.8323399999999999</v>
          </cell>
        </row>
        <row r="91">
          <cell r="A91">
            <v>45717</v>
          </cell>
          <cell r="B91">
            <v>1.712612</v>
          </cell>
          <cell r="C91">
            <v>-4.8555840000000003</v>
          </cell>
          <cell r="E91">
            <v>-3.1429720000000003</v>
          </cell>
        </row>
        <row r="92">
          <cell r="A92">
            <v>45748</v>
          </cell>
          <cell r="B92">
            <v>2.1500330000000001</v>
          </cell>
          <cell r="C92">
            <v>-4.7886329999999999</v>
          </cell>
          <cell r="E92">
            <v>-2.6385999999999998</v>
          </cell>
        </row>
        <row r="93">
          <cell r="A93">
            <v>45778</v>
          </cell>
          <cell r="B93">
            <v>2.6305670000000001</v>
          </cell>
          <cell r="C93">
            <v>-4.845879</v>
          </cell>
          <cell r="E93">
            <v>-2.2153119999999999</v>
          </cell>
        </row>
        <row r="94">
          <cell r="A94">
            <v>45809</v>
          </cell>
          <cell r="B94">
            <v>2.4022039999999998</v>
          </cell>
          <cell r="C94">
            <v>-5.1659709999999999</v>
          </cell>
          <cell r="E94">
            <v>-2.7637670000000001</v>
          </cell>
        </row>
        <row r="95">
          <cell r="A95">
            <v>45839</v>
          </cell>
          <cell r="B95">
            <v>2.8085179999999998</v>
          </cell>
          <cell r="C95">
            <v>-5.1721089999999998</v>
          </cell>
          <cell r="E95">
            <v>-2.363591</v>
          </cell>
        </row>
        <row r="96">
          <cell r="A96">
            <v>45870</v>
          </cell>
          <cell r="B96">
            <v>2.2582719999999998</v>
          </cell>
          <cell r="C96">
            <v>-4.5927309999999997</v>
          </cell>
          <cell r="E96">
            <v>-2.3344589999999998</v>
          </cell>
        </row>
        <row r="97">
          <cell r="A97">
            <v>45901</v>
          </cell>
          <cell r="B97">
            <v>2.0629520000000001</v>
          </cell>
          <cell r="C97">
            <v>-4.9028739999999997</v>
          </cell>
          <cell r="E97">
            <v>-2.8399219999999996</v>
          </cell>
        </row>
        <row r="98">
          <cell r="A98">
            <v>45931</v>
          </cell>
          <cell r="B98">
            <v>1.485606</v>
          </cell>
          <cell r="C98">
            <v>-5.0137869999999998</v>
          </cell>
          <cell r="E98">
            <v>-3.528181</v>
          </cell>
        </row>
        <row r="99">
          <cell r="A99">
            <v>45962</v>
          </cell>
          <cell r="B99">
            <v>2.3720666669999999</v>
          </cell>
          <cell r="C99">
            <v>-5.6046198570000003</v>
          </cell>
          <cell r="E99">
            <v>-3.2325531900000004</v>
          </cell>
        </row>
        <row r="100">
          <cell r="A100">
            <v>45992</v>
          </cell>
          <cell r="B100">
            <v>2.0543225810000001</v>
          </cell>
          <cell r="C100">
            <v>-5.6697369450000004</v>
          </cell>
          <cell r="E100">
            <v>-3.6154143640000003</v>
          </cell>
        </row>
        <row r="101">
          <cell r="A101">
            <v>46023</v>
          </cell>
          <cell r="B101">
            <v>2.1880361289999999</v>
          </cell>
          <cell r="C101">
            <v>-5.3970526139999997</v>
          </cell>
          <cell r="E101">
            <v>-3.2090164849999998</v>
          </cell>
        </row>
        <row r="102">
          <cell r="A102">
            <v>46054</v>
          </cell>
          <cell r="B102">
            <v>2.0909439999999999</v>
          </cell>
          <cell r="C102">
            <v>-5.3229610000000003</v>
          </cell>
          <cell r="E102">
            <v>-3.2320170000000004</v>
          </cell>
        </row>
        <row r="103">
          <cell r="A103">
            <v>46082</v>
          </cell>
          <cell r="B103">
            <v>1.988281</v>
          </cell>
          <cell r="C103">
            <v>-5.1239689999999998</v>
          </cell>
          <cell r="E103">
            <v>-3.135688</v>
          </cell>
        </row>
        <row r="104">
          <cell r="A104">
            <v>46113</v>
          </cell>
          <cell r="B104">
            <v>2.0434199999999998</v>
          </cell>
          <cell r="C104">
            <v>-4.9231280000000002</v>
          </cell>
          <cell r="E104">
            <v>-2.8797080000000004</v>
          </cell>
        </row>
        <row r="105">
          <cell r="A105">
            <v>46143</v>
          </cell>
          <cell r="B105">
            <v>2.0532469999999998</v>
          </cell>
          <cell r="C105">
            <v>-4.5275119999999998</v>
          </cell>
          <cell r="E105">
            <v>-2.4742649999999999</v>
          </cell>
        </row>
        <row r="106">
          <cell r="A106">
            <v>46174</v>
          </cell>
          <cell r="B106">
            <v>1.8149630000000001</v>
          </cell>
          <cell r="C106">
            <v>-4.6271639999999996</v>
          </cell>
          <cell r="E106">
            <v>-2.8122009999999995</v>
          </cell>
        </row>
        <row r="107">
          <cell r="A107">
            <v>46204</v>
          </cell>
          <cell r="B107">
            <v>1.9631510000000001</v>
          </cell>
          <cell r="C107">
            <v>-4.7746040000000001</v>
          </cell>
          <cell r="E107">
            <v>-2.8114530000000002</v>
          </cell>
        </row>
        <row r="108">
          <cell r="A108">
            <v>46235</v>
          </cell>
          <cell r="B108">
            <v>2.0173079999999999</v>
          </cell>
          <cell r="C108">
            <v>-4.8235760000000001</v>
          </cell>
          <cell r="E108">
            <v>-2.8062680000000002</v>
          </cell>
        </row>
        <row r="109">
          <cell r="A109">
            <v>46266</v>
          </cell>
          <cell r="B109">
            <v>1.7547790000000001</v>
          </cell>
          <cell r="C109">
            <v>-4.9482330000000001</v>
          </cell>
          <cell r="E109">
            <v>-3.193454</v>
          </cell>
        </row>
        <row r="110">
          <cell r="A110">
            <v>46296</v>
          </cell>
          <cell r="B110">
            <v>1.7436309999999999</v>
          </cell>
          <cell r="C110">
            <v>-4.957211</v>
          </cell>
          <cell r="E110">
            <v>-3.2135800000000003</v>
          </cell>
        </row>
        <row r="111">
          <cell r="A111">
            <v>46327</v>
          </cell>
          <cell r="B111">
            <v>1.6844779999999999</v>
          </cell>
          <cell r="C111">
            <v>-5.3318279999999998</v>
          </cell>
          <cell r="E111">
            <v>-3.6473499999999999</v>
          </cell>
        </row>
        <row r="112">
          <cell r="A112">
            <v>46357</v>
          </cell>
          <cell r="B112">
            <v>1.6896009999999999</v>
          </cell>
          <cell r="C112">
            <v>-5.5901269999999998</v>
          </cell>
          <cell r="E112">
            <v>-3.9005260000000002</v>
          </cell>
        </row>
        <row r="113">
          <cell r="A113">
            <v>46388</v>
          </cell>
          <cell r="B113">
            <v>1.801269</v>
          </cell>
          <cell r="C113">
            <v>-4.714181</v>
          </cell>
          <cell r="E113">
            <v>-2.9129119999999999</v>
          </cell>
        </row>
        <row r="114">
          <cell r="A114">
            <v>46419</v>
          </cell>
          <cell r="B114">
            <v>1.530308</v>
          </cell>
          <cell r="C114">
            <v>-5.2705279999999997</v>
          </cell>
          <cell r="E114">
            <v>-3.7402199999999999</v>
          </cell>
        </row>
        <row r="115">
          <cell r="A115">
            <v>46447</v>
          </cell>
          <cell r="B115">
            <v>1.8537300000000001</v>
          </cell>
          <cell r="C115">
            <v>-5.2039010000000001</v>
          </cell>
          <cell r="E115">
            <v>-3.350171</v>
          </cell>
        </row>
        <row r="116">
          <cell r="A116">
            <v>46478</v>
          </cell>
          <cell r="B116">
            <v>2.031758</v>
          </cell>
          <cell r="C116">
            <v>-5.0865590000000003</v>
          </cell>
          <cell r="E116">
            <v>-3.0548010000000003</v>
          </cell>
        </row>
        <row r="117">
          <cell r="A117">
            <v>46508</v>
          </cell>
          <cell r="B117">
            <v>2.2124519999999999</v>
          </cell>
          <cell r="C117">
            <v>-4.8739540000000003</v>
          </cell>
          <cell r="E117">
            <v>-2.6615020000000005</v>
          </cell>
        </row>
        <row r="118">
          <cell r="A118">
            <v>46539</v>
          </cell>
          <cell r="B118">
            <v>2.2094390000000002</v>
          </cell>
          <cell r="C118">
            <v>-4.9297190000000004</v>
          </cell>
          <cell r="E118">
            <v>-2.7202800000000003</v>
          </cell>
        </row>
        <row r="119">
          <cell r="A119">
            <v>46569</v>
          </cell>
          <cell r="B119">
            <v>2.3879570000000001</v>
          </cell>
          <cell r="C119">
            <v>-4.89323</v>
          </cell>
          <cell r="E119">
            <v>-2.5052729999999999</v>
          </cell>
        </row>
        <row r="120">
          <cell r="A120">
            <v>46600</v>
          </cell>
          <cell r="B120">
            <v>2.3113359999999998</v>
          </cell>
          <cell r="C120">
            <v>-4.8835810000000004</v>
          </cell>
          <cell r="E120">
            <v>-2.5722450000000006</v>
          </cell>
        </row>
        <row r="121">
          <cell r="A121">
            <v>46631</v>
          </cell>
          <cell r="B121">
            <v>1.9480059999999999</v>
          </cell>
          <cell r="C121">
            <v>-5.008667</v>
          </cell>
          <cell r="E121">
            <v>-3.0606610000000001</v>
          </cell>
        </row>
        <row r="122">
          <cell r="A122">
            <v>46661</v>
          </cell>
          <cell r="B122">
            <v>2.018624</v>
          </cell>
          <cell r="C122">
            <v>-5.0929260000000003</v>
          </cell>
          <cell r="E122">
            <v>-3.0743020000000003</v>
          </cell>
        </row>
        <row r="123">
          <cell r="A123">
            <v>46692</v>
          </cell>
          <cell r="B123">
            <v>2.0527060000000001</v>
          </cell>
          <cell r="C123">
            <v>-5.4937199999999997</v>
          </cell>
          <cell r="E123">
            <v>-3.4410139999999996</v>
          </cell>
        </row>
        <row r="124">
          <cell r="A124">
            <v>46722</v>
          </cell>
          <cell r="B124">
            <v>2.059504</v>
          </cell>
          <cell r="C124">
            <v>-5.6136470000000003</v>
          </cell>
          <cell r="E124">
            <v>-3.5541430000000003</v>
          </cell>
        </row>
        <row r="129">
          <cell r="B129" t="str">
            <v>forecast</v>
          </cell>
        </row>
        <row r="130">
          <cell r="A130">
            <v>73</v>
          </cell>
          <cell r="B130">
            <v>0</v>
          </cell>
        </row>
        <row r="131">
          <cell r="A131">
            <v>73</v>
          </cell>
          <cell r="B131">
            <v>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32DC-201B-46FD-B9AB-C31BFD4D6568}">
  <sheetPr>
    <pageSetUpPr fitToPage="1"/>
  </sheetPr>
  <dimension ref="A1:Q131"/>
  <sheetViews>
    <sheetView tabSelected="1" zoomScaleNormal="100" workbookViewId="0"/>
  </sheetViews>
  <sheetFormatPr defaultRowHeight="12.75" x14ac:dyDescent="0.2"/>
  <cols>
    <col min="1" max="15" width="9.140625" style="1"/>
    <col min="16" max="16" width="28.28515625" style="1" customWidth="1"/>
    <col min="17" max="17" width="9.7109375" style="1" customWidth="1"/>
    <col min="18" max="16384" width="9.140625" style="1"/>
  </cols>
  <sheetData>
    <row r="1" spans="1:17" x14ac:dyDescent="0.2">
      <c r="K1" s="2"/>
      <c r="L1" s="2"/>
    </row>
    <row r="2" spans="1:17" ht="15.75" x14ac:dyDescent="0.25">
      <c r="A2" s="3" t="s">
        <v>0</v>
      </c>
      <c r="L2" s="2"/>
    </row>
    <row r="3" spans="1:17" x14ac:dyDescent="0.2">
      <c r="A3" s="4"/>
      <c r="L3" s="2"/>
    </row>
    <row r="4" spans="1:17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2"/>
    </row>
    <row r="5" spans="1:17" x14ac:dyDescent="0.2">
      <c r="B5" s="5"/>
      <c r="C5" s="5"/>
      <c r="D5" s="5"/>
      <c r="E5" s="5"/>
      <c r="F5" s="5"/>
      <c r="G5" s="5"/>
      <c r="H5" s="5"/>
      <c r="I5" s="5"/>
      <c r="J5" s="5"/>
      <c r="K5" s="5"/>
      <c r="P5" s="6" t="s">
        <v>1</v>
      </c>
      <c r="Q5" s="7"/>
    </row>
    <row r="6" spans="1:17" x14ac:dyDescent="0.2">
      <c r="B6" s="5"/>
      <c r="C6" s="5"/>
      <c r="D6" s="5"/>
      <c r="E6" s="5"/>
      <c r="F6" s="5"/>
      <c r="G6" s="5"/>
      <c r="H6" s="5"/>
      <c r="I6" s="5"/>
      <c r="J6" s="5"/>
      <c r="K6" s="5"/>
      <c r="P6" s="8" t="s">
        <v>2</v>
      </c>
      <c r="Q6" s="9" t="s">
        <v>3</v>
      </c>
    </row>
    <row r="7" spans="1:17" x14ac:dyDescent="0.2">
      <c r="B7" s="5"/>
      <c r="C7" s="5"/>
      <c r="D7" s="5"/>
      <c r="E7" s="5"/>
      <c r="F7" s="5"/>
      <c r="G7" s="5"/>
      <c r="H7" s="5"/>
      <c r="I7" s="5"/>
      <c r="J7" s="5"/>
      <c r="K7" s="5"/>
      <c r="P7" s="10" t="s">
        <v>4</v>
      </c>
      <c r="Q7" s="11" t="s">
        <v>5</v>
      </c>
    </row>
    <row r="8" spans="1:17" x14ac:dyDescent="0.2">
      <c r="B8" s="5"/>
      <c r="C8" s="5"/>
      <c r="D8" s="5"/>
      <c r="E8" s="5"/>
      <c r="F8" s="5"/>
      <c r="G8" s="5"/>
      <c r="H8" s="5"/>
      <c r="I8" s="5"/>
      <c r="J8" s="5"/>
      <c r="K8" s="5"/>
    </row>
    <row r="9" spans="1:17" x14ac:dyDescent="0.2">
      <c r="B9" s="5"/>
      <c r="C9" s="5"/>
      <c r="D9" s="5"/>
      <c r="E9" s="5"/>
      <c r="F9" s="5"/>
      <c r="G9" s="5"/>
      <c r="H9" s="5"/>
      <c r="I9" s="5"/>
      <c r="J9" s="5"/>
      <c r="K9" s="5"/>
    </row>
    <row r="10" spans="1:17" x14ac:dyDescent="0.2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7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7" x14ac:dyDescent="0.2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7" x14ac:dyDescent="0.2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7" x14ac:dyDescent="0.2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7" x14ac:dyDescent="0.2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7" ht="15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M16" s="12"/>
    </row>
    <row r="17" spans="1:11" x14ac:dyDescent="0.2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2.75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">
      <c r="B26" s="13"/>
      <c r="C26" s="14"/>
      <c r="D26" s="14"/>
      <c r="E26" s="14"/>
    </row>
    <row r="27" spans="1:11" x14ac:dyDescent="0.2">
      <c r="A27" s="15"/>
      <c r="B27" s="16"/>
    </row>
    <row r="28" spans="1:11" ht="38.25" x14ac:dyDescent="0.2">
      <c r="A28" s="17"/>
      <c r="B28" s="18" t="s">
        <v>2</v>
      </c>
      <c r="C28" s="19" t="s">
        <v>4</v>
      </c>
      <c r="D28" s="19" t="s">
        <v>6</v>
      </c>
      <c r="E28" s="19" t="s">
        <v>7</v>
      </c>
    </row>
    <row r="29" spans="1:11" x14ac:dyDescent="0.2">
      <c r="A29" s="20">
        <v>43831</v>
      </c>
      <c r="B29" s="21">
        <v>3.0230760000000001</v>
      </c>
      <c r="C29" s="21">
        <v>-3.6716920000000002</v>
      </c>
      <c r="D29" s="21">
        <f>+C29*-1</f>
        <v>3.6716920000000002</v>
      </c>
      <c r="E29" s="22">
        <f t="shared" ref="E29:E92" si="0">+C29+B29</f>
        <v>-0.64861600000000008</v>
      </c>
      <c r="G29" s="23"/>
      <c r="H29" s="24"/>
    </row>
    <row r="30" spans="1:11" x14ac:dyDescent="0.2">
      <c r="A30" s="20">
        <v>43862</v>
      </c>
      <c r="B30" s="21">
        <v>2.982148</v>
      </c>
      <c r="C30" s="21">
        <v>-4.0899299999999998</v>
      </c>
      <c r="D30" s="21">
        <f t="shared" ref="D30:D93" si="1">+C30*-1</f>
        <v>4.0899299999999998</v>
      </c>
      <c r="E30" s="22">
        <f t="shared" si="0"/>
        <v>-1.1077819999999998</v>
      </c>
      <c r="G30" s="23"/>
      <c r="H30" s="24"/>
    </row>
    <row r="31" spans="1:11" x14ac:dyDescent="0.2">
      <c r="A31" s="20">
        <v>43891</v>
      </c>
      <c r="B31" s="21">
        <v>2.6708349999999998</v>
      </c>
      <c r="C31" s="21">
        <v>-3.832465</v>
      </c>
      <c r="D31" s="21">
        <f t="shared" si="1"/>
        <v>3.832465</v>
      </c>
      <c r="E31" s="22">
        <f t="shared" si="0"/>
        <v>-1.1616300000000002</v>
      </c>
      <c r="G31" s="23"/>
      <c r="H31" s="24"/>
    </row>
    <row r="32" spans="1:11" x14ac:dyDescent="0.2">
      <c r="A32" s="20">
        <v>43922</v>
      </c>
      <c r="B32" s="21">
        <v>2.6369150000000001</v>
      </c>
      <c r="C32" s="21">
        <v>-3.7493560000000001</v>
      </c>
      <c r="D32" s="21">
        <f t="shared" si="1"/>
        <v>3.7493560000000001</v>
      </c>
      <c r="E32" s="22">
        <f t="shared" si="0"/>
        <v>-1.112441</v>
      </c>
      <c r="G32" s="23"/>
      <c r="H32" s="24"/>
    </row>
    <row r="33" spans="1:8" x14ac:dyDescent="0.2">
      <c r="A33" s="20">
        <v>43952</v>
      </c>
      <c r="B33" s="21">
        <v>2.909678</v>
      </c>
      <c r="C33" s="21">
        <v>-2.2593079999999999</v>
      </c>
      <c r="D33" s="21">
        <f t="shared" si="1"/>
        <v>2.2593079999999999</v>
      </c>
      <c r="E33" s="22">
        <f t="shared" si="0"/>
        <v>0.65037000000000011</v>
      </c>
      <c r="G33" s="23"/>
      <c r="H33" s="24"/>
    </row>
    <row r="34" spans="1:8" x14ac:dyDescent="0.2">
      <c r="A34" s="20">
        <v>43983</v>
      </c>
      <c r="B34" s="21">
        <v>3.6455860000000002</v>
      </c>
      <c r="C34" s="21">
        <v>-2.886002</v>
      </c>
      <c r="D34" s="21">
        <f t="shared" si="1"/>
        <v>2.886002</v>
      </c>
      <c r="E34" s="22">
        <f t="shared" si="0"/>
        <v>0.75958400000000026</v>
      </c>
      <c r="G34" s="23"/>
      <c r="H34" s="24"/>
    </row>
    <row r="35" spans="1:8" x14ac:dyDescent="0.2">
      <c r="A35" s="20">
        <v>44013</v>
      </c>
      <c r="B35" s="21">
        <v>2.563088</v>
      </c>
      <c r="C35" s="21">
        <v>-3.2021649999999999</v>
      </c>
      <c r="D35" s="21">
        <f t="shared" si="1"/>
        <v>3.2021649999999999</v>
      </c>
      <c r="E35" s="22">
        <f t="shared" si="0"/>
        <v>-0.6390769999999999</v>
      </c>
      <c r="G35" s="23"/>
      <c r="H35" s="24"/>
    </row>
    <row r="36" spans="1:8" x14ac:dyDescent="0.2">
      <c r="A36" s="20">
        <v>44044</v>
      </c>
      <c r="B36" s="21">
        <v>2.0084689999999998</v>
      </c>
      <c r="C36" s="21">
        <v>-3.108949</v>
      </c>
      <c r="D36" s="21">
        <f t="shared" si="1"/>
        <v>3.108949</v>
      </c>
      <c r="E36" s="22">
        <f t="shared" si="0"/>
        <v>-1.1004800000000001</v>
      </c>
      <c r="G36" s="23"/>
      <c r="H36" s="24"/>
    </row>
    <row r="37" spans="1:8" x14ac:dyDescent="0.2">
      <c r="A37" s="20">
        <v>44075</v>
      </c>
      <c r="B37" s="21">
        <v>2.1329419999999999</v>
      </c>
      <c r="C37" s="21">
        <v>-2.8891800000000001</v>
      </c>
      <c r="D37" s="21">
        <f t="shared" si="1"/>
        <v>2.8891800000000001</v>
      </c>
      <c r="E37" s="22">
        <f t="shared" si="0"/>
        <v>-0.75623800000000019</v>
      </c>
      <c r="G37" s="23"/>
      <c r="H37" s="24"/>
    </row>
    <row r="38" spans="1:8" x14ac:dyDescent="0.2">
      <c r="A38" s="20">
        <v>44105</v>
      </c>
      <c r="B38" s="21">
        <v>2.354301</v>
      </c>
      <c r="C38" s="21">
        <v>-3.3675190000000002</v>
      </c>
      <c r="D38" s="21">
        <f t="shared" si="1"/>
        <v>3.3675190000000002</v>
      </c>
      <c r="E38" s="22">
        <f t="shared" si="0"/>
        <v>-1.0132180000000002</v>
      </c>
      <c r="G38" s="23"/>
      <c r="H38" s="24"/>
    </row>
    <row r="39" spans="1:8" x14ac:dyDescent="0.2">
      <c r="A39" s="20">
        <v>44136</v>
      </c>
      <c r="B39" s="21">
        <v>2.7840889999999998</v>
      </c>
      <c r="C39" s="21">
        <v>-3.0812469999999998</v>
      </c>
      <c r="D39" s="21">
        <f t="shared" si="1"/>
        <v>3.0812469999999998</v>
      </c>
      <c r="E39" s="22">
        <f t="shared" si="0"/>
        <v>-0.29715800000000003</v>
      </c>
      <c r="G39" s="23"/>
      <c r="H39" s="24"/>
    </row>
    <row r="40" spans="1:8" x14ac:dyDescent="0.2">
      <c r="A40" s="20">
        <v>44166</v>
      </c>
      <c r="B40" s="21">
        <v>2.356258</v>
      </c>
      <c r="C40" s="21">
        <v>-3.5419290000000001</v>
      </c>
      <c r="D40" s="21">
        <f t="shared" si="1"/>
        <v>3.5419290000000001</v>
      </c>
      <c r="E40" s="22">
        <f t="shared" si="0"/>
        <v>-1.1856710000000001</v>
      </c>
      <c r="G40" s="23"/>
      <c r="H40" s="24"/>
    </row>
    <row r="41" spans="1:8" x14ac:dyDescent="0.2">
      <c r="A41" s="20">
        <v>44197</v>
      </c>
      <c r="B41" s="21">
        <v>2.61416</v>
      </c>
      <c r="C41" s="21">
        <v>-3.1148169999999999</v>
      </c>
      <c r="D41" s="21">
        <f t="shared" si="1"/>
        <v>3.1148169999999999</v>
      </c>
      <c r="E41" s="22">
        <f t="shared" si="0"/>
        <v>-0.50065699999999991</v>
      </c>
      <c r="G41" s="23"/>
      <c r="H41" s="24"/>
    </row>
    <row r="42" spans="1:8" x14ac:dyDescent="0.2">
      <c r="A42" s="20">
        <v>44228</v>
      </c>
      <c r="B42" s="21">
        <v>3.023647</v>
      </c>
      <c r="C42" s="21">
        <v>-2.6669429999999998</v>
      </c>
      <c r="D42" s="21">
        <f t="shared" si="1"/>
        <v>2.6669429999999998</v>
      </c>
      <c r="E42" s="22">
        <f t="shared" si="0"/>
        <v>0.35670400000000013</v>
      </c>
      <c r="G42" s="23"/>
      <c r="H42" s="24"/>
    </row>
    <row r="43" spans="1:8" x14ac:dyDescent="0.2">
      <c r="A43" s="20">
        <v>44256</v>
      </c>
      <c r="B43" s="21">
        <v>3.0111910000000002</v>
      </c>
      <c r="C43" s="21">
        <v>-2.5800679999999998</v>
      </c>
      <c r="D43" s="21">
        <f t="shared" si="1"/>
        <v>2.5800679999999998</v>
      </c>
      <c r="E43" s="22">
        <f t="shared" si="0"/>
        <v>0.43112300000000037</v>
      </c>
      <c r="G43" s="23"/>
      <c r="H43" s="24"/>
    </row>
    <row r="44" spans="1:8" x14ac:dyDescent="0.2">
      <c r="A44" s="20">
        <v>44287</v>
      </c>
      <c r="B44" s="21">
        <v>2.6442649999999999</v>
      </c>
      <c r="C44" s="21">
        <v>-3.084886</v>
      </c>
      <c r="D44" s="21">
        <f t="shared" si="1"/>
        <v>3.084886</v>
      </c>
      <c r="E44" s="22">
        <f t="shared" si="0"/>
        <v>-0.44062100000000015</v>
      </c>
      <c r="G44" s="23"/>
      <c r="H44" s="24"/>
    </row>
    <row r="45" spans="1:8" x14ac:dyDescent="0.2">
      <c r="A45" s="20">
        <v>44317</v>
      </c>
      <c r="B45" s="21">
        <v>2.9932609999999999</v>
      </c>
      <c r="C45" s="21">
        <v>-2.8951020000000001</v>
      </c>
      <c r="D45" s="21">
        <f t="shared" si="1"/>
        <v>2.8951020000000001</v>
      </c>
      <c r="E45" s="22">
        <f t="shared" si="0"/>
        <v>9.8158999999999885E-2</v>
      </c>
      <c r="G45" s="23"/>
      <c r="H45" s="24"/>
    </row>
    <row r="46" spans="1:8" x14ac:dyDescent="0.2">
      <c r="A46" s="20">
        <v>44348</v>
      </c>
      <c r="B46" s="21">
        <v>3.1933950000000002</v>
      </c>
      <c r="C46" s="21">
        <v>-3.2497189999999998</v>
      </c>
      <c r="D46" s="21">
        <f t="shared" si="1"/>
        <v>3.2497189999999998</v>
      </c>
      <c r="E46" s="22">
        <f t="shared" si="0"/>
        <v>-5.6323999999999597E-2</v>
      </c>
      <c r="G46" s="23"/>
      <c r="H46" s="24"/>
    </row>
    <row r="47" spans="1:8" x14ac:dyDescent="0.2">
      <c r="A47" s="20">
        <v>44378</v>
      </c>
      <c r="B47" s="21">
        <v>3.6939479999999998</v>
      </c>
      <c r="C47" s="21">
        <v>-3.3261409999999998</v>
      </c>
      <c r="D47" s="21">
        <f t="shared" si="1"/>
        <v>3.3261409999999998</v>
      </c>
      <c r="E47" s="22">
        <f t="shared" si="0"/>
        <v>0.367807</v>
      </c>
      <c r="G47" s="23"/>
      <c r="H47" s="24"/>
    </row>
    <row r="48" spans="1:8" x14ac:dyDescent="0.2">
      <c r="A48" s="20">
        <v>44409</v>
      </c>
      <c r="B48" s="21">
        <v>3.2441450000000001</v>
      </c>
      <c r="C48" s="21">
        <v>-3.396852</v>
      </c>
      <c r="D48" s="21">
        <f t="shared" si="1"/>
        <v>3.396852</v>
      </c>
      <c r="E48" s="22">
        <f t="shared" si="0"/>
        <v>-0.15270699999999993</v>
      </c>
      <c r="G48" s="23"/>
      <c r="H48" s="24"/>
    </row>
    <row r="49" spans="1:8" x14ac:dyDescent="0.2">
      <c r="A49" s="20">
        <v>44440</v>
      </c>
      <c r="B49" s="21">
        <v>3.991622</v>
      </c>
      <c r="C49" s="21">
        <v>-2.8294700000000002</v>
      </c>
      <c r="D49" s="21">
        <f t="shared" si="1"/>
        <v>2.8294700000000002</v>
      </c>
      <c r="E49" s="22">
        <f t="shared" si="0"/>
        <v>1.1621519999999999</v>
      </c>
      <c r="G49" s="23"/>
      <c r="H49" s="24"/>
    </row>
    <row r="50" spans="1:8" x14ac:dyDescent="0.2">
      <c r="A50" s="20">
        <v>44470</v>
      </c>
      <c r="B50" s="21">
        <v>3.1922000000000001</v>
      </c>
      <c r="C50" s="21">
        <v>-3.282238</v>
      </c>
      <c r="D50" s="21">
        <f t="shared" si="1"/>
        <v>3.282238</v>
      </c>
      <c r="E50" s="22">
        <f t="shared" si="0"/>
        <v>-9.003799999999984E-2</v>
      </c>
      <c r="G50" s="23"/>
      <c r="H50" s="24"/>
    </row>
    <row r="51" spans="1:8" x14ac:dyDescent="0.2">
      <c r="A51" s="20">
        <v>44501</v>
      </c>
      <c r="B51" s="21">
        <v>3.19713</v>
      </c>
      <c r="C51" s="21">
        <v>-3.90747</v>
      </c>
      <c r="D51" s="21">
        <f t="shared" si="1"/>
        <v>3.90747</v>
      </c>
      <c r="E51" s="22">
        <f t="shared" si="0"/>
        <v>-0.71033999999999997</v>
      </c>
      <c r="G51" s="23"/>
      <c r="H51" s="24"/>
    </row>
    <row r="52" spans="1:8" x14ac:dyDescent="0.2">
      <c r="A52" s="20">
        <v>44531</v>
      </c>
      <c r="B52" s="21">
        <v>3.015787</v>
      </c>
      <c r="C52" s="21">
        <v>-4.176539</v>
      </c>
      <c r="D52" s="21">
        <f t="shared" si="1"/>
        <v>4.176539</v>
      </c>
      <c r="E52" s="22">
        <f t="shared" si="0"/>
        <v>-1.160752</v>
      </c>
      <c r="G52" s="23"/>
      <c r="H52" s="24"/>
    </row>
    <row r="53" spans="1:8" x14ac:dyDescent="0.2">
      <c r="A53" s="20">
        <v>44562</v>
      </c>
      <c r="B53" s="21">
        <v>3.0434760000000001</v>
      </c>
      <c r="C53" s="21">
        <v>-3.556521</v>
      </c>
      <c r="D53" s="21">
        <f t="shared" si="1"/>
        <v>3.556521</v>
      </c>
      <c r="E53" s="22">
        <f t="shared" si="0"/>
        <v>-0.51304499999999997</v>
      </c>
      <c r="G53" s="23"/>
      <c r="H53" s="24"/>
    </row>
    <row r="54" spans="1:8" x14ac:dyDescent="0.2">
      <c r="A54" s="20">
        <v>44593</v>
      </c>
      <c r="B54" s="21">
        <v>2.9154740000000001</v>
      </c>
      <c r="C54" s="21">
        <v>-3.19373</v>
      </c>
      <c r="D54" s="21">
        <f t="shared" si="1"/>
        <v>3.19373</v>
      </c>
      <c r="E54" s="22">
        <f t="shared" si="0"/>
        <v>-0.27825599999999984</v>
      </c>
      <c r="G54" s="23"/>
      <c r="H54" s="24"/>
    </row>
    <row r="55" spans="1:8" x14ac:dyDescent="0.2">
      <c r="A55" s="20">
        <v>44621</v>
      </c>
      <c r="B55" s="21">
        <v>3.2209500000000002</v>
      </c>
      <c r="C55" s="21">
        <v>-3.8422109999999998</v>
      </c>
      <c r="D55" s="21">
        <f t="shared" si="1"/>
        <v>3.8422109999999998</v>
      </c>
      <c r="E55" s="22">
        <f t="shared" si="0"/>
        <v>-0.62126099999999962</v>
      </c>
      <c r="G55" s="23"/>
      <c r="H55" s="24"/>
    </row>
    <row r="56" spans="1:8" x14ac:dyDescent="0.2">
      <c r="A56" s="20">
        <v>44652</v>
      </c>
      <c r="B56" s="21">
        <v>2.5548730000000002</v>
      </c>
      <c r="C56" s="21">
        <v>-3.9724819999999998</v>
      </c>
      <c r="D56" s="21">
        <f t="shared" si="1"/>
        <v>3.9724819999999998</v>
      </c>
      <c r="E56" s="22">
        <f t="shared" si="0"/>
        <v>-1.4176089999999997</v>
      </c>
      <c r="G56" s="23"/>
      <c r="H56" s="24"/>
    </row>
    <row r="57" spans="1:8" x14ac:dyDescent="0.2">
      <c r="A57" s="20">
        <v>44682</v>
      </c>
      <c r="B57" s="21">
        <v>2.8580450000000002</v>
      </c>
      <c r="C57" s="21">
        <v>-3.8886780000000001</v>
      </c>
      <c r="D57" s="21">
        <f t="shared" si="1"/>
        <v>3.8886780000000001</v>
      </c>
      <c r="E57" s="22">
        <f t="shared" si="0"/>
        <v>-1.0306329999999999</v>
      </c>
      <c r="G57" s="23"/>
      <c r="H57" s="24"/>
    </row>
    <row r="58" spans="1:8" x14ac:dyDescent="0.2">
      <c r="A58" s="20">
        <v>44713</v>
      </c>
      <c r="B58" s="21">
        <v>3.0194960000000002</v>
      </c>
      <c r="C58" s="21">
        <v>-4.1925840000000001</v>
      </c>
      <c r="D58" s="21">
        <f t="shared" si="1"/>
        <v>4.1925840000000001</v>
      </c>
      <c r="E58" s="22">
        <f t="shared" si="0"/>
        <v>-1.1730879999999999</v>
      </c>
      <c r="G58" s="23"/>
      <c r="H58" s="24"/>
    </row>
    <row r="59" spans="1:8" x14ac:dyDescent="0.2">
      <c r="A59" s="20">
        <v>44743</v>
      </c>
      <c r="B59" s="21">
        <v>2.9168850000000002</v>
      </c>
      <c r="C59" s="21">
        <v>-3.848052</v>
      </c>
      <c r="D59" s="21">
        <f t="shared" si="1"/>
        <v>3.848052</v>
      </c>
      <c r="E59" s="22">
        <f t="shared" si="0"/>
        <v>-0.93116699999999986</v>
      </c>
      <c r="G59" s="23"/>
      <c r="H59" s="24"/>
    </row>
    <row r="60" spans="1:8" x14ac:dyDescent="0.2">
      <c r="A60" s="20">
        <v>44774</v>
      </c>
      <c r="B60" s="21">
        <v>2.768659</v>
      </c>
      <c r="C60" s="21">
        <v>-4.1486910000000004</v>
      </c>
      <c r="D60" s="21">
        <f t="shared" si="1"/>
        <v>4.1486910000000004</v>
      </c>
      <c r="E60" s="22">
        <f t="shared" si="0"/>
        <v>-1.3800320000000004</v>
      </c>
      <c r="G60" s="23"/>
      <c r="H60" s="24"/>
    </row>
    <row r="61" spans="1:8" x14ac:dyDescent="0.2">
      <c r="A61" s="20">
        <v>44805</v>
      </c>
      <c r="B61" s="21">
        <v>2.553353</v>
      </c>
      <c r="C61" s="21">
        <v>-4.3784879999999999</v>
      </c>
      <c r="D61" s="21">
        <f t="shared" si="1"/>
        <v>4.3784879999999999</v>
      </c>
      <c r="E61" s="22">
        <f t="shared" si="0"/>
        <v>-1.825135</v>
      </c>
      <c r="G61" s="23"/>
      <c r="H61" s="24"/>
    </row>
    <row r="62" spans="1:8" x14ac:dyDescent="0.2">
      <c r="A62" s="20">
        <v>44835</v>
      </c>
      <c r="B62" s="21">
        <v>2.2373470000000002</v>
      </c>
      <c r="C62" s="21">
        <v>-3.667081</v>
      </c>
      <c r="D62" s="21">
        <f t="shared" si="1"/>
        <v>3.667081</v>
      </c>
      <c r="E62" s="22">
        <f t="shared" si="0"/>
        <v>-1.4297339999999998</v>
      </c>
      <c r="G62" s="23"/>
      <c r="H62" s="24"/>
    </row>
    <row r="63" spans="1:8" x14ac:dyDescent="0.2">
      <c r="A63" s="20">
        <v>44866</v>
      </c>
      <c r="B63" s="21">
        <v>2.1472720000000001</v>
      </c>
      <c r="C63" s="21">
        <v>-3.7840470000000002</v>
      </c>
      <c r="D63" s="21">
        <f t="shared" si="1"/>
        <v>3.7840470000000002</v>
      </c>
      <c r="E63" s="22">
        <f t="shared" si="0"/>
        <v>-1.6367750000000001</v>
      </c>
      <c r="G63" s="23"/>
      <c r="H63" s="24"/>
    </row>
    <row r="64" spans="1:8" x14ac:dyDescent="0.2">
      <c r="A64" s="20">
        <v>44896</v>
      </c>
      <c r="B64" s="21">
        <v>2.2279429999999998</v>
      </c>
      <c r="C64" s="21">
        <v>-4.236567</v>
      </c>
      <c r="D64" s="21">
        <f t="shared" si="1"/>
        <v>4.236567</v>
      </c>
      <c r="E64" s="22">
        <f t="shared" si="0"/>
        <v>-2.0086240000000002</v>
      </c>
      <c r="G64" s="23"/>
      <c r="H64" s="24"/>
    </row>
    <row r="65" spans="1:8" x14ac:dyDescent="0.2">
      <c r="A65" s="20">
        <v>44927</v>
      </c>
      <c r="B65" s="21">
        <v>2.8911609999999999</v>
      </c>
      <c r="C65" s="21">
        <v>-3.710474</v>
      </c>
      <c r="D65" s="21">
        <f t="shared" si="1"/>
        <v>3.710474</v>
      </c>
      <c r="E65" s="22">
        <f t="shared" si="0"/>
        <v>-0.81931300000000018</v>
      </c>
      <c r="G65" s="23"/>
      <c r="H65" s="24"/>
    </row>
    <row r="66" spans="1:8" x14ac:dyDescent="0.2">
      <c r="A66" s="20">
        <v>44958</v>
      </c>
      <c r="B66" s="21">
        <v>2.5176810000000001</v>
      </c>
      <c r="C66" s="21">
        <v>-3.3660320000000001</v>
      </c>
      <c r="D66" s="21">
        <f t="shared" si="1"/>
        <v>3.3660320000000001</v>
      </c>
      <c r="E66" s="22">
        <f t="shared" si="0"/>
        <v>-0.84835100000000008</v>
      </c>
      <c r="G66" s="23"/>
      <c r="H66" s="24"/>
    </row>
    <row r="67" spans="1:8" x14ac:dyDescent="0.2">
      <c r="A67" s="20">
        <v>44986</v>
      </c>
      <c r="B67" s="21">
        <v>1.890619</v>
      </c>
      <c r="C67" s="21">
        <v>-4.533042</v>
      </c>
      <c r="D67" s="21">
        <f t="shared" si="1"/>
        <v>4.533042</v>
      </c>
      <c r="E67" s="22">
        <f t="shared" si="0"/>
        <v>-2.642423</v>
      </c>
      <c r="G67" s="23"/>
      <c r="H67" s="24"/>
    </row>
    <row r="68" spans="1:8" x14ac:dyDescent="0.2">
      <c r="A68" s="20">
        <v>45017</v>
      </c>
      <c r="B68" s="21">
        <v>2.083383</v>
      </c>
      <c r="C68" s="21">
        <v>-3.5334880000000002</v>
      </c>
      <c r="D68" s="21">
        <f t="shared" si="1"/>
        <v>3.5334880000000002</v>
      </c>
      <c r="E68" s="22">
        <f t="shared" si="0"/>
        <v>-1.4501050000000002</v>
      </c>
      <c r="G68" s="23"/>
      <c r="H68" s="24"/>
    </row>
    <row r="69" spans="1:8" x14ac:dyDescent="0.2">
      <c r="A69" s="20">
        <v>45047</v>
      </c>
      <c r="B69" s="21">
        <v>2.618525</v>
      </c>
      <c r="C69" s="21">
        <v>-3.9949430000000001</v>
      </c>
      <c r="D69" s="21">
        <f t="shared" si="1"/>
        <v>3.9949430000000001</v>
      </c>
      <c r="E69" s="22">
        <f t="shared" si="0"/>
        <v>-1.3764180000000001</v>
      </c>
      <c r="G69" s="23"/>
      <c r="H69" s="24"/>
    </row>
    <row r="70" spans="1:8" x14ac:dyDescent="0.2">
      <c r="A70" s="20">
        <v>45078</v>
      </c>
      <c r="B70" s="21">
        <v>2.6042740000000002</v>
      </c>
      <c r="C70" s="21">
        <v>-3.827915</v>
      </c>
      <c r="D70" s="21">
        <f t="shared" si="1"/>
        <v>3.827915</v>
      </c>
      <c r="E70" s="22">
        <f t="shared" si="0"/>
        <v>-1.2236409999999998</v>
      </c>
      <c r="G70" s="23"/>
      <c r="H70" s="24"/>
    </row>
    <row r="71" spans="1:8" x14ac:dyDescent="0.2">
      <c r="A71" s="20">
        <v>45108</v>
      </c>
      <c r="B71" s="21">
        <v>2.3827410000000002</v>
      </c>
      <c r="C71" s="21">
        <v>-4.4119080000000004</v>
      </c>
      <c r="D71" s="21">
        <f t="shared" si="1"/>
        <v>4.4119080000000004</v>
      </c>
      <c r="E71" s="22">
        <f t="shared" si="0"/>
        <v>-2.0291670000000002</v>
      </c>
      <c r="G71" s="23"/>
      <c r="H71" s="24"/>
    </row>
    <row r="72" spans="1:8" x14ac:dyDescent="0.2">
      <c r="A72" s="20">
        <v>45139</v>
      </c>
      <c r="B72" s="21">
        <v>2.5829580000000001</v>
      </c>
      <c r="C72" s="21">
        <v>-4.1159499999999998</v>
      </c>
      <c r="D72" s="21">
        <f t="shared" si="1"/>
        <v>4.1159499999999998</v>
      </c>
      <c r="E72" s="22">
        <f t="shared" si="0"/>
        <v>-1.5329919999999997</v>
      </c>
      <c r="G72" s="23"/>
      <c r="H72" s="24"/>
    </row>
    <row r="73" spans="1:8" x14ac:dyDescent="0.2">
      <c r="A73" s="20">
        <v>45170</v>
      </c>
      <c r="B73" s="21">
        <v>2.5461</v>
      </c>
      <c r="C73" s="21">
        <v>-4.0346460000000004</v>
      </c>
      <c r="D73" s="21">
        <f t="shared" si="1"/>
        <v>4.0346460000000004</v>
      </c>
      <c r="E73" s="22">
        <f t="shared" si="0"/>
        <v>-1.4885460000000004</v>
      </c>
      <c r="G73" s="23"/>
      <c r="H73" s="24"/>
    </row>
    <row r="74" spans="1:8" x14ac:dyDescent="0.2">
      <c r="A74" s="20">
        <v>45200</v>
      </c>
      <c r="B74" s="21">
        <v>2.0019650000000002</v>
      </c>
      <c r="C74" s="21">
        <v>-4.2948300000000001</v>
      </c>
      <c r="D74" s="21">
        <f t="shared" si="1"/>
        <v>4.2948300000000001</v>
      </c>
      <c r="E74" s="22">
        <f t="shared" si="0"/>
        <v>-2.2928649999999999</v>
      </c>
      <c r="G74" s="23"/>
      <c r="H74" s="24"/>
    </row>
    <row r="75" spans="1:8" x14ac:dyDescent="0.2">
      <c r="A75" s="20">
        <v>45231</v>
      </c>
      <c r="B75" s="21">
        <v>2.997522</v>
      </c>
      <c r="C75" s="21">
        <v>-4.5761000000000003</v>
      </c>
      <c r="D75" s="21">
        <f t="shared" si="1"/>
        <v>4.5761000000000003</v>
      </c>
      <c r="E75" s="22">
        <f t="shared" si="0"/>
        <v>-1.5785780000000003</v>
      </c>
      <c r="G75" s="23"/>
      <c r="H75" s="24"/>
    </row>
    <row r="76" spans="1:8" x14ac:dyDescent="0.2">
      <c r="A76" s="20">
        <v>45261</v>
      </c>
      <c r="B76" s="21">
        <v>1.8000609999999999</v>
      </c>
      <c r="C76" s="21">
        <v>-4.9017249999999999</v>
      </c>
      <c r="D76" s="21">
        <f t="shared" si="1"/>
        <v>4.9017249999999999</v>
      </c>
      <c r="E76" s="22">
        <f t="shared" si="0"/>
        <v>-3.101664</v>
      </c>
      <c r="G76" s="23"/>
      <c r="H76" s="24"/>
    </row>
    <row r="77" spans="1:8" x14ac:dyDescent="0.2">
      <c r="A77" s="20">
        <v>45292</v>
      </c>
      <c r="B77" s="21">
        <v>2.7233450000000001</v>
      </c>
      <c r="C77" s="21">
        <v>-4.3889250000000004</v>
      </c>
      <c r="D77" s="21">
        <f t="shared" si="1"/>
        <v>4.3889250000000004</v>
      </c>
      <c r="E77" s="22">
        <f t="shared" si="0"/>
        <v>-1.6655800000000003</v>
      </c>
      <c r="G77" s="23"/>
      <c r="H77" s="24"/>
    </row>
    <row r="78" spans="1:8" x14ac:dyDescent="0.2">
      <c r="A78" s="20">
        <v>45323</v>
      </c>
      <c r="B78" s="21">
        <v>1.9429099999999999</v>
      </c>
      <c r="C78" s="21">
        <v>-4.5148720000000004</v>
      </c>
      <c r="D78" s="21">
        <f t="shared" si="1"/>
        <v>4.5148720000000004</v>
      </c>
      <c r="E78" s="22">
        <f t="shared" si="0"/>
        <v>-2.5719620000000005</v>
      </c>
      <c r="G78" s="23"/>
      <c r="H78" s="24"/>
    </row>
    <row r="79" spans="1:8" x14ac:dyDescent="0.2">
      <c r="A79" s="20">
        <v>45352</v>
      </c>
      <c r="B79" s="21">
        <v>1.8470850000000001</v>
      </c>
      <c r="C79" s="21">
        <v>-4.4985290000000004</v>
      </c>
      <c r="D79" s="21">
        <f t="shared" si="1"/>
        <v>4.4985290000000004</v>
      </c>
      <c r="E79" s="22">
        <f t="shared" si="0"/>
        <v>-2.6514440000000006</v>
      </c>
      <c r="G79" s="23"/>
      <c r="H79" s="24"/>
    </row>
    <row r="80" spans="1:8" x14ac:dyDescent="0.2">
      <c r="A80" s="20">
        <v>45383</v>
      </c>
      <c r="B80" s="21">
        <v>2.602068</v>
      </c>
      <c r="C80" s="21">
        <v>-4.3389639999999998</v>
      </c>
      <c r="D80" s="21">
        <f t="shared" si="1"/>
        <v>4.3389639999999998</v>
      </c>
      <c r="E80" s="22">
        <f t="shared" si="0"/>
        <v>-1.7368959999999998</v>
      </c>
      <c r="G80" s="23"/>
      <c r="H80" s="24"/>
    </row>
    <row r="81" spans="1:8" x14ac:dyDescent="0.2">
      <c r="A81" s="20">
        <v>45413</v>
      </c>
      <c r="B81" s="21">
        <v>2.8264719999999999</v>
      </c>
      <c r="C81" s="21">
        <v>-4.0532339999999998</v>
      </c>
      <c r="D81" s="21">
        <f t="shared" si="1"/>
        <v>4.0532339999999998</v>
      </c>
      <c r="E81" s="22">
        <f t="shared" si="0"/>
        <v>-1.2267619999999999</v>
      </c>
      <c r="G81" s="23"/>
      <c r="H81" s="24"/>
    </row>
    <row r="82" spans="1:8" x14ac:dyDescent="0.2">
      <c r="A82" s="20">
        <v>45444</v>
      </c>
      <c r="B82" s="21">
        <v>2.5246909999999998</v>
      </c>
      <c r="C82" s="21">
        <v>-4.7291699999999999</v>
      </c>
      <c r="D82" s="21">
        <f t="shared" si="1"/>
        <v>4.7291699999999999</v>
      </c>
      <c r="E82" s="22">
        <f t="shared" si="0"/>
        <v>-2.2044790000000001</v>
      </c>
      <c r="G82" s="23"/>
      <c r="H82" s="24"/>
    </row>
    <row r="83" spans="1:8" x14ac:dyDescent="0.2">
      <c r="A83" s="20">
        <v>45474</v>
      </c>
      <c r="B83" s="21">
        <v>2.8533279999999999</v>
      </c>
      <c r="C83" s="21">
        <v>-4.3846259999999999</v>
      </c>
      <c r="D83" s="21">
        <f t="shared" si="1"/>
        <v>4.3846259999999999</v>
      </c>
      <c r="E83" s="22">
        <f t="shared" si="0"/>
        <v>-1.531298</v>
      </c>
      <c r="G83" s="23"/>
      <c r="H83" s="24"/>
    </row>
    <row r="84" spans="1:8" x14ac:dyDescent="0.2">
      <c r="A84" s="20">
        <v>45505</v>
      </c>
      <c r="B84" s="21">
        <v>2.3408679999999999</v>
      </c>
      <c r="C84" s="21">
        <v>-5.016286</v>
      </c>
      <c r="D84" s="21">
        <f t="shared" si="1"/>
        <v>5.016286</v>
      </c>
      <c r="E84" s="22">
        <f t="shared" si="0"/>
        <v>-2.6754180000000001</v>
      </c>
      <c r="G84" s="23"/>
      <c r="H84" s="24"/>
    </row>
    <row r="85" spans="1:8" x14ac:dyDescent="0.2">
      <c r="A85" s="20">
        <v>45536</v>
      </c>
      <c r="B85" s="21">
        <v>2.6593429999999998</v>
      </c>
      <c r="C85" s="21">
        <v>-5.1767649999999996</v>
      </c>
      <c r="D85" s="21">
        <f t="shared" si="1"/>
        <v>5.1767649999999996</v>
      </c>
      <c r="E85" s="22">
        <f t="shared" si="0"/>
        <v>-2.5174219999999998</v>
      </c>
      <c r="G85" s="23"/>
      <c r="H85" s="24"/>
    </row>
    <row r="86" spans="1:8" x14ac:dyDescent="0.2">
      <c r="A86" s="20">
        <v>45566</v>
      </c>
      <c r="B86" s="21">
        <v>2.487581</v>
      </c>
      <c r="C86" s="21">
        <v>-5.074675</v>
      </c>
      <c r="D86" s="21">
        <f t="shared" si="1"/>
        <v>5.074675</v>
      </c>
      <c r="E86" s="22">
        <f t="shared" si="0"/>
        <v>-2.587094</v>
      </c>
      <c r="G86" s="23"/>
      <c r="H86" s="24"/>
    </row>
    <row r="87" spans="1:8" x14ac:dyDescent="0.2">
      <c r="A87" s="20">
        <v>45597</v>
      </c>
      <c r="B87" s="21">
        <v>2.288926</v>
      </c>
      <c r="C87" s="21">
        <v>-5.5828680000000004</v>
      </c>
      <c r="D87" s="21">
        <f t="shared" si="1"/>
        <v>5.5828680000000004</v>
      </c>
      <c r="E87" s="22">
        <f t="shared" si="0"/>
        <v>-3.2939420000000004</v>
      </c>
      <c r="G87" s="23"/>
      <c r="H87" s="24"/>
    </row>
    <row r="88" spans="1:8" x14ac:dyDescent="0.2">
      <c r="A88" s="20">
        <v>45627</v>
      </c>
      <c r="B88" s="21">
        <v>2.805301</v>
      </c>
      <c r="C88" s="21">
        <v>-5.4357949999999997</v>
      </c>
      <c r="D88" s="21">
        <f t="shared" si="1"/>
        <v>5.4357949999999997</v>
      </c>
      <c r="E88" s="22">
        <f t="shared" si="0"/>
        <v>-2.6304939999999997</v>
      </c>
      <c r="G88" s="23"/>
      <c r="H88" s="24"/>
    </row>
    <row r="89" spans="1:8" x14ac:dyDescent="0.2">
      <c r="A89" s="20">
        <v>45658</v>
      </c>
      <c r="B89" s="21">
        <v>2.7184330000000001</v>
      </c>
      <c r="C89" s="21">
        <v>-4.6681720000000002</v>
      </c>
      <c r="D89" s="21">
        <f t="shared" si="1"/>
        <v>4.6681720000000002</v>
      </c>
      <c r="E89" s="22">
        <f t="shared" si="0"/>
        <v>-1.9497390000000001</v>
      </c>
      <c r="G89" s="23"/>
      <c r="H89" s="24"/>
    </row>
    <row r="90" spans="1:8" x14ac:dyDescent="0.2">
      <c r="A90" s="20">
        <v>45689</v>
      </c>
      <c r="B90" s="21">
        <v>1.7508349999999999</v>
      </c>
      <c r="C90" s="21">
        <v>-4.5831749999999998</v>
      </c>
      <c r="D90" s="21">
        <f t="shared" si="1"/>
        <v>4.5831749999999998</v>
      </c>
      <c r="E90" s="22">
        <f t="shared" si="0"/>
        <v>-2.8323399999999999</v>
      </c>
      <c r="G90" s="23"/>
      <c r="H90" s="24"/>
    </row>
    <row r="91" spans="1:8" x14ac:dyDescent="0.2">
      <c r="A91" s="20">
        <v>45717</v>
      </c>
      <c r="B91" s="21">
        <v>1.712612</v>
      </c>
      <c r="C91" s="21">
        <v>-4.8555840000000003</v>
      </c>
      <c r="D91" s="21">
        <f t="shared" si="1"/>
        <v>4.8555840000000003</v>
      </c>
      <c r="E91" s="22">
        <f t="shared" si="0"/>
        <v>-3.1429720000000003</v>
      </c>
      <c r="G91" s="23"/>
      <c r="H91" s="24"/>
    </row>
    <row r="92" spans="1:8" x14ac:dyDescent="0.2">
      <c r="A92" s="20">
        <v>45748</v>
      </c>
      <c r="B92" s="21">
        <v>2.1500330000000001</v>
      </c>
      <c r="C92" s="21">
        <v>-4.7886329999999999</v>
      </c>
      <c r="D92" s="21">
        <f t="shared" si="1"/>
        <v>4.7886329999999999</v>
      </c>
      <c r="E92" s="22">
        <f t="shared" si="0"/>
        <v>-2.6385999999999998</v>
      </c>
      <c r="G92" s="23"/>
      <c r="H92" s="24"/>
    </row>
    <row r="93" spans="1:8" x14ac:dyDescent="0.2">
      <c r="A93" s="20">
        <v>45778</v>
      </c>
      <c r="B93" s="21">
        <v>2.6305670000000001</v>
      </c>
      <c r="C93" s="21">
        <v>-4.845879</v>
      </c>
      <c r="D93" s="21">
        <f t="shared" si="1"/>
        <v>4.845879</v>
      </c>
      <c r="E93" s="22">
        <f t="shared" ref="E93:E124" si="2">+C93+B93</f>
        <v>-2.2153119999999999</v>
      </c>
      <c r="G93" s="23"/>
      <c r="H93" s="24"/>
    </row>
    <row r="94" spans="1:8" x14ac:dyDescent="0.2">
      <c r="A94" s="20">
        <v>45809</v>
      </c>
      <c r="B94" s="21">
        <v>2.4022039999999998</v>
      </c>
      <c r="C94" s="21">
        <v>-5.1659709999999999</v>
      </c>
      <c r="D94" s="21">
        <f t="shared" ref="D94:D124" si="3">+C94*-1</f>
        <v>5.1659709999999999</v>
      </c>
      <c r="E94" s="22">
        <f t="shared" si="2"/>
        <v>-2.7637670000000001</v>
      </c>
      <c r="G94" s="23"/>
      <c r="H94" s="24"/>
    </row>
    <row r="95" spans="1:8" x14ac:dyDescent="0.2">
      <c r="A95" s="20">
        <v>45839</v>
      </c>
      <c r="B95" s="21">
        <v>2.8085179999999998</v>
      </c>
      <c r="C95" s="21">
        <v>-5.1721089999999998</v>
      </c>
      <c r="D95" s="21">
        <f t="shared" si="3"/>
        <v>5.1721089999999998</v>
      </c>
      <c r="E95" s="22">
        <f t="shared" si="2"/>
        <v>-2.363591</v>
      </c>
      <c r="G95" s="23"/>
      <c r="H95" s="24"/>
    </row>
    <row r="96" spans="1:8" x14ac:dyDescent="0.2">
      <c r="A96" s="20">
        <v>45870</v>
      </c>
      <c r="B96" s="21">
        <v>2.2582719999999998</v>
      </c>
      <c r="C96" s="21">
        <v>-4.5927309999999997</v>
      </c>
      <c r="D96" s="21">
        <f t="shared" si="3"/>
        <v>4.5927309999999997</v>
      </c>
      <c r="E96" s="22">
        <f t="shared" si="2"/>
        <v>-2.3344589999999998</v>
      </c>
      <c r="G96" s="23"/>
      <c r="H96" s="24"/>
    </row>
    <row r="97" spans="1:8" x14ac:dyDescent="0.2">
      <c r="A97" s="20">
        <v>45901</v>
      </c>
      <c r="B97" s="21">
        <v>2.0629520000000001</v>
      </c>
      <c r="C97" s="21">
        <v>-4.9028739999999997</v>
      </c>
      <c r="D97" s="21">
        <f t="shared" si="3"/>
        <v>4.9028739999999997</v>
      </c>
      <c r="E97" s="22">
        <f t="shared" si="2"/>
        <v>-2.8399219999999996</v>
      </c>
      <c r="G97" s="23"/>
      <c r="H97" s="24"/>
    </row>
    <row r="98" spans="1:8" x14ac:dyDescent="0.2">
      <c r="A98" s="20">
        <v>45931</v>
      </c>
      <c r="B98" s="21">
        <v>1.485606</v>
      </c>
      <c r="C98" s="21">
        <v>-5.0137869999999998</v>
      </c>
      <c r="D98" s="21">
        <f t="shared" si="3"/>
        <v>5.0137869999999998</v>
      </c>
      <c r="E98" s="22">
        <f t="shared" si="2"/>
        <v>-3.528181</v>
      </c>
      <c r="G98" s="23"/>
      <c r="H98" s="24"/>
    </row>
    <row r="99" spans="1:8" x14ac:dyDescent="0.2">
      <c r="A99" s="20">
        <v>45962</v>
      </c>
      <c r="B99" s="21">
        <v>2.3720666669999999</v>
      </c>
      <c r="C99" s="21">
        <v>-5.6046198570000003</v>
      </c>
      <c r="D99" s="21">
        <f t="shared" si="3"/>
        <v>5.6046198570000003</v>
      </c>
      <c r="E99" s="22">
        <f t="shared" si="2"/>
        <v>-3.2325531900000004</v>
      </c>
      <c r="G99" s="23"/>
      <c r="H99" s="24"/>
    </row>
    <row r="100" spans="1:8" x14ac:dyDescent="0.2">
      <c r="A100" s="20">
        <v>45992</v>
      </c>
      <c r="B100" s="21">
        <v>2.0543225810000001</v>
      </c>
      <c r="C100" s="21">
        <v>-5.6697369450000004</v>
      </c>
      <c r="D100" s="21">
        <f t="shared" si="3"/>
        <v>5.6697369450000004</v>
      </c>
      <c r="E100" s="22">
        <f t="shared" si="2"/>
        <v>-3.6154143640000003</v>
      </c>
      <c r="G100" s="23"/>
      <c r="H100" s="24"/>
    </row>
    <row r="101" spans="1:8" x14ac:dyDescent="0.2">
      <c r="A101" s="20">
        <v>46023</v>
      </c>
      <c r="B101" s="21">
        <v>2.1880361289999999</v>
      </c>
      <c r="C101" s="21">
        <v>-5.3970526139999997</v>
      </c>
      <c r="D101" s="21">
        <f t="shared" si="3"/>
        <v>5.3970526139999997</v>
      </c>
      <c r="E101" s="22">
        <f t="shared" si="2"/>
        <v>-3.2090164849999998</v>
      </c>
      <c r="G101" s="23"/>
      <c r="H101" s="24"/>
    </row>
    <row r="102" spans="1:8" x14ac:dyDescent="0.2">
      <c r="A102" s="20">
        <v>46054</v>
      </c>
      <c r="B102" s="21">
        <v>2.0909439999999999</v>
      </c>
      <c r="C102" s="21">
        <v>-5.3229610000000003</v>
      </c>
      <c r="D102" s="21">
        <f t="shared" si="3"/>
        <v>5.3229610000000003</v>
      </c>
      <c r="E102" s="22">
        <f t="shared" si="2"/>
        <v>-3.2320170000000004</v>
      </c>
      <c r="G102" s="23"/>
      <c r="H102" s="24"/>
    </row>
    <row r="103" spans="1:8" x14ac:dyDescent="0.2">
      <c r="A103" s="20">
        <v>46082</v>
      </c>
      <c r="B103" s="21">
        <v>1.988281</v>
      </c>
      <c r="C103" s="21">
        <v>-5.1239689999999998</v>
      </c>
      <c r="D103" s="21">
        <f t="shared" si="3"/>
        <v>5.1239689999999998</v>
      </c>
      <c r="E103" s="22">
        <f t="shared" si="2"/>
        <v>-3.135688</v>
      </c>
      <c r="G103" s="23"/>
      <c r="H103" s="24"/>
    </row>
    <row r="104" spans="1:8" x14ac:dyDescent="0.2">
      <c r="A104" s="20">
        <v>46113</v>
      </c>
      <c r="B104" s="21">
        <v>2.0434199999999998</v>
      </c>
      <c r="C104" s="21">
        <v>-4.9231280000000002</v>
      </c>
      <c r="D104" s="21">
        <f t="shared" si="3"/>
        <v>4.9231280000000002</v>
      </c>
      <c r="E104" s="22">
        <f t="shared" si="2"/>
        <v>-2.8797080000000004</v>
      </c>
      <c r="G104" s="23"/>
      <c r="H104" s="24"/>
    </row>
    <row r="105" spans="1:8" x14ac:dyDescent="0.2">
      <c r="A105" s="20">
        <v>46143</v>
      </c>
      <c r="B105" s="21">
        <v>2.0532469999999998</v>
      </c>
      <c r="C105" s="21">
        <v>-4.5275119999999998</v>
      </c>
      <c r="D105" s="21">
        <f t="shared" si="3"/>
        <v>4.5275119999999998</v>
      </c>
      <c r="E105" s="22">
        <f t="shared" si="2"/>
        <v>-2.4742649999999999</v>
      </c>
      <c r="G105" s="23"/>
      <c r="H105" s="24"/>
    </row>
    <row r="106" spans="1:8" x14ac:dyDescent="0.2">
      <c r="A106" s="20">
        <v>46174</v>
      </c>
      <c r="B106" s="21">
        <v>1.8149630000000001</v>
      </c>
      <c r="C106" s="21">
        <v>-4.6271639999999996</v>
      </c>
      <c r="D106" s="21">
        <f t="shared" si="3"/>
        <v>4.6271639999999996</v>
      </c>
      <c r="E106" s="22">
        <f t="shared" si="2"/>
        <v>-2.8122009999999995</v>
      </c>
      <c r="G106" s="23"/>
      <c r="H106" s="24"/>
    </row>
    <row r="107" spans="1:8" x14ac:dyDescent="0.2">
      <c r="A107" s="20">
        <v>46204</v>
      </c>
      <c r="B107" s="21">
        <v>1.9631510000000001</v>
      </c>
      <c r="C107" s="21">
        <v>-4.7746040000000001</v>
      </c>
      <c r="D107" s="21">
        <f t="shared" si="3"/>
        <v>4.7746040000000001</v>
      </c>
      <c r="E107" s="22">
        <f t="shared" si="2"/>
        <v>-2.8114530000000002</v>
      </c>
      <c r="G107" s="23"/>
      <c r="H107" s="24"/>
    </row>
    <row r="108" spans="1:8" x14ac:dyDescent="0.2">
      <c r="A108" s="20">
        <v>46235</v>
      </c>
      <c r="B108" s="21">
        <v>2.0173079999999999</v>
      </c>
      <c r="C108" s="21">
        <v>-4.8235760000000001</v>
      </c>
      <c r="D108" s="21">
        <f t="shared" si="3"/>
        <v>4.8235760000000001</v>
      </c>
      <c r="E108" s="22">
        <f t="shared" si="2"/>
        <v>-2.8062680000000002</v>
      </c>
      <c r="G108" s="23"/>
      <c r="H108" s="24"/>
    </row>
    <row r="109" spans="1:8" x14ac:dyDescent="0.2">
      <c r="A109" s="20">
        <v>46266</v>
      </c>
      <c r="B109" s="21">
        <v>1.7547790000000001</v>
      </c>
      <c r="C109" s="21">
        <v>-4.9482330000000001</v>
      </c>
      <c r="D109" s="21">
        <f t="shared" si="3"/>
        <v>4.9482330000000001</v>
      </c>
      <c r="E109" s="22">
        <f t="shared" si="2"/>
        <v>-3.193454</v>
      </c>
      <c r="G109" s="23"/>
      <c r="H109" s="24"/>
    </row>
    <row r="110" spans="1:8" x14ac:dyDescent="0.2">
      <c r="A110" s="20">
        <v>46296</v>
      </c>
      <c r="B110" s="21">
        <v>1.7436309999999999</v>
      </c>
      <c r="C110" s="21">
        <v>-4.957211</v>
      </c>
      <c r="D110" s="21">
        <f t="shared" si="3"/>
        <v>4.957211</v>
      </c>
      <c r="E110" s="22">
        <f t="shared" si="2"/>
        <v>-3.2135800000000003</v>
      </c>
      <c r="G110" s="23"/>
      <c r="H110" s="24"/>
    </row>
    <row r="111" spans="1:8" x14ac:dyDescent="0.2">
      <c r="A111" s="20">
        <v>46327</v>
      </c>
      <c r="B111" s="21">
        <v>1.6844779999999999</v>
      </c>
      <c r="C111" s="21">
        <v>-5.3318279999999998</v>
      </c>
      <c r="D111" s="21">
        <f t="shared" si="3"/>
        <v>5.3318279999999998</v>
      </c>
      <c r="E111" s="22">
        <f t="shared" si="2"/>
        <v>-3.6473499999999999</v>
      </c>
      <c r="G111" s="23"/>
      <c r="H111" s="24"/>
    </row>
    <row r="112" spans="1:8" x14ac:dyDescent="0.2">
      <c r="A112" s="20">
        <v>46357</v>
      </c>
      <c r="B112" s="21">
        <v>1.6896009999999999</v>
      </c>
      <c r="C112" s="21">
        <v>-5.5901269999999998</v>
      </c>
      <c r="D112" s="21">
        <f t="shared" si="3"/>
        <v>5.5901269999999998</v>
      </c>
      <c r="E112" s="22">
        <f t="shared" si="2"/>
        <v>-3.9005260000000002</v>
      </c>
      <c r="G112" s="23"/>
      <c r="H112" s="24"/>
    </row>
    <row r="113" spans="1:8" x14ac:dyDescent="0.2">
      <c r="A113" s="20">
        <v>46388</v>
      </c>
      <c r="B113" s="21">
        <v>1.801269</v>
      </c>
      <c r="C113" s="21">
        <v>-4.714181</v>
      </c>
      <c r="D113" s="21">
        <f t="shared" si="3"/>
        <v>4.714181</v>
      </c>
      <c r="E113" s="22">
        <f t="shared" si="2"/>
        <v>-2.9129119999999999</v>
      </c>
      <c r="G113" s="23"/>
      <c r="H113" s="24"/>
    </row>
    <row r="114" spans="1:8" x14ac:dyDescent="0.2">
      <c r="A114" s="20">
        <v>46419</v>
      </c>
      <c r="B114" s="21">
        <v>1.530308</v>
      </c>
      <c r="C114" s="21">
        <v>-5.2705279999999997</v>
      </c>
      <c r="D114" s="21">
        <f t="shared" si="3"/>
        <v>5.2705279999999997</v>
      </c>
      <c r="E114" s="22">
        <f t="shared" si="2"/>
        <v>-3.7402199999999999</v>
      </c>
      <c r="G114" s="23"/>
      <c r="H114" s="24"/>
    </row>
    <row r="115" spans="1:8" x14ac:dyDescent="0.2">
      <c r="A115" s="20">
        <v>46447</v>
      </c>
      <c r="B115" s="21">
        <v>1.8537300000000001</v>
      </c>
      <c r="C115" s="21">
        <v>-5.2039010000000001</v>
      </c>
      <c r="D115" s="21">
        <f t="shared" si="3"/>
        <v>5.2039010000000001</v>
      </c>
      <c r="E115" s="22">
        <f t="shared" si="2"/>
        <v>-3.350171</v>
      </c>
      <c r="G115" s="23"/>
      <c r="H115" s="24"/>
    </row>
    <row r="116" spans="1:8" x14ac:dyDescent="0.2">
      <c r="A116" s="20">
        <v>46478</v>
      </c>
      <c r="B116" s="21">
        <v>2.031758</v>
      </c>
      <c r="C116" s="21">
        <v>-5.0865590000000003</v>
      </c>
      <c r="D116" s="21">
        <f t="shared" si="3"/>
        <v>5.0865590000000003</v>
      </c>
      <c r="E116" s="22">
        <f t="shared" si="2"/>
        <v>-3.0548010000000003</v>
      </c>
      <c r="G116" s="23"/>
      <c r="H116" s="24"/>
    </row>
    <row r="117" spans="1:8" x14ac:dyDescent="0.2">
      <c r="A117" s="20">
        <v>46508</v>
      </c>
      <c r="B117" s="21">
        <v>2.2124519999999999</v>
      </c>
      <c r="C117" s="21">
        <v>-4.8739540000000003</v>
      </c>
      <c r="D117" s="21">
        <f t="shared" si="3"/>
        <v>4.8739540000000003</v>
      </c>
      <c r="E117" s="22">
        <f t="shared" si="2"/>
        <v>-2.6615020000000005</v>
      </c>
      <c r="G117" s="23"/>
      <c r="H117" s="24"/>
    </row>
    <row r="118" spans="1:8" x14ac:dyDescent="0.2">
      <c r="A118" s="20">
        <v>46539</v>
      </c>
      <c r="B118" s="21">
        <v>2.2094390000000002</v>
      </c>
      <c r="C118" s="21">
        <v>-4.9297190000000004</v>
      </c>
      <c r="D118" s="21">
        <f t="shared" si="3"/>
        <v>4.9297190000000004</v>
      </c>
      <c r="E118" s="22">
        <f t="shared" si="2"/>
        <v>-2.7202800000000003</v>
      </c>
      <c r="G118" s="23"/>
      <c r="H118" s="24"/>
    </row>
    <row r="119" spans="1:8" x14ac:dyDescent="0.2">
      <c r="A119" s="20">
        <v>46569</v>
      </c>
      <c r="B119" s="21">
        <v>2.3879570000000001</v>
      </c>
      <c r="C119" s="21">
        <v>-4.89323</v>
      </c>
      <c r="D119" s="21">
        <f t="shared" si="3"/>
        <v>4.89323</v>
      </c>
      <c r="E119" s="22">
        <f t="shared" si="2"/>
        <v>-2.5052729999999999</v>
      </c>
      <c r="G119" s="23"/>
      <c r="H119" s="24"/>
    </row>
    <row r="120" spans="1:8" x14ac:dyDescent="0.2">
      <c r="A120" s="20">
        <v>46600</v>
      </c>
      <c r="B120" s="21">
        <v>2.3113359999999998</v>
      </c>
      <c r="C120" s="21">
        <v>-4.8835810000000004</v>
      </c>
      <c r="D120" s="21">
        <f t="shared" si="3"/>
        <v>4.8835810000000004</v>
      </c>
      <c r="E120" s="22">
        <f t="shared" si="2"/>
        <v>-2.5722450000000006</v>
      </c>
      <c r="G120" s="23"/>
      <c r="H120" s="24"/>
    </row>
    <row r="121" spans="1:8" x14ac:dyDescent="0.2">
      <c r="A121" s="20">
        <v>46631</v>
      </c>
      <c r="B121" s="21">
        <v>1.9480059999999999</v>
      </c>
      <c r="C121" s="21">
        <v>-5.008667</v>
      </c>
      <c r="D121" s="21">
        <f t="shared" si="3"/>
        <v>5.008667</v>
      </c>
      <c r="E121" s="22">
        <f t="shared" si="2"/>
        <v>-3.0606610000000001</v>
      </c>
      <c r="G121" s="23"/>
      <c r="H121" s="24"/>
    </row>
    <row r="122" spans="1:8" x14ac:dyDescent="0.2">
      <c r="A122" s="20">
        <v>46661</v>
      </c>
      <c r="B122" s="21">
        <v>2.018624</v>
      </c>
      <c r="C122" s="21">
        <v>-5.0929260000000003</v>
      </c>
      <c r="D122" s="21">
        <f t="shared" si="3"/>
        <v>5.0929260000000003</v>
      </c>
      <c r="E122" s="22">
        <f t="shared" si="2"/>
        <v>-3.0743020000000003</v>
      </c>
      <c r="G122" s="23"/>
      <c r="H122" s="24"/>
    </row>
    <row r="123" spans="1:8" x14ac:dyDescent="0.2">
      <c r="A123" s="20">
        <v>46692</v>
      </c>
      <c r="B123" s="21">
        <v>2.0527060000000001</v>
      </c>
      <c r="C123" s="21">
        <v>-5.4937199999999997</v>
      </c>
      <c r="D123" s="21">
        <f t="shared" si="3"/>
        <v>5.4937199999999997</v>
      </c>
      <c r="E123" s="22">
        <f t="shared" si="2"/>
        <v>-3.4410139999999996</v>
      </c>
      <c r="G123" s="23"/>
      <c r="H123" s="24"/>
    </row>
    <row r="124" spans="1:8" x14ac:dyDescent="0.2">
      <c r="A124" s="20">
        <v>46722</v>
      </c>
      <c r="B124" s="21">
        <v>2.059504</v>
      </c>
      <c r="C124" s="21">
        <v>-5.6136470000000003</v>
      </c>
      <c r="D124" s="21">
        <f t="shared" si="3"/>
        <v>5.6136470000000003</v>
      </c>
      <c r="E124" s="22">
        <f t="shared" si="2"/>
        <v>-3.5541430000000003</v>
      </c>
      <c r="G124" s="23"/>
      <c r="H124" s="24"/>
    </row>
    <row r="125" spans="1:8" x14ac:dyDescent="0.2">
      <c r="A125" s="20"/>
      <c r="B125" s="21"/>
      <c r="C125" s="21"/>
      <c r="D125" s="22"/>
      <c r="G125" s="23"/>
      <c r="H125" s="24"/>
    </row>
    <row r="126" spans="1:8" x14ac:dyDescent="0.2">
      <c r="A126" s="25" t="s">
        <v>8</v>
      </c>
    </row>
    <row r="127" spans="1:8" x14ac:dyDescent="0.2">
      <c r="A127" s="13" t="str">
        <f>"Note: Petroleum product and other liquids include: gasoline, distillate fuels, hydrocarbon gas liquids, jet fuel, residual fuel oil, unfinished oils, other hydrocarbons/oxygenates, and other oils."</f>
        <v>Note: Petroleum product and other liquids include: gasoline, distillate fuels, hydrocarbon gas liquids, jet fuel, residual fuel oil, unfinished oils, other hydrocarbons/oxygenates, and other oils.</v>
      </c>
    </row>
    <row r="129" spans="1:2" x14ac:dyDescent="0.2">
      <c r="A129" s="26"/>
      <c r="B129" s="17" t="s">
        <v>9</v>
      </c>
    </row>
    <row r="130" spans="1:2" x14ac:dyDescent="0.2">
      <c r="A130" s="24">
        <v>73</v>
      </c>
      <c r="B130" s="1">
        <v>0</v>
      </c>
    </row>
    <row r="131" spans="1:2" x14ac:dyDescent="0.2">
      <c r="A131" s="24">
        <v>73</v>
      </c>
      <c r="B131" s="1">
        <v>1</v>
      </c>
    </row>
  </sheetData>
  <pageMargins left="0.75" right="0.75" top="1" bottom="1" header="0.5" footer="0.5"/>
  <pageSetup scale="57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2026-02-09T21:54:27Z</dcterms:created>
  <dcterms:modified xsi:type="dcterms:W3CDTF">2026-02-09T21:54:34Z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{3820C164-2592-495E-A822-6F0DB379A96C}</vt:lpwstr>
  </property>
</Properties>
</file>