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D243782A-18F4-454E-91B1-E4748CF25238}" xr6:coauthVersionLast="47" xr6:coauthVersionMax="47" xr10:uidLastSave="{00000000-0000-0000-0000-000000000000}"/>
  <bookViews>
    <workbookView xWindow="-120" yWindow="-120" windowWidth="29040" windowHeight="17520" xr2:uid="{711CFC20-3298-47FA-A817-EF2960A549E3}"/>
  </bookViews>
  <sheets>
    <sheet name="19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'19'!$A$1:$O$114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2" l="1"/>
  <c r="E112" i="2" s="1"/>
  <c r="C112" i="2"/>
  <c r="D111" i="2"/>
  <c r="E111" i="2" s="1"/>
  <c r="C111" i="2"/>
  <c r="D110" i="2"/>
  <c r="E110" i="2" s="1"/>
  <c r="C110" i="2"/>
  <c r="E109" i="2"/>
  <c r="D109" i="2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E81" i="2"/>
  <c r="D81" i="2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E53" i="2"/>
  <c r="D53" i="2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</calcChain>
</file>

<file path=xl/sharedStrings.xml><?xml version="1.0" encoding="utf-8"?>
<sst xmlns="http://schemas.openxmlformats.org/spreadsheetml/2006/main" count="15" uniqueCount="15">
  <si>
    <t>U.S. Energy Information Administration, Short-Term Energy Outlook, February 2026</t>
  </si>
  <si>
    <t>Series names for chart</t>
  </si>
  <si>
    <t xml:space="preserve">U.S. commercial propane stocks </t>
  </si>
  <si>
    <t>C3PSPUS</t>
  </si>
  <si>
    <t>Normal Range for Chart</t>
  </si>
  <si>
    <t>Stock</t>
  </si>
  <si>
    <t>2021 - 2025</t>
  </si>
  <si>
    <t>Level</t>
  </si>
  <si>
    <t>Low</t>
  </si>
  <si>
    <t>High</t>
  </si>
  <si>
    <t>Range</t>
  </si>
  <si>
    <t>Data source: U.S. Energy Information Administration, Short-Term Energy Outlook, February 2026</t>
  </si>
  <si>
    <t>Note: Excludes propylene. Colored band around days of stocks represents the range between the minimum and maximum from Jan. 2021 − Dec. 2025.</t>
  </si>
  <si>
    <t>monthly range from Jan 2021 − Dec 2025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</si>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</sst>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"/>
  </numFmts>
  <fonts count="9" x14ac:knownFonts="1">
    <font>
      <sz val="11"/>
      <color theme="1"/>
      <name val="Aptos Narrow"/>
      <family val="2"/>
      <scheme val="minor"/>
    </font>
    <font>
      <b/>
      <sz val="9"/>
      <color theme="2" tint="0.59999389629810485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/>
    <xf numFmtId="0" fontId="4" fillId="0" borderId="0" xfId="1" applyFont="1"/>
    <xf numFmtId="164" fontId="5" fillId="0" borderId="0" xfId="1" applyNumberFormat="1" applyFont="1"/>
    <xf numFmtId="0" fontId="6" fillId="0" borderId="0" xfId="2" applyAlignment="1" applyProtection="1"/>
    <xf numFmtId="0" fontId="3" fillId="2" borderId="0" xfId="1" applyFill="1"/>
    <xf numFmtId="0" fontId="7" fillId="0" borderId="1" xfId="1" applyFont="1" applyBorder="1"/>
    <xf numFmtId="0" fontId="3" fillId="0" borderId="2" xfId="1" applyBorder="1"/>
    <xf numFmtId="0" fontId="7" fillId="0" borderId="1" xfId="1" applyFont="1" applyBorder="1" applyAlignment="1">
      <alignment vertical="center" readingOrder="1"/>
    </xf>
    <xf numFmtId="0" fontId="8" fillId="0" borderId="0" xfId="1" applyFont="1" applyAlignment="1">
      <alignment horizontal="left" vertical="center" readingOrder="1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right"/>
    </xf>
    <xf numFmtId="0" fontId="2" fillId="0" borderId="4" xfId="1" applyFont="1" applyBorder="1" applyAlignment="1">
      <alignment horizontal="right"/>
    </xf>
    <xf numFmtId="165" fontId="3" fillId="0" borderId="0" xfId="1" applyNumberFormat="1"/>
    <xf numFmtId="166" fontId="3" fillId="0" borderId="0" xfId="1" applyNumberFormat="1"/>
    <xf numFmtId="1" fontId="3" fillId="0" borderId="0" xfId="3" quotePrefix="1" applyNumberFormat="1" applyFont="1"/>
    <xf numFmtId="1" fontId="3" fillId="0" borderId="0" xfId="1" applyNumberFormat="1"/>
    <xf numFmtId="165" fontId="3" fillId="0" borderId="4" xfId="1" applyNumberFormat="1" applyBorder="1"/>
    <xf numFmtId="1" fontId="3" fillId="0" borderId="4" xfId="3" quotePrefix="1" applyNumberFormat="1" applyFont="1" applyBorder="1"/>
    <xf numFmtId="1" fontId="3" fillId="0" borderId="4" xfId="1" applyNumberFormat="1" applyBorder="1"/>
    <xf numFmtId="0" fontId="2" fillId="0" borderId="0" xfId="1" quotePrefix="1" applyFont="1"/>
    <xf numFmtId="0" fontId="1" fillId="0" borderId="0" xfId="1" applyFont="1"/>
    <xf numFmtId="165" fontId="3" fillId="0" borderId="4" xfId="1" applyNumberFormat="1" applyBorder="1" applyAlignment="1">
      <alignment horizontal="right"/>
    </xf>
  </cellXfs>
  <cellStyles count="4">
    <cellStyle name="Hyperlink" xfId="2" builtinId="8"/>
    <cellStyle name="Normal" xfId="0" builtinId="0"/>
    <cellStyle name="Normal 2" xfId="1" xr:uid="{9D133F1B-EB0E-4EF1-B9B9-5BD498A41FE8}"/>
    <cellStyle name="Percent 2" xfId="3" xr:uid="{3678DCED-CB59-4ED1-B0C6-6B434CD1E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33895763029627E-2"/>
          <c:y val="0.15539486558263058"/>
          <c:w val="0.90297579990001231"/>
          <c:h val="0.62797372221963377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'19'!$C$29:$C$112</c:f>
              <c:numCache>
                <c:formatCode>0</c:formatCode>
                <c:ptCount val="84"/>
                <c:pt idx="0">
                  <c:v>48.018999999999998</c:v>
                </c:pt>
                <c:pt idx="1">
                  <c:v>37.734000000000002</c:v>
                </c:pt>
                <c:pt idx="2">
                  <c:v>36.265999999999998</c:v>
                </c:pt>
                <c:pt idx="3">
                  <c:v>40.213999999999999</c:v>
                </c:pt>
                <c:pt idx="4">
                  <c:v>49.670999999999999</c:v>
                </c:pt>
                <c:pt idx="5">
                  <c:v>54.127000000000002</c:v>
                </c:pt>
                <c:pt idx="6">
                  <c:v>64.161000000000001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69.605999999999995</c:v>
                </c:pt>
                <c:pt idx="32">
                  <c:v>72.167000000000002</c:v>
                </c:pt>
                <c:pt idx="33">
                  <c:v>76.198999999999998</c:v>
                </c:pt>
                <c:pt idx="34">
                  <c:v>72.114999999999995</c:v>
                </c:pt>
                <c:pt idx="35">
                  <c:v>63.838999999999999</c:v>
                </c:pt>
                <c:pt idx="36">
                  <c:v>48.018999999999998</c:v>
                </c:pt>
                <c:pt idx="37">
                  <c:v>37.734000000000002</c:v>
                </c:pt>
                <c:pt idx="38">
                  <c:v>36.265999999999998</c:v>
                </c:pt>
                <c:pt idx="39">
                  <c:v>40.213999999999999</c:v>
                </c:pt>
                <c:pt idx="40">
                  <c:v>49.670999999999999</c:v>
                </c:pt>
                <c:pt idx="41">
                  <c:v>54.127000000000002</c:v>
                </c:pt>
                <c:pt idx="42">
                  <c:v>64.161000000000001</c:v>
                </c:pt>
                <c:pt idx="43">
                  <c:v>69.605999999999995</c:v>
                </c:pt>
                <c:pt idx="44">
                  <c:v>72.167000000000002</c:v>
                </c:pt>
                <c:pt idx="45">
                  <c:v>76.198999999999998</c:v>
                </c:pt>
                <c:pt idx="46">
                  <c:v>72.114999999999995</c:v>
                </c:pt>
                <c:pt idx="47">
                  <c:v>63.838999999999999</c:v>
                </c:pt>
                <c:pt idx="48">
                  <c:v>48.018999999999998</c:v>
                </c:pt>
                <c:pt idx="49">
                  <c:v>37.734000000000002</c:v>
                </c:pt>
                <c:pt idx="50">
                  <c:v>36.265999999999998</c:v>
                </c:pt>
                <c:pt idx="51">
                  <c:v>40.213999999999999</c:v>
                </c:pt>
                <c:pt idx="52">
                  <c:v>49.670999999999999</c:v>
                </c:pt>
                <c:pt idx="53">
                  <c:v>54.127000000000002</c:v>
                </c:pt>
                <c:pt idx="54">
                  <c:v>64.161000000000001</c:v>
                </c:pt>
                <c:pt idx="55">
                  <c:v>69.605999999999995</c:v>
                </c:pt>
                <c:pt idx="56">
                  <c:v>72.167000000000002</c:v>
                </c:pt>
                <c:pt idx="57">
                  <c:v>76.198999999999998</c:v>
                </c:pt>
                <c:pt idx="58">
                  <c:v>72.114999999999995</c:v>
                </c:pt>
                <c:pt idx="59">
                  <c:v>63.838999999999999</c:v>
                </c:pt>
                <c:pt idx="60">
                  <c:v>48.018999999999998</c:v>
                </c:pt>
                <c:pt idx="61">
                  <c:v>37.734000000000002</c:v>
                </c:pt>
                <c:pt idx="62">
                  <c:v>36.265999999999998</c:v>
                </c:pt>
                <c:pt idx="63">
                  <c:v>40.213999999999999</c:v>
                </c:pt>
                <c:pt idx="64">
                  <c:v>49.670999999999999</c:v>
                </c:pt>
                <c:pt idx="65">
                  <c:v>54.127000000000002</c:v>
                </c:pt>
                <c:pt idx="66">
                  <c:v>64.161000000000001</c:v>
                </c:pt>
                <c:pt idx="67">
                  <c:v>69.605999999999995</c:v>
                </c:pt>
                <c:pt idx="68">
                  <c:v>72.167000000000002</c:v>
                </c:pt>
                <c:pt idx="69">
                  <c:v>76.198999999999998</c:v>
                </c:pt>
                <c:pt idx="70">
                  <c:v>72.114999999999995</c:v>
                </c:pt>
                <c:pt idx="71">
                  <c:v>63.838999999999999</c:v>
                </c:pt>
                <c:pt idx="72">
                  <c:v>48.018999999999998</c:v>
                </c:pt>
                <c:pt idx="73">
                  <c:v>37.734000000000002</c:v>
                </c:pt>
                <c:pt idx="74">
                  <c:v>36.265999999999998</c:v>
                </c:pt>
                <c:pt idx="75">
                  <c:v>40.213999999999999</c:v>
                </c:pt>
                <c:pt idx="76">
                  <c:v>49.670999999999999</c:v>
                </c:pt>
                <c:pt idx="77">
                  <c:v>54.127000000000002</c:v>
                </c:pt>
                <c:pt idx="78">
                  <c:v>64.161000000000001</c:v>
                </c:pt>
                <c:pt idx="79">
                  <c:v>69.605999999999995</c:v>
                </c:pt>
                <c:pt idx="80">
                  <c:v>72.167000000000002</c:v>
                </c:pt>
                <c:pt idx="81">
                  <c:v>76.198999999999998</c:v>
                </c:pt>
                <c:pt idx="82">
                  <c:v>72.114999999999995</c:v>
                </c:pt>
                <c:pt idx="83">
                  <c:v>63.838999999999999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D5B-B973-2DBBC515027E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'19'!$E$29:$E$112</c:f>
              <c:numCache>
                <c:formatCode>0</c:formatCode>
                <c:ptCount val="84"/>
                <c:pt idx="0">
                  <c:v>20.524999999999999</c:v>
                </c:pt>
                <c:pt idx="1">
                  <c:v>22.717999999999996</c:v>
                </c:pt>
                <c:pt idx="2">
                  <c:v>18.931000000000004</c:v>
                </c:pt>
                <c:pt idx="3">
                  <c:v>20.387</c:v>
                </c:pt>
                <c:pt idx="4">
                  <c:v>21.378000000000007</c:v>
                </c:pt>
                <c:pt idx="5">
                  <c:v>25.064999999999991</c:v>
                </c:pt>
                <c:pt idx="6">
                  <c:v>22.908000000000001</c:v>
                </c:pt>
                <c:pt idx="7">
                  <c:v>26.753</c:v>
                </c:pt>
                <c:pt idx="8">
                  <c:v>29.236999999999995</c:v>
                </c:pt>
                <c:pt idx="9">
                  <c:v>27.706000000000003</c:v>
                </c:pt>
                <c:pt idx="10">
                  <c:v>31.2616364</c:v>
                </c:pt>
                <c:pt idx="11">
                  <c:v>37.740385599999996</c:v>
                </c:pt>
                <c:pt idx="12">
                  <c:v>20.524999999999999</c:v>
                </c:pt>
                <c:pt idx="13">
                  <c:v>22.717999999999996</c:v>
                </c:pt>
                <c:pt idx="14">
                  <c:v>18.931000000000004</c:v>
                </c:pt>
                <c:pt idx="15">
                  <c:v>20.387</c:v>
                </c:pt>
                <c:pt idx="16">
                  <c:v>21.378000000000007</c:v>
                </c:pt>
                <c:pt idx="17">
                  <c:v>25.064999999999991</c:v>
                </c:pt>
                <c:pt idx="18">
                  <c:v>22.908000000000001</c:v>
                </c:pt>
                <c:pt idx="19">
                  <c:v>26.753</c:v>
                </c:pt>
                <c:pt idx="20">
                  <c:v>29.236999999999995</c:v>
                </c:pt>
                <c:pt idx="21">
                  <c:v>27.706000000000003</c:v>
                </c:pt>
                <c:pt idx="22">
                  <c:v>31.2616364</c:v>
                </c:pt>
                <c:pt idx="23">
                  <c:v>37.740385599999996</c:v>
                </c:pt>
                <c:pt idx="24">
                  <c:v>20.524999999999999</c:v>
                </c:pt>
                <c:pt idx="25">
                  <c:v>22.717999999999996</c:v>
                </c:pt>
                <c:pt idx="26">
                  <c:v>18.931000000000004</c:v>
                </c:pt>
                <c:pt idx="27">
                  <c:v>20.387</c:v>
                </c:pt>
                <c:pt idx="28">
                  <c:v>21.378000000000007</c:v>
                </c:pt>
                <c:pt idx="29">
                  <c:v>25.064999999999991</c:v>
                </c:pt>
                <c:pt idx="30">
                  <c:v>22.908000000000001</c:v>
                </c:pt>
                <c:pt idx="31">
                  <c:v>26.753</c:v>
                </c:pt>
                <c:pt idx="32">
                  <c:v>29.236999999999995</c:v>
                </c:pt>
                <c:pt idx="33">
                  <c:v>27.706000000000003</c:v>
                </c:pt>
                <c:pt idx="34">
                  <c:v>31.2616364</c:v>
                </c:pt>
                <c:pt idx="35">
                  <c:v>37.740385599999996</c:v>
                </c:pt>
                <c:pt idx="36">
                  <c:v>20.524999999999999</c:v>
                </c:pt>
                <c:pt idx="37">
                  <c:v>22.717999999999996</c:v>
                </c:pt>
                <c:pt idx="38">
                  <c:v>18.931000000000004</c:v>
                </c:pt>
                <c:pt idx="39">
                  <c:v>20.387</c:v>
                </c:pt>
                <c:pt idx="40">
                  <c:v>21.378000000000007</c:v>
                </c:pt>
                <c:pt idx="41">
                  <c:v>25.064999999999991</c:v>
                </c:pt>
                <c:pt idx="42">
                  <c:v>22.908000000000001</c:v>
                </c:pt>
                <c:pt idx="43">
                  <c:v>26.753</c:v>
                </c:pt>
                <c:pt idx="44">
                  <c:v>29.236999999999995</c:v>
                </c:pt>
                <c:pt idx="45">
                  <c:v>27.706000000000003</c:v>
                </c:pt>
                <c:pt idx="46">
                  <c:v>31.2616364</c:v>
                </c:pt>
                <c:pt idx="47">
                  <c:v>37.740385599999996</c:v>
                </c:pt>
                <c:pt idx="48">
                  <c:v>20.524999999999999</c:v>
                </c:pt>
                <c:pt idx="49">
                  <c:v>22.717999999999996</c:v>
                </c:pt>
                <c:pt idx="50">
                  <c:v>18.931000000000004</c:v>
                </c:pt>
                <c:pt idx="51">
                  <c:v>20.387</c:v>
                </c:pt>
                <c:pt idx="52">
                  <c:v>21.378000000000007</c:v>
                </c:pt>
                <c:pt idx="53">
                  <c:v>25.064999999999991</c:v>
                </c:pt>
                <c:pt idx="54">
                  <c:v>22.908000000000001</c:v>
                </c:pt>
                <c:pt idx="55">
                  <c:v>26.753</c:v>
                </c:pt>
                <c:pt idx="56">
                  <c:v>29.236999999999995</c:v>
                </c:pt>
                <c:pt idx="57">
                  <c:v>27.706000000000003</c:v>
                </c:pt>
                <c:pt idx="58">
                  <c:v>31.2616364</c:v>
                </c:pt>
                <c:pt idx="59">
                  <c:v>37.740385599999996</c:v>
                </c:pt>
                <c:pt idx="60">
                  <c:v>20.524999999999999</c:v>
                </c:pt>
                <c:pt idx="61">
                  <c:v>22.717999999999996</c:v>
                </c:pt>
                <c:pt idx="62">
                  <c:v>18.931000000000004</c:v>
                </c:pt>
                <c:pt idx="63">
                  <c:v>20.387</c:v>
                </c:pt>
                <c:pt idx="64">
                  <c:v>21.378000000000007</c:v>
                </c:pt>
                <c:pt idx="65">
                  <c:v>25.064999999999991</c:v>
                </c:pt>
                <c:pt idx="66">
                  <c:v>22.908000000000001</c:v>
                </c:pt>
                <c:pt idx="67">
                  <c:v>26.753</c:v>
                </c:pt>
                <c:pt idx="68">
                  <c:v>29.236999999999995</c:v>
                </c:pt>
                <c:pt idx="69">
                  <c:v>27.706000000000003</c:v>
                </c:pt>
                <c:pt idx="70">
                  <c:v>31.2616364</c:v>
                </c:pt>
                <c:pt idx="71">
                  <c:v>37.740385599999996</c:v>
                </c:pt>
                <c:pt idx="72">
                  <c:v>20.524999999999999</c:v>
                </c:pt>
                <c:pt idx="73">
                  <c:v>22.717999999999996</c:v>
                </c:pt>
                <c:pt idx="74">
                  <c:v>18.931000000000004</c:v>
                </c:pt>
                <c:pt idx="75">
                  <c:v>20.387</c:v>
                </c:pt>
                <c:pt idx="76">
                  <c:v>21.378000000000007</c:v>
                </c:pt>
                <c:pt idx="77">
                  <c:v>25.064999999999991</c:v>
                </c:pt>
                <c:pt idx="78">
                  <c:v>22.908000000000001</c:v>
                </c:pt>
                <c:pt idx="79">
                  <c:v>26.753</c:v>
                </c:pt>
                <c:pt idx="80">
                  <c:v>29.236999999999995</c:v>
                </c:pt>
                <c:pt idx="81">
                  <c:v>27.706000000000003</c:v>
                </c:pt>
                <c:pt idx="82">
                  <c:v>31.2616364</c:v>
                </c:pt>
                <c:pt idx="83">
                  <c:v>37.740385599999996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D5B-B973-2DBBC5150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4720"/>
        <c:axId val="-976506144"/>
      </c:areaChart>
      <c:lineChart>
        <c:grouping val="standard"/>
        <c:varyColors val="0"/>
        <c:ser>
          <c:idx val="0"/>
          <c:order val="0"/>
          <c:tx>
            <c:v>U.S propane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'19'!$B$29:$B$112</c:f>
              <c:numCache>
                <c:formatCode>0.0</c:formatCode>
                <c:ptCount val="84"/>
                <c:pt idx="0">
                  <c:v>55.151000000000003</c:v>
                </c:pt>
                <c:pt idx="1">
                  <c:v>43.514000000000003</c:v>
                </c:pt>
                <c:pt idx="2">
                  <c:v>41.744999999999997</c:v>
                </c:pt>
                <c:pt idx="3">
                  <c:v>44.915999999999997</c:v>
                </c:pt>
                <c:pt idx="4">
                  <c:v>52.225000000000001</c:v>
                </c:pt>
                <c:pt idx="5">
                  <c:v>56.784999999999997</c:v>
                </c:pt>
                <c:pt idx="6">
                  <c:v>64.31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72.837999999999994</c:v>
                </c:pt>
                <c:pt idx="20">
                  <c:v>81.98</c:v>
                </c:pt>
                <c:pt idx="21">
                  <c:v>86.724000000000004</c:v>
                </c:pt>
                <c:pt idx="22">
                  <c:v>87.671999999999997</c:v>
                </c:pt>
                <c:pt idx="23">
                  <c:v>76.641999999999996</c:v>
                </c:pt>
                <c:pt idx="24">
                  <c:v>68.543999999999997</c:v>
                </c:pt>
                <c:pt idx="25">
                  <c:v>60.451999999999998</c:v>
                </c:pt>
                <c:pt idx="26">
                  <c:v>55.197000000000003</c:v>
                </c:pt>
                <c:pt idx="27">
                  <c:v>60.600999999999999</c:v>
                </c:pt>
                <c:pt idx="28">
                  <c:v>71.049000000000007</c:v>
                </c:pt>
                <c:pt idx="29">
                  <c:v>79.191999999999993</c:v>
                </c:pt>
                <c:pt idx="30">
                  <c:v>86.676000000000002</c:v>
                </c:pt>
                <c:pt idx="31">
                  <c:v>96.358999999999995</c:v>
                </c:pt>
                <c:pt idx="32">
                  <c:v>101.404</c:v>
                </c:pt>
                <c:pt idx="33">
                  <c:v>97.908000000000001</c:v>
                </c:pt>
                <c:pt idx="34">
                  <c:v>90.122</c:v>
                </c:pt>
                <c:pt idx="35">
                  <c:v>79.64</c:v>
                </c:pt>
                <c:pt idx="36">
                  <c:v>59.95</c:v>
                </c:pt>
                <c:pt idx="37">
                  <c:v>49.584000000000003</c:v>
                </c:pt>
                <c:pt idx="38">
                  <c:v>51.591999999999999</c:v>
                </c:pt>
                <c:pt idx="39">
                  <c:v>57.13</c:v>
                </c:pt>
                <c:pt idx="40">
                  <c:v>66.498999999999995</c:v>
                </c:pt>
                <c:pt idx="41">
                  <c:v>74.856999999999999</c:v>
                </c:pt>
                <c:pt idx="42">
                  <c:v>87.069000000000003</c:v>
                </c:pt>
                <c:pt idx="43">
                  <c:v>93.796000000000006</c:v>
                </c:pt>
                <c:pt idx="44">
                  <c:v>97.305000000000007</c:v>
                </c:pt>
                <c:pt idx="45">
                  <c:v>97.292000000000002</c:v>
                </c:pt>
                <c:pt idx="46">
                  <c:v>92.438999999999993</c:v>
                </c:pt>
                <c:pt idx="47">
                  <c:v>80.662999999999997</c:v>
                </c:pt>
                <c:pt idx="48">
                  <c:v>59.335999999999999</c:v>
                </c:pt>
                <c:pt idx="49">
                  <c:v>46.610999999999997</c:v>
                </c:pt>
                <c:pt idx="50">
                  <c:v>44.146000000000001</c:v>
                </c:pt>
                <c:pt idx="51">
                  <c:v>48.622</c:v>
                </c:pt>
                <c:pt idx="52">
                  <c:v>62.601999999999997</c:v>
                </c:pt>
                <c:pt idx="53">
                  <c:v>75.200999999999993</c:v>
                </c:pt>
                <c:pt idx="54">
                  <c:v>82.350999999999999</c:v>
                </c:pt>
                <c:pt idx="55">
                  <c:v>94.1</c:v>
                </c:pt>
                <c:pt idx="56">
                  <c:v>100.09</c:v>
                </c:pt>
                <c:pt idx="57">
                  <c:v>103.905</c:v>
                </c:pt>
                <c:pt idx="58">
                  <c:v>103.3766364</c:v>
                </c:pt>
                <c:pt idx="59">
                  <c:v>101.57938559999999</c:v>
                </c:pt>
                <c:pt idx="60">
                  <c:v>78.631942249999994</c:v>
                </c:pt>
                <c:pt idx="61">
                  <c:v>65.069680000000005</c:v>
                </c:pt>
                <c:pt idx="62">
                  <c:v>62.975879999999997</c:v>
                </c:pt>
                <c:pt idx="63">
                  <c:v>66.245959999999997</c:v>
                </c:pt>
                <c:pt idx="64">
                  <c:v>74.184600000000003</c:v>
                </c:pt>
                <c:pt idx="65">
                  <c:v>81.530019999999993</c:v>
                </c:pt>
                <c:pt idx="66">
                  <c:v>88.776830000000004</c:v>
                </c:pt>
                <c:pt idx="67">
                  <c:v>96.875470000000007</c:v>
                </c:pt>
                <c:pt idx="68">
                  <c:v>101.9769</c:v>
                </c:pt>
                <c:pt idx="69">
                  <c:v>101.5256</c:v>
                </c:pt>
                <c:pt idx="70">
                  <c:v>97.927679999999995</c:v>
                </c:pt>
                <c:pt idx="71">
                  <c:v>87.465090000000004</c:v>
                </c:pt>
                <c:pt idx="72">
                  <c:v>71.941310000000001</c:v>
                </c:pt>
                <c:pt idx="73">
                  <c:v>58.822899999999997</c:v>
                </c:pt>
                <c:pt idx="74">
                  <c:v>56.686680000000003</c:v>
                </c:pt>
                <c:pt idx="75">
                  <c:v>60.222149999999999</c:v>
                </c:pt>
                <c:pt idx="76">
                  <c:v>68.450829999999996</c:v>
                </c:pt>
                <c:pt idx="77">
                  <c:v>76.138090000000005</c:v>
                </c:pt>
                <c:pt idx="78">
                  <c:v>83.786209999999997</c:v>
                </c:pt>
                <c:pt idx="79">
                  <c:v>92.144120000000001</c:v>
                </c:pt>
                <c:pt idx="80">
                  <c:v>97.442740000000001</c:v>
                </c:pt>
                <c:pt idx="81">
                  <c:v>97.211889999999997</c:v>
                </c:pt>
                <c:pt idx="82">
                  <c:v>93.888310000000004</c:v>
                </c:pt>
                <c:pt idx="83">
                  <c:v>83.772220000000004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8-4D5B-B973-2DBBC5150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4720"/>
        <c:axId val="-976506144"/>
      </c:lineChart>
      <c:scatterChart>
        <c:scatterStyle val="lineMarker"/>
        <c:varyColors val="0"/>
        <c:ser>
          <c:idx val="3"/>
          <c:order val="3"/>
          <c:tx>
            <c:strRef>
              <c:f>'19'!$B$116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8-4D5B-B973-2DBBC515027E}"/>
                </c:ext>
              </c:extLst>
            </c:dLbl>
            <c:dLbl>
              <c:idx val="1"/>
              <c:layout>
                <c:manualLayout>
                  <c:x val="1.6054761447501988E-2"/>
                  <c:y val="3.953594745380445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78-4D5B-B973-2DBBC51502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'19'!$A$117:$A$118</c:f>
              <c:numCache>
                <c:formatCode>General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'19'!$B$117:$B$118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D78-4D5B-B973-2DBBC5150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808"/>
        <c:axId val="-976509408"/>
      </c:scatterChart>
      <c:dateAx>
        <c:axId val="-9764947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614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494720"/>
        <c:crosses val="autoZero"/>
        <c:crossBetween val="between"/>
        <c:majorUnit val="25"/>
      </c:valAx>
      <c:valAx>
        <c:axId val="-97649580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9408"/>
        <c:crosses val="max"/>
        <c:crossBetween val="midCat"/>
      </c:valAx>
      <c:valAx>
        <c:axId val="-97650940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58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4</xdr:row>
      <xdr:rowOff>19050</xdr:rowOff>
    </xdr:from>
    <xdr:to>
      <xdr:col>10</xdr:col>
      <xdr:colOff>148590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85BE20-0204-4E97-B936-3AFC4D393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0.10015</cdr:x>
      <cdr:y>0.65416</cdr:y>
    </cdr:from>
    <cdr:ext cx="3316218" cy="237120"/>
    <cdr:sp macro="" textlink="'19'!$A$115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12845" y="2106035"/>
          <a:ext cx="3316218" cy="237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883D697-F9C2-493C-AB68-927500824644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2021 − Dec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0.00929</cdr:x>
      <cdr:y>0.8787</cdr:y>
    </cdr:from>
    <cdr:ext cx="5235568" cy="196644"/>
    <cdr:sp macro="" textlink="'1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792" y="2828925"/>
          <a:ext cx="5235568" cy="196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7432" tIns="9144" rIns="9144" bIns="9144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February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propane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0.00639</cdr:x>
      <cdr:y>0.92261</cdr:y>
    </cdr:from>
    <cdr:to>
      <cdr:x>0.51336</cdr:x>
      <cdr:y>0.98992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936" y="2970297"/>
          <a:ext cx="2771783" cy="21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Note: Excludes 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propylene.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0.91394</cdr:x>
      <cdr:y>0.02465</cdr:y>
    </cdr:from>
    <cdr:to>
      <cdr:x>0.98463</cdr:x>
      <cdr:y>0.11496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4D9DD5F6-17FE-7BDD-0111-3192BEE52B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9950" y="79375"/>
          <a:ext cx="361993" cy="290749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9">
          <cell r="A29">
            <v>44197</v>
          </cell>
          <cell r="B29">
            <v>55.151000000000003</v>
          </cell>
          <cell r="C29">
            <v>48.018999999999998</v>
          </cell>
          <cell r="E29">
            <v>20.524999999999999</v>
          </cell>
        </row>
        <row r="30">
          <cell r="A30">
            <v>44228</v>
          </cell>
          <cell r="B30">
            <v>43.514000000000003</v>
          </cell>
          <cell r="C30">
            <v>37.734000000000002</v>
          </cell>
          <cell r="E30">
            <v>22.717999999999996</v>
          </cell>
        </row>
        <row r="31">
          <cell r="A31">
            <v>44256</v>
          </cell>
          <cell r="B31">
            <v>41.744999999999997</v>
          </cell>
          <cell r="C31">
            <v>36.265999999999998</v>
          </cell>
          <cell r="E31">
            <v>18.931000000000004</v>
          </cell>
        </row>
        <row r="32">
          <cell r="A32">
            <v>44287</v>
          </cell>
          <cell r="B32">
            <v>44.915999999999997</v>
          </cell>
          <cell r="C32">
            <v>40.213999999999999</v>
          </cell>
          <cell r="E32">
            <v>20.387</v>
          </cell>
        </row>
        <row r="33">
          <cell r="A33">
            <v>44317</v>
          </cell>
          <cell r="B33">
            <v>52.225000000000001</v>
          </cell>
          <cell r="C33">
            <v>49.670999999999999</v>
          </cell>
          <cell r="E33">
            <v>21.378000000000007</v>
          </cell>
        </row>
        <row r="34">
          <cell r="A34">
            <v>44348</v>
          </cell>
          <cell r="B34">
            <v>56.784999999999997</v>
          </cell>
          <cell r="C34">
            <v>54.127000000000002</v>
          </cell>
          <cell r="E34">
            <v>25.064999999999991</v>
          </cell>
        </row>
        <row r="35">
          <cell r="A35">
            <v>44378</v>
          </cell>
          <cell r="B35">
            <v>64.31</v>
          </cell>
          <cell r="C35">
            <v>64.161000000000001</v>
          </cell>
          <cell r="E35">
            <v>22.908000000000001</v>
          </cell>
        </row>
        <row r="36">
          <cell r="A36">
            <v>44409</v>
          </cell>
          <cell r="B36">
            <v>69.605999999999995</v>
          </cell>
          <cell r="C36">
            <v>69.605999999999995</v>
          </cell>
          <cell r="E36">
            <v>26.753</v>
          </cell>
        </row>
        <row r="37">
          <cell r="A37">
            <v>44440</v>
          </cell>
          <cell r="B37">
            <v>72.167000000000002</v>
          </cell>
          <cell r="C37">
            <v>72.167000000000002</v>
          </cell>
          <cell r="E37">
            <v>29.236999999999995</v>
          </cell>
        </row>
        <row r="38">
          <cell r="A38">
            <v>44470</v>
          </cell>
          <cell r="B38">
            <v>76.198999999999998</v>
          </cell>
          <cell r="C38">
            <v>76.198999999999998</v>
          </cell>
          <cell r="E38">
            <v>27.706000000000003</v>
          </cell>
        </row>
        <row r="39">
          <cell r="A39">
            <v>44501</v>
          </cell>
          <cell r="B39">
            <v>72.114999999999995</v>
          </cell>
          <cell r="C39">
            <v>72.114999999999995</v>
          </cell>
          <cell r="E39">
            <v>31.2616364</v>
          </cell>
        </row>
        <row r="40">
          <cell r="A40">
            <v>44531</v>
          </cell>
          <cell r="B40">
            <v>63.838999999999999</v>
          </cell>
          <cell r="C40">
            <v>63.838999999999999</v>
          </cell>
          <cell r="E40">
            <v>37.740385599999996</v>
          </cell>
        </row>
        <row r="41">
          <cell r="A41">
            <v>44562</v>
          </cell>
          <cell r="B41">
            <v>48.018999999999998</v>
          </cell>
          <cell r="C41">
            <v>48.018999999999998</v>
          </cell>
          <cell r="E41">
            <v>20.524999999999999</v>
          </cell>
        </row>
        <row r="42">
          <cell r="A42">
            <v>44593</v>
          </cell>
          <cell r="B42">
            <v>37.734000000000002</v>
          </cell>
          <cell r="C42">
            <v>37.734000000000002</v>
          </cell>
          <cell r="E42">
            <v>22.717999999999996</v>
          </cell>
        </row>
        <row r="43">
          <cell r="A43">
            <v>44621</v>
          </cell>
          <cell r="B43">
            <v>36.265999999999998</v>
          </cell>
          <cell r="C43">
            <v>36.265999999999998</v>
          </cell>
          <cell r="E43">
            <v>18.931000000000004</v>
          </cell>
        </row>
        <row r="44">
          <cell r="A44">
            <v>44652</v>
          </cell>
          <cell r="B44">
            <v>40.213999999999999</v>
          </cell>
          <cell r="C44">
            <v>40.213999999999999</v>
          </cell>
          <cell r="E44">
            <v>20.387</v>
          </cell>
        </row>
        <row r="45">
          <cell r="A45">
            <v>44682</v>
          </cell>
          <cell r="B45">
            <v>49.670999999999999</v>
          </cell>
          <cell r="C45">
            <v>49.670999999999999</v>
          </cell>
          <cell r="E45">
            <v>21.378000000000007</v>
          </cell>
        </row>
        <row r="46">
          <cell r="A46">
            <v>44713</v>
          </cell>
          <cell r="B46">
            <v>54.127000000000002</v>
          </cell>
          <cell r="C46">
            <v>54.127000000000002</v>
          </cell>
          <cell r="E46">
            <v>25.064999999999991</v>
          </cell>
        </row>
        <row r="47">
          <cell r="A47">
            <v>44743</v>
          </cell>
          <cell r="B47">
            <v>64.161000000000001</v>
          </cell>
          <cell r="C47">
            <v>64.161000000000001</v>
          </cell>
          <cell r="E47">
            <v>22.908000000000001</v>
          </cell>
        </row>
        <row r="48">
          <cell r="A48">
            <v>44774</v>
          </cell>
          <cell r="B48">
            <v>72.837999999999994</v>
          </cell>
          <cell r="C48">
            <v>69.605999999999995</v>
          </cell>
          <cell r="E48">
            <v>26.753</v>
          </cell>
        </row>
        <row r="49">
          <cell r="A49">
            <v>44805</v>
          </cell>
          <cell r="B49">
            <v>81.98</v>
          </cell>
          <cell r="C49">
            <v>72.167000000000002</v>
          </cell>
          <cell r="E49">
            <v>29.236999999999995</v>
          </cell>
        </row>
        <row r="50">
          <cell r="A50">
            <v>44835</v>
          </cell>
          <cell r="B50">
            <v>86.724000000000004</v>
          </cell>
          <cell r="C50">
            <v>76.198999999999998</v>
          </cell>
          <cell r="E50">
            <v>27.706000000000003</v>
          </cell>
        </row>
        <row r="51">
          <cell r="A51">
            <v>44866</v>
          </cell>
          <cell r="B51">
            <v>87.671999999999997</v>
          </cell>
          <cell r="C51">
            <v>72.114999999999995</v>
          </cell>
          <cell r="E51">
            <v>31.2616364</v>
          </cell>
        </row>
        <row r="52">
          <cell r="A52">
            <v>44896</v>
          </cell>
          <cell r="B52">
            <v>76.641999999999996</v>
          </cell>
          <cell r="C52">
            <v>63.838999999999999</v>
          </cell>
          <cell r="E52">
            <v>37.740385599999996</v>
          </cell>
        </row>
        <row r="53">
          <cell r="A53">
            <v>44927</v>
          </cell>
          <cell r="B53">
            <v>68.543999999999997</v>
          </cell>
          <cell r="C53">
            <v>48.018999999999998</v>
          </cell>
          <cell r="E53">
            <v>20.524999999999999</v>
          </cell>
        </row>
        <row r="54">
          <cell r="A54">
            <v>44958</v>
          </cell>
          <cell r="B54">
            <v>60.451999999999998</v>
          </cell>
          <cell r="C54">
            <v>37.734000000000002</v>
          </cell>
          <cell r="E54">
            <v>22.717999999999996</v>
          </cell>
        </row>
        <row r="55">
          <cell r="A55">
            <v>44986</v>
          </cell>
          <cell r="B55">
            <v>55.197000000000003</v>
          </cell>
          <cell r="C55">
            <v>36.265999999999998</v>
          </cell>
          <cell r="E55">
            <v>18.931000000000004</v>
          </cell>
        </row>
        <row r="56">
          <cell r="A56">
            <v>45017</v>
          </cell>
          <cell r="B56">
            <v>60.600999999999999</v>
          </cell>
          <cell r="C56">
            <v>40.213999999999999</v>
          </cell>
          <cell r="E56">
            <v>20.387</v>
          </cell>
        </row>
        <row r="57">
          <cell r="A57">
            <v>45047</v>
          </cell>
          <cell r="B57">
            <v>71.049000000000007</v>
          </cell>
          <cell r="C57">
            <v>49.670999999999999</v>
          </cell>
          <cell r="E57">
            <v>21.378000000000007</v>
          </cell>
        </row>
        <row r="58">
          <cell r="A58">
            <v>45078</v>
          </cell>
          <cell r="B58">
            <v>79.191999999999993</v>
          </cell>
          <cell r="C58">
            <v>54.127000000000002</v>
          </cell>
          <cell r="E58">
            <v>25.064999999999991</v>
          </cell>
        </row>
        <row r="59">
          <cell r="A59">
            <v>45108</v>
          </cell>
          <cell r="B59">
            <v>86.676000000000002</v>
          </cell>
          <cell r="C59">
            <v>64.161000000000001</v>
          </cell>
          <cell r="E59">
            <v>22.908000000000001</v>
          </cell>
        </row>
        <row r="60">
          <cell r="A60">
            <v>45139</v>
          </cell>
          <cell r="B60">
            <v>96.358999999999995</v>
          </cell>
          <cell r="C60">
            <v>69.605999999999995</v>
          </cell>
          <cell r="E60">
            <v>26.753</v>
          </cell>
        </row>
        <row r="61">
          <cell r="A61">
            <v>45170</v>
          </cell>
          <cell r="B61">
            <v>101.404</v>
          </cell>
          <cell r="C61">
            <v>72.167000000000002</v>
          </cell>
          <cell r="E61">
            <v>29.236999999999995</v>
          </cell>
        </row>
        <row r="62">
          <cell r="A62">
            <v>45200</v>
          </cell>
          <cell r="B62">
            <v>97.908000000000001</v>
          </cell>
          <cell r="C62">
            <v>76.198999999999998</v>
          </cell>
          <cell r="E62">
            <v>27.706000000000003</v>
          </cell>
        </row>
        <row r="63">
          <cell r="A63">
            <v>45231</v>
          </cell>
          <cell r="B63">
            <v>90.122</v>
          </cell>
          <cell r="C63">
            <v>72.114999999999995</v>
          </cell>
          <cell r="E63">
            <v>31.2616364</v>
          </cell>
        </row>
        <row r="64">
          <cell r="A64">
            <v>45261</v>
          </cell>
          <cell r="B64">
            <v>79.64</v>
          </cell>
          <cell r="C64">
            <v>63.838999999999999</v>
          </cell>
          <cell r="E64">
            <v>37.740385599999996</v>
          </cell>
        </row>
        <row r="65">
          <cell r="A65">
            <v>45292</v>
          </cell>
          <cell r="B65">
            <v>59.95</v>
          </cell>
          <cell r="C65">
            <v>48.018999999999998</v>
          </cell>
          <cell r="E65">
            <v>20.524999999999999</v>
          </cell>
        </row>
        <row r="66">
          <cell r="A66">
            <v>45323</v>
          </cell>
          <cell r="B66">
            <v>49.584000000000003</v>
          </cell>
          <cell r="C66">
            <v>37.734000000000002</v>
          </cell>
          <cell r="E66">
            <v>22.717999999999996</v>
          </cell>
        </row>
        <row r="67">
          <cell r="A67">
            <v>45352</v>
          </cell>
          <cell r="B67">
            <v>51.591999999999999</v>
          </cell>
          <cell r="C67">
            <v>36.265999999999998</v>
          </cell>
          <cell r="E67">
            <v>18.931000000000004</v>
          </cell>
        </row>
        <row r="68">
          <cell r="A68">
            <v>45383</v>
          </cell>
          <cell r="B68">
            <v>57.13</v>
          </cell>
          <cell r="C68">
            <v>40.213999999999999</v>
          </cell>
          <cell r="E68">
            <v>20.387</v>
          </cell>
        </row>
        <row r="69">
          <cell r="A69">
            <v>45413</v>
          </cell>
          <cell r="B69">
            <v>66.498999999999995</v>
          </cell>
          <cell r="C69">
            <v>49.670999999999999</v>
          </cell>
          <cell r="E69">
            <v>21.378000000000007</v>
          </cell>
        </row>
        <row r="70">
          <cell r="A70">
            <v>45444</v>
          </cell>
          <cell r="B70">
            <v>74.856999999999999</v>
          </cell>
          <cell r="C70">
            <v>54.127000000000002</v>
          </cell>
          <cell r="E70">
            <v>25.064999999999991</v>
          </cell>
        </row>
        <row r="71">
          <cell r="A71">
            <v>45474</v>
          </cell>
          <cell r="B71">
            <v>87.069000000000003</v>
          </cell>
          <cell r="C71">
            <v>64.161000000000001</v>
          </cell>
          <cell r="E71">
            <v>22.908000000000001</v>
          </cell>
        </row>
        <row r="72">
          <cell r="A72">
            <v>45505</v>
          </cell>
          <cell r="B72">
            <v>93.796000000000006</v>
          </cell>
          <cell r="C72">
            <v>69.605999999999995</v>
          </cell>
          <cell r="E72">
            <v>26.753</v>
          </cell>
        </row>
        <row r="73">
          <cell r="A73">
            <v>45536</v>
          </cell>
          <cell r="B73">
            <v>97.305000000000007</v>
          </cell>
          <cell r="C73">
            <v>72.167000000000002</v>
          </cell>
          <cell r="E73">
            <v>29.236999999999995</v>
          </cell>
        </row>
        <row r="74">
          <cell r="A74">
            <v>45566</v>
          </cell>
          <cell r="B74">
            <v>97.292000000000002</v>
          </cell>
          <cell r="C74">
            <v>76.198999999999998</v>
          </cell>
          <cell r="E74">
            <v>27.706000000000003</v>
          </cell>
        </row>
        <row r="75">
          <cell r="A75">
            <v>45597</v>
          </cell>
          <cell r="B75">
            <v>92.438999999999993</v>
          </cell>
          <cell r="C75">
            <v>72.114999999999995</v>
          </cell>
          <cell r="E75">
            <v>31.2616364</v>
          </cell>
        </row>
        <row r="76">
          <cell r="A76">
            <v>45627</v>
          </cell>
          <cell r="B76">
            <v>80.662999999999997</v>
          </cell>
          <cell r="C76">
            <v>63.838999999999999</v>
          </cell>
          <cell r="E76">
            <v>37.740385599999996</v>
          </cell>
        </row>
        <row r="77">
          <cell r="A77">
            <v>45658</v>
          </cell>
          <cell r="B77">
            <v>59.335999999999999</v>
          </cell>
          <cell r="C77">
            <v>48.018999999999998</v>
          </cell>
          <cell r="E77">
            <v>20.524999999999999</v>
          </cell>
        </row>
        <row r="78">
          <cell r="A78">
            <v>45689</v>
          </cell>
          <cell r="B78">
            <v>46.610999999999997</v>
          </cell>
          <cell r="C78">
            <v>37.734000000000002</v>
          </cell>
          <cell r="E78">
            <v>22.717999999999996</v>
          </cell>
        </row>
        <row r="79">
          <cell r="A79">
            <v>45717</v>
          </cell>
          <cell r="B79">
            <v>44.146000000000001</v>
          </cell>
          <cell r="C79">
            <v>36.265999999999998</v>
          </cell>
          <cell r="E79">
            <v>18.931000000000004</v>
          </cell>
        </row>
        <row r="80">
          <cell r="A80">
            <v>45748</v>
          </cell>
          <cell r="B80">
            <v>48.622</v>
          </cell>
          <cell r="C80">
            <v>40.213999999999999</v>
          </cell>
          <cell r="E80">
            <v>20.387</v>
          </cell>
        </row>
        <row r="81">
          <cell r="A81">
            <v>45778</v>
          </cell>
          <cell r="B81">
            <v>62.601999999999997</v>
          </cell>
          <cell r="C81">
            <v>49.670999999999999</v>
          </cell>
          <cell r="E81">
            <v>21.378000000000007</v>
          </cell>
        </row>
        <row r="82">
          <cell r="A82">
            <v>45809</v>
          </cell>
          <cell r="B82">
            <v>75.200999999999993</v>
          </cell>
          <cell r="C82">
            <v>54.127000000000002</v>
          </cell>
          <cell r="E82">
            <v>25.064999999999991</v>
          </cell>
        </row>
        <row r="83">
          <cell r="A83">
            <v>45839</v>
          </cell>
          <cell r="B83">
            <v>82.350999999999999</v>
          </cell>
          <cell r="C83">
            <v>64.161000000000001</v>
          </cell>
          <cell r="E83">
            <v>22.908000000000001</v>
          </cell>
        </row>
        <row r="84">
          <cell r="A84">
            <v>45870</v>
          </cell>
          <cell r="B84">
            <v>94.1</v>
          </cell>
          <cell r="C84">
            <v>69.605999999999995</v>
          </cell>
          <cell r="E84">
            <v>26.753</v>
          </cell>
        </row>
        <row r="85">
          <cell r="A85">
            <v>45901</v>
          </cell>
          <cell r="B85">
            <v>100.09</v>
          </cell>
          <cell r="C85">
            <v>72.167000000000002</v>
          </cell>
          <cell r="E85">
            <v>29.236999999999995</v>
          </cell>
        </row>
        <row r="86">
          <cell r="A86">
            <v>45931</v>
          </cell>
          <cell r="B86">
            <v>103.905</v>
          </cell>
          <cell r="C86">
            <v>76.198999999999998</v>
          </cell>
          <cell r="E86">
            <v>27.706000000000003</v>
          </cell>
        </row>
        <row r="87">
          <cell r="A87">
            <v>45962</v>
          </cell>
          <cell r="B87">
            <v>103.3766364</v>
          </cell>
          <cell r="C87">
            <v>72.114999999999995</v>
          </cell>
          <cell r="E87">
            <v>31.2616364</v>
          </cell>
        </row>
        <row r="88">
          <cell r="A88">
            <v>45992</v>
          </cell>
          <cell r="B88">
            <v>101.57938559999999</v>
          </cell>
          <cell r="C88">
            <v>63.838999999999999</v>
          </cell>
          <cell r="E88">
            <v>37.740385599999996</v>
          </cell>
        </row>
        <row r="89">
          <cell r="A89">
            <v>46023</v>
          </cell>
          <cell r="B89">
            <v>78.631942249999994</v>
          </cell>
          <cell r="C89">
            <v>48.018999999999998</v>
          </cell>
          <cell r="E89">
            <v>20.524999999999999</v>
          </cell>
        </row>
        <row r="90">
          <cell r="A90">
            <v>46054</v>
          </cell>
          <cell r="B90">
            <v>65.069680000000005</v>
          </cell>
          <cell r="C90">
            <v>37.734000000000002</v>
          </cell>
          <cell r="E90">
            <v>22.717999999999996</v>
          </cell>
        </row>
        <row r="91">
          <cell r="A91">
            <v>46082</v>
          </cell>
          <cell r="B91">
            <v>62.975879999999997</v>
          </cell>
          <cell r="C91">
            <v>36.265999999999998</v>
          </cell>
          <cell r="E91">
            <v>18.931000000000004</v>
          </cell>
        </row>
        <row r="92">
          <cell r="A92">
            <v>46113</v>
          </cell>
          <cell r="B92">
            <v>66.245959999999997</v>
          </cell>
          <cell r="C92">
            <v>40.213999999999999</v>
          </cell>
          <cell r="E92">
            <v>20.387</v>
          </cell>
        </row>
        <row r="93">
          <cell r="A93">
            <v>46143</v>
          </cell>
          <cell r="B93">
            <v>74.184600000000003</v>
          </cell>
          <cell r="C93">
            <v>49.670999999999999</v>
          </cell>
          <cell r="E93">
            <v>21.378000000000007</v>
          </cell>
        </row>
        <row r="94">
          <cell r="A94">
            <v>46174</v>
          </cell>
          <cell r="B94">
            <v>81.530019999999993</v>
          </cell>
          <cell r="C94">
            <v>54.127000000000002</v>
          </cell>
          <cell r="E94">
            <v>25.064999999999991</v>
          </cell>
        </row>
        <row r="95">
          <cell r="A95">
            <v>46204</v>
          </cell>
          <cell r="B95">
            <v>88.776830000000004</v>
          </cell>
          <cell r="C95">
            <v>64.161000000000001</v>
          </cell>
          <cell r="E95">
            <v>22.908000000000001</v>
          </cell>
        </row>
        <row r="96">
          <cell r="A96">
            <v>46235</v>
          </cell>
          <cell r="B96">
            <v>96.875470000000007</v>
          </cell>
          <cell r="C96">
            <v>69.605999999999995</v>
          </cell>
          <cell r="E96">
            <v>26.753</v>
          </cell>
        </row>
        <row r="97">
          <cell r="A97">
            <v>46266</v>
          </cell>
          <cell r="B97">
            <v>101.9769</v>
          </cell>
          <cell r="C97">
            <v>72.167000000000002</v>
          </cell>
          <cell r="E97">
            <v>29.236999999999995</v>
          </cell>
        </row>
        <row r="98">
          <cell r="A98">
            <v>46296</v>
          </cell>
          <cell r="B98">
            <v>101.5256</v>
          </cell>
          <cell r="C98">
            <v>76.198999999999998</v>
          </cell>
          <cell r="E98">
            <v>27.706000000000003</v>
          </cell>
        </row>
        <row r="99">
          <cell r="A99">
            <v>46327</v>
          </cell>
          <cell r="B99">
            <v>97.927679999999995</v>
          </cell>
          <cell r="C99">
            <v>72.114999999999995</v>
          </cell>
          <cell r="E99">
            <v>31.2616364</v>
          </cell>
        </row>
        <row r="100">
          <cell r="A100">
            <v>46357</v>
          </cell>
          <cell r="B100">
            <v>87.465090000000004</v>
          </cell>
          <cell r="C100">
            <v>63.838999999999999</v>
          </cell>
          <cell r="E100">
            <v>37.740385599999996</v>
          </cell>
        </row>
        <row r="101">
          <cell r="A101">
            <v>46388</v>
          </cell>
          <cell r="B101">
            <v>71.941310000000001</v>
          </cell>
          <cell r="C101">
            <v>48.018999999999998</v>
          </cell>
          <cell r="E101">
            <v>20.524999999999999</v>
          </cell>
        </row>
        <row r="102">
          <cell r="A102">
            <v>46419</v>
          </cell>
          <cell r="B102">
            <v>58.822899999999997</v>
          </cell>
          <cell r="C102">
            <v>37.734000000000002</v>
          </cell>
          <cell r="E102">
            <v>22.717999999999996</v>
          </cell>
        </row>
        <row r="103">
          <cell r="A103">
            <v>46447</v>
          </cell>
          <cell r="B103">
            <v>56.686680000000003</v>
          </cell>
          <cell r="C103">
            <v>36.265999999999998</v>
          </cell>
          <cell r="E103">
            <v>18.931000000000004</v>
          </cell>
        </row>
        <row r="104">
          <cell r="A104">
            <v>46478</v>
          </cell>
          <cell r="B104">
            <v>60.222149999999999</v>
          </cell>
          <cell r="C104">
            <v>40.213999999999999</v>
          </cell>
          <cell r="E104">
            <v>20.387</v>
          </cell>
        </row>
        <row r="105">
          <cell r="A105">
            <v>46508</v>
          </cell>
          <cell r="B105">
            <v>68.450829999999996</v>
          </cell>
          <cell r="C105">
            <v>49.670999999999999</v>
          </cell>
          <cell r="E105">
            <v>21.378000000000007</v>
          </cell>
        </row>
        <row r="106">
          <cell r="A106">
            <v>46539</v>
          </cell>
          <cell r="B106">
            <v>76.138090000000005</v>
          </cell>
          <cell r="C106">
            <v>54.127000000000002</v>
          </cell>
          <cell r="E106">
            <v>25.064999999999991</v>
          </cell>
        </row>
        <row r="107">
          <cell r="A107">
            <v>46569</v>
          </cell>
          <cell r="B107">
            <v>83.786209999999997</v>
          </cell>
          <cell r="C107">
            <v>64.161000000000001</v>
          </cell>
          <cell r="E107">
            <v>22.908000000000001</v>
          </cell>
        </row>
        <row r="108">
          <cell r="A108">
            <v>46600</v>
          </cell>
          <cell r="B108">
            <v>92.144120000000001</v>
          </cell>
          <cell r="C108">
            <v>69.605999999999995</v>
          </cell>
          <cell r="E108">
            <v>26.753</v>
          </cell>
        </row>
        <row r="109">
          <cell r="A109">
            <v>46631</v>
          </cell>
          <cell r="B109">
            <v>97.442740000000001</v>
          </cell>
          <cell r="C109">
            <v>72.167000000000002</v>
          </cell>
          <cell r="E109">
            <v>29.236999999999995</v>
          </cell>
        </row>
        <row r="110">
          <cell r="A110">
            <v>46661</v>
          </cell>
          <cell r="B110">
            <v>97.211889999999997</v>
          </cell>
          <cell r="C110">
            <v>76.198999999999998</v>
          </cell>
          <cell r="E110">
            <v>27.706000000000003</v>
          </cell>
        </row>
        <row r="111">
          <cell r="A111">
            <v>46692</v>
          </cell>
          <cell r="B111">
            <v>93.888310000000004</v>
          </cell>
          <cell r="C111">
            <v>72.114999999999995</v>
          </cell>
          <cell r="E111">
            <v>31.2616364</v>
          </cell>
        </row>
        <row r="112">
          <cell r="A112">
            <v>46722</v>
          </cell>
          <cell r="B112">
            <v>83.772220000000004</v>
          </cell>
          <cell r="C112">
            <v>63.838999999999999</v>
          </cell>
          <cell r="E112">
            <v>37.740385599999996</v>
          </cell>
        </row>
        <row r="116">
          <cell r="B116" t="str">
            <v>forecast</v>
          </cell>
        </row>
        <row r="117">
          <cell r="A117">
            <v>61</v>
          </cell>
          <cell r="B117">
            <v>0</v>
          </cell>
        </row>
        <row r="118">
          <cell r="A118">
            <v>61</v>
          </cell>
          <cell r="B118">
            <v>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B4B0-55DA-42B1-918F-331DF1DEE0F7}">
  <sheetPr>
    <pageSetUpPr fitToPage="1"/>
  </sheetPr>
  <dimension ref="A1:Q118"/>
  <sheetViews>
    <sheetView tabSelected="1" zoomScaleNormal="100" workbookViewId="0"/>
  </sheetViews>
  <sheetFormatPr defaultRowHeight="12.75" x14ac:dyDescent="0.2"/>
  <cols>
    <col min="1" max="15" width="9.140625" style="1"/>
    <col min="16" max="16" width="43.28515625" style="1" customWidth="1"/>
    <col min="17" max="17" width="9.7109375" style="1" customWidth="1"/>
    <col min="18" max="16384" width="9.140625" style="1"/>
  </cols>
  <sheetData>
    <row r="1" spans="1:17" x14ac:dyDescent="0.2">
      <c r="M1" s="2"/>
    </row>
    <row r="2" spans="1:17" ht="15.75" x14ac:dyDescent="0.25">
      <c r="A2" s="3" t="s">
        <v>0</v>
      </c>
    </row>
    <row r="3" spans="1:17" x14ac:dyDescent="0.2">
      <c r="A3" s="4"/>
    </row>
    <row r="4" spans="1:17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1:17" x14ac:dyDescent="0.2">
      <c r="B5" s="5"/>
      <c r="C5" s="5"/>
      <c r="D5" s="5"/>
      <c r="E5" s="5"/>
      <c r="F5" s="5"/>
      <c r="G5" s="5"/>
      <c r="H5" s="5"/>
      <c r="I5" s="5"/>
      <c r="J5" s="5"/>
      <c r="K5" s="5"/>
      <c r="P5" s="6" t="s">
        <v>1</v>
      </c>
      <c r="Q5" s="7"/>
    </row>
    <row r="6" spans="1:17" x14ac:dyDescent="0.2">
      <c r="B6" s="5"/>
      <c r="C6" s="5"/>
      <c r="D6" s="5"/>
      <c r="E6" s="5"/>
      <c r="F6" s="5"/>
      <c r="G6" s="5"/>
      <c r="H6" s="5"/>
      <c r="I6" s="5"/>
      <c r="J6" s="5"/>
      <c r="K6" s="5"/>
      <c r="P6" s="8" t="s">
        <v>2</v>
      </c>
      <c r="Q6" s="7" t="s">
        <v>3</v>
      </c>
    </row>
    <row r="7" spans="1:17" x14ac:dyDescent="0.2">
      <c r="B7" s="5"/>
      <c r="C7" s="5"/>
      <c r="D7" s="5"/>
      <c r="E7" s="5"/>
      <c r="F7" s="5"/>
      <c r="G7" s="5"/>
      <c r="H7" s="5"/>
      <c r="I7" s="5"/>
      <c r="J7" s="5"/>
      <c r="K7" s="5"/>
      <c r="P7" s="9"/>
    </row>
    <row r="8" spans="1:17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1:17" x14ac:dyDescent="0.2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7" x14ac:dyDescent="0.2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7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7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 x14ac:dyDescent="0.2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7" x14ac:dyDescent="0.2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7" x14ac:dyDescent="0.2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x14ac:dyDescent="0.2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2.7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B26" s="10"/>
      <c r="C26" s="11" t="s">
        <v>4</v>
      </c>
      <c r="D26" s="11"/>
      <c r="E26" s="11"/>
    </row>
    <row r="27" spans="1:11" x14ac:dyDescent="0.2">
      <c r="A27" s="12"/>
      <c r="B27" s="13" t="s">
        <v>5</v>
      </c>
      <c r="C27" s="14" t="s">
        <v>6</v>
      </c>
      <c r="D27" s="14"/>
      <c r="E27" s="14"/>
    </row>
    <row r="28" spans="1:11" x14ac:dyDescent="0.2">
      <c r="A28" s="15"/>
      <c r="B28" s="16" t="s">
        <v>7</v>
      </c>
      <c r="C28" s="16" t="s">
        <v>8</v>
      </c>
      <c r="D28" s="16" t="s">
        <v>9</v>
      </c>
      <c r="E28" s="16" t="s">
        <v>10</v>
      </c>
    </row>
    <row r="29" spans="1:11" x14ac:dyDescent="0.2">
      <c r="A29" s="17">
        <v>44197</v>
      </c>
      <c r="B29" s="18">
        <v>55.151000000000003</v>
      </c>
      <c r="C29" s="19">
        <f>+MIN($B$29,$B$41,$B$53,$B$65,$B$77)</f>
        <v>48.018999999999998</v>
      </c>
      <c r="D29" s="19">
        <f>+MAX($B$29,$B$41,$B$53,$B$65,$B$77)</f>
        <v>68.543999999999997</v>
      </c>
      <c r="E29" s="20">
        <f t="shared" ref="E29:E92" si="0">D29-C29</f>
        <v>20.524999999999999</v>
      </c>
      <c r="G29" s="19"/>
      <c r="H29" s="20"/>
    </row>
    <row r="30" spans="1:11" x14ac:dyDescent="0.2">
      <c r="A30" s="17">
        <v>44228</v>
      </c>
      <c r="B30" s="18">
        <v>43.514000000000003</v>
      </c>
      <c r="C30" s="19">
        <f>+MIN($B$30,$B$42,$B$54,$B$66,$B$78)</f>
        <v>37.734000000000002</v>
      </c>
      <c r="D30" s="19">
        <f>+MAX($B$30,$B$42,$B$54,$B$66,$B$78)</f>
        <v>60.451999999999998</v>
      </c>
      <c r="E30" s="20">
        <f t="shared" si="0"/>
        <v>22.717999999999996</v>
      </c>
      <c r="G30" s="19"/>
      <c r="H30" s="20"/>
    </row>
    <row r="31" spans="1:11" x14ac:dyDescent="0.2">
      <c r="A31" s="17">
        <v>44256</v>
      </c>
      <c r="B31" s="18">
        <v>41.744999999999997</v>
      </c>
      <c r="C31" s="19">
        <f>+MIN($B$31,$B$43,$B$55,$B$67,$B$79)</f>
        <v>36.265999999999998</v>
      </c>
      <c r="D31" s="19">
        <f>+MAX($B$31,$B$43,$B$55,$B$67,$B$79)</f>
        <v>55.197000000000003</v>
      </c>
      <c r="E31" s="20">
        <f t="shared" si="0"/>
        <v>18.931000000000004</v>
      </c>
      <c r="G31" s="19"/>
      <c r="H31" s="20"/>
    </row>
    <row r="32" spans="1:11" x14ac:dyDescent="0.2">
      <c r="A32" s="17">
        <v>44287</v>
      </c>
      <c r="B32" s="18">
        <v>44.915999999999997</v>
      </c>
      <c r="C32" s="19">
        <f>+MIN($B$32,$B$44,$B$56,$B$68,$B$80)</f>
        <v>40.213999999999999</v>
      </c>
      <c r="D32" s="19">
        <f>+MAX($B$32,$B$44,$B$56,$B$68,$B$80)</f>
        <v>60.600999999999999</v>
      </c>
      <c r="E32" s="20">
        <f t="shared" si="0"/>
        <v>20.387</v>
      </c>
      <c r="G32" s="19"/>
      <c r="H32" s="20"/>
    </row>
    <row r="33" spans="1:8" x14ac:dyDescent="0.2">
      <c r="A33" s="17">
        <v>44317</v>
      </c>
      <c r="B33" s="18">
        <v>52.225000000000001</v>
      </c>
      <c r="C33" s="19">
        <f>+MIN($B$33,$B$45,$B$57,$B$69,$B$81)</f>
        <v>49.670999999999999</v>
      </c>
      <c r="D33" s="19">
        <f>+MAX($B$33,$B$45,$B$57,$B$69,$B$81)</f>
        <v>71.049000000000007</v>
      </c>
      <c r="E33" s="20">
        <f t="shared" si="0"/>
        <v>21.378000000000007</v>
      </c>
      <c r="G33" s="19"/>
      <c r="H33" s="20"/>
    </row>
    <row r="34" spans="1:8" x14ac:dyDescent="0.2">
      <c r="A34" s="17">
        <v>44348</v>
      </c>
      <c r="B34" s="18">
        <v>56.784999999999997</v>
      </c>
      <c r="C34" s="19">
        <f>+MIN($B$34,$B$46,$B$58,$B$70,$B$82)</f>
        <v>54.127000000000002</v>
      </c>
      <c r="D34" s="19">
        <f>+MAX($B$34,$B$46,$B$58,$B$70,$B$82)</f>
        <v>79.191999999999993</v>
      </c>
      <c r="E34" s="20">
        <f t="shared" si="0"/>
        <v>25.064999999999991</v>
      </c>
      <c r="G34" s="19"/>
      <c r="H34" s="20"/>
    </row>
    <row r="35" spans="1:8" x14ac:dyDescent="0.2">
      <c r="A35" s="17">
        <v>44378</v>
      </c>
      <c r="B35" s="18">
        <v>64.31</v>
      </c>
      <c r="C35" s="19">
        <f>+MIN($B$35,$B$47,$B$59,$B$71,$B$83)</f>
        <v>64.161000000000001</v>
      </c>
      <c r="D35" s="19">
        <f>+MAX($B$35,$B$47,$B$59,$B$71,$B$83)</f>
        <v>87.069000000000003</v>
      </c>
      <c r="E35" s="20">
        <f t="shared" si="0"/>
        <v>22.908000000000001</v>
      </c>
      <c r="G35" s="19"/>
      <c r="H35" s="20"/>
    </row>
    <row r="36" spans="1:8" x14ac:dyDescent="0.2">
      <c r="A36" s="17">
        <v>44409</v>
      </c>
      <c r="B36" s="18">
        <v>69.605999999999995</v>
      </c>
      <c r="C36" s="19">
        <f>+MIN($B$36,$B$48,$B$60,$B$72,$B$84)</f>
        <v>69.605999999999995</v>
      </c>
      <c r="D36" s="19">
        <f>+MAX($B$36,$B$48,$B$60,$B$72,$B$84)</f>
        <v>96.358999999999995</v>
      </c>
      <c r="E36" s="20">
        <f t="shared" si="0"/>
        <v>26.753</v>
      </c>
      <c r="G36" s="19"/>
      <c r="H36" s="20"/>
    </row>
    <row r="37" spans="1:8" x14ac:dyDescent="0.2">
      <c r="A37" s="17">
        <v>44440</v>
      </c>
      <c r="B37" s="18">
        <v>72.167000000000002</v>
      </c>
      <c r="C37" s="19">
        <f>+MIN($B$37,$B$49,$B$61,$B$73,$B$85)</f>
        <v>72.167000000000002</v>
      </c>
      <c r="D37" s="19">
        <f>+MAX($B$37,$B$49,$B$61,$B$73,$B$85)</f>
        <v>101.404</v>
      </c>
      <c r="E37" s="20">
        <f t="shared" si="0"/>
        <v>29.236999999999995</v>
      </c>
      <c r="G37" s="19"/>
      <c r="H37" s="20"/>
    </row>
    <row r="38" spans="1:8" x14ac:dyDescent="0.2">
      <c r="A38" s="17">
        <v>44470</v>
      </c>
      <c r="B38" s="18">
        <v>76.198999999999998</v>
      </c>
      <c r="C38" s="19">
        <f>+MIN($B$38,$B$50,$B$62,$B$74,$B$86)</f>
        <v>76.198999999999998</v>
      </c>
      <c r="D38" s="19">
        <f>+MAX($B$38,$B$50,$B$62,$B$74,$B$86)</f>
        <v>103.905</v>
      </c>
      <c r="E38" s="20">
        <f t="shared" si="0"/>
        <v>27.706000000000003</v>
      </c>
      <c r="G38" s="19"/>
      <c r="H38" s="20"/>
    </row>
    <row r="39" spans="1:8" x14ac:dyDescent="0.2">
      <c r="A39" s="17">
        <v>44501</v>
      </c>
      <c r="B39" s="18">
        <v>72.114999999999995</v>
      </c>
      <c r="C39" s="19">
        <f>+MIN($B$39,$B$51,$B$63,$B$75,$B$87)</f>
        <v>72.114999999999995</v>
      </c>
      <c r="D39" s="19">
        <f>+MAX($B$39,$B$51,$B$63,$B$75,$B$87)</f>
        <v>103.3766364</v>
      </c>
      <c r="E39" s="20">
        <f t="shared" si="0"/>
        <v>31.2616364</v>
      </c>
      <c r="G39" s="19"/>
      <c r="H39" s="20"/>
    </row>
    <row r="40" spans="1:8" x14ac:dyDescent="0.2">
      <c r="A40" s="17">
        <v>44531</v>
      </c>
      <c r="B40" s="18">
        <v>63.838999999999999</v>
      </c>
      <c r="C40" s="19">
        <f>+MIN($B$40,$B$52,$B$64,$B$76,$B$88)</f>
        <v>63.838999999999999</v>
      </c>
      <c r="D40" s="19">
        <f>+MAX($B$40,$B$52,$B$64,$B$76,$B$88)</f>
        <v>101.57938559999999</v>
      </c>
      <c r="E40" s="20">
        <f t="shared" si="0"/>
        <v>37.740385599999996</v>
      </c>
      <c r="G40" s="19"/>
      <c r="H40" s="20"/>
    </row>
    <row r="41" spans="1:8" x14ac:dyDescent="0.2">
      <c r="A41" s="17">
        <v>44562</v>
      </c>
      <c r="B41" s="18">
        <v>48.018999999999998</v>
      </c>
      <c r="C41" s="19">
        <f>+MIN($B$29,$B$41,$B$53,$B$65,$B$77)</f>
        <v>48.018999999999998</v>
      </c>
      <c r="D41" s="19">
        <f>+MAX($B$29,$B$41,$B$53,$B$65,$B$77)</f>
        <v>68.543999999999997</v>
      </c>
      <c r="E41" s="20">
        <f t="shared" si="0"/>
        <v>20.524999999999999</v>
      </c>
      <c r="G41" s="19"/>
      <c r="H41" s="20"/>
    </row>
    <row r="42" spans="1:8" x14ac:dyDescent="0.2">
      <c r="A42" s="17">
        <v>44593</v>
      </c>
      <c r="B42" s="18">
        <v>37.734000000000002</v>
      </c>
      <c r="C42" s="19">
        <f>+MIN($B$30,$B$42,$B$54,$B$66,$B$78)</f>
        <v>37.734000000000002</v>
      </c>
      <c r="D42" s="19">
        <f>+MAX($B$30,$B$42,$B$54,$B$66,$B$78)</f>
        <v>60.451999999999998</v>
      </c>
      <c r="E42" s="20">
        <f t="shared" si="0"/>
        <v>22.717999999999996</v>
      </c>
      <c r="G42" s="19"/>
      <c r="H42" s="20"/>
    </row>
    <row r="43" spans="1:8" x14ac:dyDescent="0.2">
      <c r="A43" s="17">
        <v>44621</v>
      </c>
      <c r="B43" s="18">
        <v>36.265999999999998</v>
      </c>
      <c r="C43" s="19">
        <f>+MIN($B$31,$B$43,$B$55,$B$67,$B$79)</f>
        <v>36.265999999999998</v>
      </c>
      <c r="D43" s="19">
        <f>+MAX($B$31,$B$43,$B$55,$B$67,$B$79)</f>
        <v>55.197000000000003</v>
      </c>
      <c r="E43" s="20">
        <f t="shared" si="0"/>
        <v>18.931000000000004</v>
      </c>
      <c r="G43" s="19"/>
      <c r="H43" s="20"/>
    </row>
    <row r="44" spans="1:8" x14ac:dyDescent="0.2">
      <c r="A44" s="17">
        <v>44652</v>
      </c>
      <c r="B44" s="18">
        <v>40.213999999999999</v>
      </c>
      <c r="C44" s="19">
        <f>+MIN($B$32,$B$44,$B$56,$B$68,$B$80)</f>
        <v>40.213999999999999</v>
      </c>
      <c r="D44" s="19">
        <f>+MAX($B$32,$B$44,$B$56,$B$68,$B$80)</f>
        <v>60.600999999999999</v>
      </c>
      <c r="E44" s="20">
        <f t="shared" si="0"/>
        <v>20.387</v>
      </c>
      <c r="G44" s="19"/>
      <c r="H44" s="20"/>
    </row>
    <row r="45" spans="1:8" x14ac:dyDescent="0.2">
      <c r="A45" s="17">
        <v>44682</v>
      </c>
      <c r="B45" s="18">
        <v>49.670999999999999</v>
      </c>
      <c r="C45" s="19">
        <f>+MIN($B$33,$B$45,$B$57,$B$69,$B$81)</f>
        <v>49.670999999999999</v>
      </c>
      <c r="D45" s="19">
        <f>+MAX($B$33,$B$45,$B$57,$B$69,$B$81)</f>
        <v>71.049000000000007</v>
      </c>
      <c r="E45" s="20">
        <f t="shared" si="0"/>
        <v>21.378000000000007</v>
      </c>
      <c r="G45" s="19"/>
      <c r="H45" s="20"/>
    </row>
    <row r="46" spans="1:8" x14ac:dyDescent="0.2">
      <c r="A46" s="17">
        <v>44713</v>
      </c>
      <c r="B46" s="18">
        <v>54.127000000000002</v>
      </c>
      <c r="C46" s="19">
        <f>+MIN($B$34,$B$46,$B$58,$B$70,$B$82)</f>
        <v>54.127000000000002</v>
      </c>
      <c r="D46" s="19">
        <f>+MAX($B$34,$B$46,$B$58,$B$70,$B$82)</f>
        <v>79.191999999999993</v>
      </c>
      <c r="E46" s="20">
        <f t="shared" si="0"/>
        <v>25.064999999999991</v>
      </c>
      <c r="G46" s="19"/>
      <c r="H46" s="20"/>
    </row>
    <row r="47" spans="1:8" x14ac:dyDescent="0.2">
      <c r="A47" s="17">
        <v>44743</v>
      </c>
      <c r="B47" s="18">
        <v>64.161000000000001</v>
      </c>
      <c r="C47" s="19">
        <f>+MIN($B$35,$B$47,$B$59,$B$71,$B$83)</f>
        <v>64.161000000000001</v>
      </c>
      <c r="D47" s="19">
        <f>+MAX($B$35,$B$47,$B$59,$B$71,$B$83)</f>
        <v>87.069000000000003</v>
      </c>
      <c r="E47" s="20">
        <f t="shared" si="0"/>
        <v>22.908000000000001</v>
      </c>
      <c r="G47" s="19"/>
      <c r="H47" s="20"/>
    </row>
    <row r="48" spans="1:8" x14ac:dyDescent="0.2">
      <c r="A48" s="17">
        <v>44774</v>
      </c>
      <c r="B48" s="18">
        <v>72.837999999999994</v>
      </c>
      <c r="C48" s="19">
        <f>+MIN($B$36,$B$48,$B$60,$B$72,$B$84)</f>
        <v>69.605999999999995</v>
      </c>
      <c r="D48" s="19">
        <f>+MAX($B$36,$B$48,$B$60,$B$72,$B$84)</f>
        <v>96.358999999999995</v>
      </c>
      <c r="E48" s="20">
        <f t="shared" si="0"/>
        <v>26.753</v>
      </c>
      <c r="G48" s="19"/>
      <c r="H48" s="20"/>
    </row>
    <row r="49" spans="1:8" x14ac:dyDescent="0.2">
      <c r="A49" s="17">
        <v>44805</v>
      </c>
      <c r="B49" s="18">
        <v>81.98</v>
      </c>
      <c r="C49" s="19">
        <f>+MIN($B$37,$B$49,$B$61,$B$73,$B$85)</f>
        <v>72.167000000000002</v>
      </c>
      <c r="D49" s="19">
        <f>+MAX($B$37,$B$49,$B$61,$B$73,$B$85)</f>
        <v>101.404</v>
      </c>
      <c r="E49" s="20">
        <f t="shared" si="0"/>
        <v>29.236999999999995</v>
      </c>
      <c r="G49" s="19"/>
      <c r="H49" s="20"/>
    </row>
    <row r="50" spans="1:8" x14ac:dyDescent="0.2">
      <c r="A50" s="17">
        <v>44835</v>
      </c>
      <c r="B50" s="18">
        <v>86.724000000000004</v>
      </c>
      <c r="C50" s="19">
        <f>+MIN($B$38,$B$50,$B$62,$B$74,$B$86)</f>
        <v>76.198999999999998</v>
      </c>
      <c r="D50" s="19">
        <f>+MAX($B$38,$B$50,$B$62,$B$74,$B$86)</f>
        <v>103.905</v>
      </c>
      <c r="E50" s="20">
        <f t="shared" si="0"/>
        <v>27.706000000000003</v>
      </c>
      <c r="G50" s="19"/>
      <c r="H50" s="20"/>
    </row>
    <row r="51" spans="1:8" x14ac:dyDescent="0.2">
      <c r="A51" s="17">
        <v>44866</v>
      </c>
      <c r="B51" s="18">
        <v>87.671999999999997</v>
      </c>
      <c r="C51" s="19">
        <f>+MIN($B$39,$B$51,$B$63,$B$75,$B$87)</f>
        <v>72.114999999999995</v>
      </c>
      <c r="D51" s="19">
        <f>+MAX($B$39,$B$51,$B$63,$B$75,$B$87)</f>
        <v>103.3766364</v>
      </c>
      <c r="E51" s="20">
        <f t="shared" si="0"/>
        <v>31.2616364</v>
      </c>
      <c r="G51" s="19"/>
      <c r="H51" s="20"/>
    </row>
    <row r="52" spans="1:8" x14ac:dyDescent="0.2">
      <c r="A52" s="17">
        <v>44896</v>
      </c>
      <c r="B52" s="18">
        <v>76.641999999999996</v>
      </c>
      <c r="C52" s="19">
        <f>+MIN($B$40,$B$52,$B$64,$B$76,$B$88)</f>
        <v>63.838999999999999</v>
      </c>
      <c r="D52" s="19">
        <f>+MAX($B$40,$B$52,$B$64,$B$76,$B$88)</f>
        <v>101.57938559999999</v>
      </c>
      <c r="E52" s="20">
        <f t="shared" si="0"/>
        <v>37.740385599999996</v>
      </c>
      <c r="G52" s="19"/>
      <c r="H52" s="20"/>
    </row>
    <row r="53" spans="1:8" x14ac:dyDescent="0.2">
      <c r="A53" s="17">
        <v>44927</v>
      </c>
      <c r="B53" s="18">
        <v>68.543999999999997</v>
      </c>
      <c r="C53" s="19">
        <f>+MIN($B$29,$B$41,$B$53,$B$65,$B$77)</f>
        <v>48.018999999999998</v>
      </c>
      <c r="D53" s="19">
        <f>+MAX($B$29,$B$41,$B$53,$B$65,$B$77)</f>
        <v>68.543999999999997</v>
      </c>
      <c r="E53" s="20">
        <f t="shared" si="0"/>
        <v>20.524999999999999</v>
      </c>
      <c r="G53" s="19"/>
      <c r="H53" s="20"/>
    </row>
    <row r="54" spans="1:8" x14ac:dyDescent="0.2">
      <c r="A54" s="17">
        <v>44958</v>
      </c>
      <c r="B54" s="18">
        <v>60.451999999999998</v>
      </c>
      <c r="C54" s="19">
        <f>+MIN($B$30,$B$42,$B$54,$B$66,$B$78)</f>
        <v>37.734000000000002</v>
      </c>
      <c r="D54" s="19">
        <f>+MAX($B$30,$B$42,$B$54,$B$66,$B$78)</f>
        <v>60.451999999999998</v>
      </c>
      <c r="E54" s="20">
        <f t="shared" si="0"/>
        <v>22.717999999999996</v>
      </c>
      <c r="G54" s="19"/>
      <c r="H54" s="20"/>
    </row>
    <row r="55" spans="1:8" x14ac:dyDescent="0.2">
      <c r="A55" s="17">
        <v>44986</v>
      </c>
      <c r="B55" s="18">
        <v>55.197000000000003</v>
      </c>
      <c r="C55" s="19">
        <f>+MIN($B$31,$B$43,$B$55,$B$67,$B$79)</f>
        <v>36.265999999999998</v>
      </c>
      <c r="D55" s="19">
        <f>+MAX($B$31,$B$43,$B$55,$B$67,$B$79)</f>
        <v>55.197000000000003</v>
      </c>
      <c r="E55" s="20">
        <f t="shared" si="0"/>
        <v>18.931000000000004</v>
      </c>
      <c r="G55" s="19"/>
      <c r="H55" s="20"/>
    </row>
    <row r="56" spans="1:8" x14ac:dyDescent="0.2">
      <c r="A56" s="17">
        <v>45017</v>
      </c>
      <c r="B56" s="18">
        <v>60.600999999999999</v>
      </c>
      <c r="C56" s="19">
        <f>+MIN($B$32,$B$44,$B$56,$B$68,$B$80)</f>
        <v>40.213999999999999</v>
      </c>
      <c r="D56" s="19">
        <f>+MAX($B$32,$B$44,$B$56,$B$68,$B$80)</f>
        <v>60.600999999999999</v>
      </c>
      <c r="E56" s="20">
        <f t="shared" si="0"/>
        <v>20.387</v>
      </c>
      <c r="G56" s="19"/>
      <c r="H56" s="20"/>
    </row>
    <row r="57" spans="1:8" x14ac:dyDescent="0.2">
      <c r="A57" s="17">
        <v>45047</v>
      </c>
      <c r="B57" s="18">
        <v>71.049000000000007</v>
      </c>
      <c r="C57" s="19">
        <f>+MIN($B$33,$B$45,$B$57,$B$69,$B$81)</f>
        <v>49.670999999999999</v>
      </c>
      <c r="D57" s="19">
        <f>+MAX($B$33,$B$45,$B$57,$B$69,$B$81)</f>
        <v>71.049000000000007</v>
      </c>
      <c r="E57" s="20">
        <f t="shared" si="0"/>
        <v>21.378000000000007</v>
      </c>
      <c r="G57" s="19"/>
      <c r="H57" s="20"/>
    </row>
    <row r="58" spans="1:8" x14ac:dyDescent="0.2">
      <c r="A58" s="17">
        <v>45078</v>
      </c>
      <c r="B58" s="18">
        <v>79.191999999999993</v>
      </c>
      <c r="C58" s="19">
        <f>+MIN($B$34,$B$46,$B$58,$B$70,$B$82)</f>
        <v>54.127000000000002</v>
      </c>
      <c r="D58" s="19">
        <f>+MAX($B$34,$B$46,$B$58,$B$70,$B$82)</f>
        <v>79.191999999999993</v>
      </c>
      <c r="E58" s="20">
        <f t="shared" si="0"/>
        <v>25.064999999999991</v>
      </c>
      <c r="G58" s="19"/>
      <c r="H58" s="20"/>
    </row>
    <row r="59" spans="1:8" x14ac:dyDescent="0.2">
      <c r="A59" s="17">
        <v>45108</v>
      </c>
      <c r="B59" s="18">
        <v>86.676000000000002</v>
      </c>
      <c r="C59" s="19">
        <f>+MIN($B$35,$B$47,$B$59,$B$71,$B$83)</f>
        <v>64.161000000000001</v>
      </c>
      <c r="D59" s="19">
        <f>+MAX($B$35,$B$47,$B$59,$B$71,$B$83)</f>
        <v>87.069000000000003</v>
      </c>
      <c r="E59" s="20">
        <f t="shared" si="0"/>
        <v>22.908000000000001</v>
      </c>
      <c r="G59" s="19"/>
      <c r="H59" s="20"/>
    </row>
    <row r="60" spans="1:8" x14ac:dyDescent="0.2">
      <c r="A60" s="17">
        <v>45139</v>
      </c>
      <c r="B60" s="18">
        <v>96.358999999999995</v>
      </c>
      <c r="C60" s="19">
        <f>+MIN($B$36,$B$48,$B$60,$B$72,$B$84)</f>
        <v>69.605999999999995</v>
      </c>
      <c r="D60" s="19">
        <f>+MAX($B$36,$B$48,$B$60,$B$72,$B$84)</f>
        <v>96.358999999999995</v>
      </c>
      <c r="E60" s="20">
        <f t="shared" si="0"/>
        <v>26.753</v>
      </c>
      <c r="G60" s="19"/>
      <c r="H60" s="20"/>
    </row>
    <row r="61" spans="1:8" x14ac:dyDescent="0.2">
      <c r="A61" s="17">
        <v>45170</v>
      </c>
      <c r="B61" s="18">
        <v>101.404</v>
      </c>
      <c r="C61" s="19">
        <f>+MIN($B$37,$B$49,$B$61,$B$73,$B$85)</f>
        <v>72.167000000000002</v>
      </c>
      <c r="D61" s="19">
        <f>+MAX($B$37,$B$49,$B$61,$B$73,$B$85)</f>
        <v>101.404</v>
      </c>
      <c r="E61" s="20">
        <f t="shared" si="0"/>
        <v>29.236999999999995</v>
      </c>
      <c r="G61" s="19"/>
      <c r="H61" s="20"/>
    </row>
    <row r="62" spans="1:8" x14ac:dyDescent="0.2">
      <c r="A62" s="17">
        <v>45200</v>
      </c>
      <c r="B62" s="18">
        <v>97.908000000000001</v>
      </c>
      <c r="C62" s="19">
        <f>+MIN($B$38,$B$50,$B$62,$B$74,$B$86)</f>
        <v>76.198999999999998</v>
      </c>
      <c r="D62" s="19">
        <f>+MAX($B$38,$B$50,$B$62,$B$74,$B$86)</f>
        <v>103.905</v>
      </c>
      <c r="E62" s="20">
        <f t="shared" si="0"/>
        <v>27.706000000000003</v>
      </c>
      <c r="G62" s="19"/>
      <c r="H62" s="20"/>
    </row>
    <row r="63" spans="1:8" x14ac:dyDescent="0.2">
      <c r="A63" s="17">
        <v>45231</v>
      </c>
      <c r="B63" s="18">
        <v>90.122</v>
      </c>
      <c r="C63" s="19">
        <f>+MIN($B$39,$B$51,$B$63,$B$75,$B$87)</f>
        <v>72.114999999999995</v>
      </c>
      <c r="D63" s="19">
        <f>+MAX($B$39,$B$51,$B$63,$B$75,$B$87)</f>
        <v>103.3766364</v>
      </c>
      <c r="E63" s="20">
        <f t="shared" si="0"/>
        <v>31.2616364</v>
      </c>
      <c r="G63" s="19"/>
      <c r="H63" s="20"/>
    </row>
    <row r="64" spans="1:8" x14ac:dyDescent="0.2">
      <c r="A64" s="17">
        <v>45261</v>
      </c>
      <c r="B64" s="18">
        <v>79.64</v>
      </c>
      <c r="C64" s="19">
        <f>+MIN($B$40,$B$52,$B$64,$B$76,$B$88)</f>
        <v>63.838999999999999</v>
      </c>
      <c r="D64" s="19">
        <f>+MAX($B$40,$B$52,$B$64,$B$76,$B$88)</f>
        <v>101.57938559999999</v>
      </c>
      <c r="E64" s="20">
        <f t="shared" si="0"/>
        <v>37.740385599999996</v>
      </c>
      <c r="G64" s="19"/>
      <c r="H64" s="20"/>
    </row>
    <row r="65" spans="1:8" x14ac:dyDescent="0.2">
      <c r="A65" s="17">
        <v>45292</v>
      </c>
      <c r="B65" s="18">
        <v>59.95</v>
      </c>
      <c r="C65" s="19">
        <f>+MIN($B$29,$B$41,$B$53,$B$65,$B$77)</f>
        <v>48.018999999999998</v>
      </c>
      <c r="D65" s="19">
        <f>+MAX($B$29,$B$41,$B$53,$B$65,$B$77)</f>
        <v>68.543999999999997</v>
      </c>
      <c r="E65" s="20">
        <f t="shared" si="0"/>
        <v>20.524999999999999</v>
      </c>
      <c r="G65" s="19"/>
      <c r="H65" s="20"/>
    </row>
    <row r="66" spans="1:8" x14ac:dyDescent="0.2">
      <c r="A66" s="17">
        <v>45323</v>
      </c>
      <c r="B66" s="18">
        <v>49.584000000000003</v>
      </c>
      <c r="C66" s="19">
        <f>+MIN($B$30,$B$42,$B$54,$B$66,$B$78)</f>
        <v>37.734000000000002</v>
      </c>
      <c r="D66" s="19">
        <f>+MAX($B$30,$B$42,$B$54,$B$66,$B$78)</f>
        <v>60.451999999999998</v>
      </c>
      <c r="E66" s="20">
        <f t="shared" si="0"/>
        <v>22.717999999999996</v>
      </c>
      <c r="G66" s="19"/>
      <c r="H66" s="20"/>
    </row>
    <row r="67" spans="1:8" x14ac:dyDescent="0.2">
      <c r="A67" s="17">
        <v>45352</v>
      </c>
      <c r="B67" s="18">
        <v>51.591999999999999</v>
      </c>
      <c r="C67" s="19">
        <f>+MIN($B$31,$B$43,$B$55,$B$67,$B$79)</f>
        <v>36.265999999999998</v>
      </c>
      <c r="D67" s="19">
        <f>+MAX($B$31,$B$43,$B$55,$B$67,$B$79)</f>
        <v>55.197000000000003</v>
      </c>
      <c r="E67" s="20">
        <f t="shared" si="0"/>
        <v>18.931000000000004</v>
      </c>
      <c r="G67" s="19"/>
      <c r="H67" s="20"/>
    </row>
    <row r="68" spans="1:8" x14ac:dyDescent="0.2">
      <c r="A68" s="17">
        <v>45383</v>
      </c>
      <c r="B68" s="18">
        <v>57.13</v>
      </c>
      <c r="C68" s="19">
        <f>+MIN($B$32,$B$44,$B$56,$B$68,$B$80)</f>
        <v>40.213999999999999</v>
      </c>
      <c r="D68" s="19">
        <f>+MAX($B$32,$B$44,$B$56,$B$68,$B$80)</f>
        <v>60.600999999999999</v>
      </c>
      <c r="E68" s="20">
        <f t="shared" si="0"/>
        <v>20.387</v>
      </c>
      <c r="G68" s="19"/>
      <c r="H68" s="20"/>
    </row>
    <row r="69" spans="1:8" x14ac:dyDescent="0.2">
      <c r="A69" s="17">
        <v>45413</v>
      </c>
      <c r="B69" s="18">
        <v>66.498999999999995</v>
      </c>
      <c r="C69" s="19">
        <f>+MIN($B$33,$B$45,$B$57,$B$69,$B$81)</f>
        <v>49.670999999999999</v>
      </c>
      <c r="D69" s="19">
        <f>+MAX($B$33,$B$45,$B$57,$B$69,$B$81)</f>
        <v>71.049000000000007</v>
      </c>
      <c r="E69" s="20">
        <f t="shared" si="0"/>
        <v>21.378000000000007</v>
      </c>
      <c r="G69" s="19"/>
      <c r="H69" s="20"/>
    </row>
    <row r="70" spans="1:8" x14ac:dyDescent="0.2">
      <c r="A70" s="17">
        <v>45444</v>
      </c>
      <c r="B70" s="18">
        <v>74.856999999999999</v>
      </c>
      <c r="C70" s="19">
        <f>+MIN($B$34,$B$46,$B$58,$B$70,$B$82)</f>
        <v>54.127000000000002</v>
      </c>
      <c r="D70" s="19">
        <f>+MAX($B$34,$B$46,$B$58,$B$70,$B$82)</f>
        <v>79.191999999999993</v>
      </c>
      <c r="E70" s="20">
        <f t="shared" si="0"/>
        <v>25.064999999999991</v>
      </c>
      <c r="G70" s="19"/>
      <c r="H70" s="20"/>
    </row>
    <row r="71" spans="1:8" x14ac:dyDescent="0.2">
      <c r="A71" s="17">
        <v>45474</v>
      </c>
      <c r="B71" s="18">
        <v>87.069000000000003</v>
      </c>
      <c r="C71" s="19">
        <f>+MIN($B$35,$B$47,$B$59,$B$71,$B$83)</f>
        <v>64.161000000000001</v>
      </c>
      <c r="D71" s="19">
        <f>+MAX($B$35,$B$47,$B$59,$B$71,$B$83)</f>
        <v>87.069000000000003</v>
      </c>
      <c r="E71" s="20">
        <f t="shared" si="0"/>
        <v>22.908000000000001</v>
      </c>
      <c r="G71" s="19"/>
      <c r="H71" s="20"/>
    </row>
    <row r="72" spans="1:8" x14ac:dyDescent="0.2">
      <c r="A72" s="17">
        <v>45505</v>
      </c>
      <c r="B72" s="18">
        <v>93.796000000000006</v>
      </c>
      <c r="C72" s="19">
        <f>+MIN($B$36,$B$48,$B$60,$B$72,$B$84)</f>
        <v>69.605999999999995</v>
      </c>
      <c r="D72" s="19">
        <f>+MAX($B$36,$B$48,$B$60,$B$72,$B$84)</f>
        <v>96.358999999999995</v>
      </c>
      <c r="E72" s="20">
        <f t="shared" si="0"/>
        <v>26.753</v>
      </c>
      <c r="G72" s="19"/>
      <c r="H72" s="20"/>
    </row>
    <row r="73" spans="1:8" x14ac:dyDescent="0.2">
      <c r="A73" s="17">
        <v>45536</v>
      </c>
      <c r="B73" s="18">
        <v>97.305000000000007</v>
      </c>
      <c r="C73" s="19">
        <f>+MIN($B$37,$B$49,$B$61,$B$73,$B$85)</f>
        <v>72.167000000000002</v>
      </c>
      <c r="D73" s="19">
        <f>+MAX($B$37,$B$49,$B$61,$B$73,$B$85)</f>
        <v>101.404</v>
      </c>
      <c r="E73" s="20">
        <f t="shared" si="0"/>
        <v>29.236999999999995</v>
      </c>
      <c r="G73" s="19"/>
      <c r="H73" s="20"/>
    </row>
    <row r="74" spans="1:8" x14ac:dyDescent="0.2">
      <c r="A74" s="17">
        <v>45566</v>
      </c>
      <c r="B74" s="18">
        <v>97.292000000000002</v>
      </c>
      <c r="C74" s="19">
        <f>+MIN($B$38,$B$50,$B$62,$B$74,$B$86)</f>
        <v>76.198999999999998</v>
      </c>
      <c r="D74" s="19">
        <f>+MAX($B$38,$B$50,$B$62,$B$74,$B$86)</f>
        <v>103.905</v>
      </c>
      <c r="E74" s="20">
        <f t="shared" si="0"/>
        <v>27.706000000000003</v>
      </c>
      <c r="G74" s="19"/>
      <c r="H74" s="20"/>
    </row>
    <row r="75" spans="1:8" x14ac:dyDescent="0.2">
      <c r="A75" s="17">
        <v>45597</v>
      </c>
      <c r="B75" s="18">
        <v>92.438999999999993</v>
      </c>
      <c r="C75" s="19">
        <f>+MIN($B$39,$B$51,$B$63,$B$75,$B$87)</f>
        <v>72.114999999999995</v>
      </c>
      <c r="D75" s="19">
        <f>+MAX($B$39,$B$51,$B$63,$B$75,$B$87)</f>
        <v>103.3766364</v>
      </c>
      <c r="E75" s="20">
        <f t="shared" si="0"/>
        <v>31.2616364</v>
      </c>
      <c r="G75" s="19"/>
      <c r="H75" s="20"/>
    </row>
    <row r="76" spans="1:8" x14ac:dyDescent="0.2">
      <c r="A76" s="17">
        <v>45627</v>
      </c>
      <c r="B76" s="18">
        <v>80.662999999999997</v>
      </c>
      <c r="C76" s="19">
        <f>+MIN($B$40,$B$52,$B$64,$B$76,$B$88)</f>
        <v>63.838999999999999</v>
      </c>
      <c r="D76" s="19">
        <f>+MAX($B$40,$B$52,$B$64,$B$76,$B$88)</f>
        <v>101.57938559999999</v>
      </c>
      <c r="E76" s="20">
        <f t="shared" si="0"/>
        <v>37.740385599999996</v>
      </c>
      <c r="G76" s="19"/>
      <c r="H76" s="20"/>
    </row>
    <row r="77" spans="1:8" x14ac:dyDescent="0.2">
      <c r="A77" s="17">
        <v>45658</v>
      </c>
      <c r="B77" s="18">
        <v>59.335999999999999</v>
      </c>
      <c r="C77" s="19">
        <f>+MIN($B$29,$B$41,$B$53,$B$65,$B$77)</f>
        <v>48.018999999999998</v>
      </c>
      <c r="D77" s="19">
        <f>+MAX($B$29,$B$41,$B$53,$B$65,$B$77)</f>
        <v>68.543999999999997</v>
      </c>
      <c r="E77" s="20">
        <f t="shared" si="0"/>
        <v>20.524999999999999</v>
      </c>
      <c r="G77" s="19"/>
      <c r="H77" s="20"/>
    </row>
    <row r="78" spans="1:8" x14ac:dyDescent="0.2">
      <c r="A78" s="17">
        <v>45689</v>
      </c>
      <c r="B78" s="18">
        <v>46.610999999999997</v>
      </c>
      <c r="C78" s="19">
        <f>+MIN($B$30,$B$42,$B$54,$B$66,$B$78)</f>
        <v>37.734000000000002</v>
      </c>
      <c r="D78" s="19">
        <f>+MAX($B$30,$B$42,$B$54,$B$66,$B$78)</f>
        <v>60.451999999999998</v>
      </c>
      <c r="E78" s="20">
        <f t="shared" si="0"/>
        <v>22.717999999999996</v>
      </c>
      <c r="G78" s="19"/>
      <c r="H78" s="20"/>
    </row>
    <row r="79" spans="1:8" x14ac:dyDescent="0.2">
      <c r="A79" s="17">
        <v>45717</v>
      </c>
      <c r="B79" s="18">
        <v>44.146000000000001</v>
      </c>
      <c r="C79" s="19">
        <f>+MIN($B$31,$B$43,$B$55,$B$67,$B$79)</f>
        <v>36.265999999999998</v>
      </c>
      <c r="D79" s="19">
        <f>+MAX($B$31,$B$43,$B$55,$B$67,$B$79)</f>
        <v>55.197000000000003</v>
      </c>
      <c r="E79" s="20">
        <f t="shared" si="0"/>
        <v>18.931000000000004</v>
      </c>
      <c r="G79" s="19"/>
      <c r="H79" s="20"/>
    </row>
    <row r="80" spans="1:8" x14ac:dyDescent="0.2">
      <c r="A80" s="17">
        <v>45748</v>
      </c>
      <c r="B80" s="18">
        <v>48.622</v>
      </c>
      <c r="C80" s="19">
        <f>+MIN($B$32,$B$44,$B$56,$B$68,$B$80)</f>
        <v>40.213999999999999</v>
      </c>
      <c r="D80" s="19">
        <f>+MAX($B$32,$B$44,$B$56,$B$68,$B$80)</f>
        <v>60.600999999999999</v>
      </c>
      <c r="E80" s="20">
        <f t="shared" si="0"/>
        <v>20.387</v>
      </c>
      <c r="G80" s="19"/>
      <c r="H80" s="20"/>
    </row>
    <row r="81" spans="1:8" x14ac:dyDescent="0.2">
      <c r="A81" s="17">
        <v>45778</v>
      </c>
      <c r="B81" s="18">
        <v>62.601999999999997</v>
      </c>
      <c r="C81" s="19">
        <f>+MIN($B$33,$B$45,$B$57,$B$69,$B$81)</f>
        <v>49.670999999999999</v>
      </c>
      <c r="D81" s="19">
        <f>+MAX($B$33,$B$45,$B$57,$B$69,$B$81)</f>
        <v>71.049000000000007</v>
      </c>
      <c r="E81" s="20">
        <f t="shared" si="0"/>
        <v>21.378000000000007</v>
      </c>
      <c r="G81" s="19"/>
      <c r="H81" s="20"/>
    </row>
    <row r="82" spans="1:8" x14ac:dyDescent="0.2">
      <c r="A82" s="17">
        <v>45809</v>
      </c>
      <c r="B82" s="18">
        <v>75.200999999999993</v>
      </c>
      <c r="C82" s="19">
        <f>+MIN($B$34,$B$46,$B$58,$B$70,$B$82)</f>
        <v>54.127000000000002</v>
      </c>
      <c r="D82" s="19">
        <f>+MAX($B$34,$B$46,$B$58,$B$70,$B$82)</f>
        <v>79.191999999999993</v>
      </c>
      <c r="E82" s="20">
        <f t="shared" si="0"/>
        <v>25.064999999999991</v>
      </c>
      <c r="G82" s="19"/>
      <c r="H82" s="20"/>
    </row>
    <row r="83" spans="1:8" x14ac:dyDescent="0.2">
      <c r="A83" s="17">
        <v>45839</v>
      </c>
      <c r="B83" s="18">
        <v>82.350999999999999</v>
      </c>
      <c r="C83" s="19">
        <f>+MIN($B$35,$B$47,$B$59,$B$71,$B$83)</f>
        <v>64.161000000000001</v>
      </c>
      <c r="D83" s="19">
        <f>+MAX($B$35,$B$47,$B$59,$B$71,$B$83)</f>
        <v>87.069000000000003</v>
      </c>
      <c r="E83" s="20">
        <f t="shared" si="0"/>
        <v>22.908000000000001</v>
      </c>
      <c r="G83" s="19"/>
      <c r="H83" s="20"/>
    </row>
    <row r="84" spans="1:8" x14ac:dyDescent="0.2">
      <c r="A84" s="17">
        <v>45870</v>
      </c>
      <c r="B84" s="18">
        <v>94.1</v>
      </c>
      <c r="C84" s="19">
        <f>+MIN($B$36,$B$48,$B$60,$B$72,$B$84)</f>
        <v>69.605999999999995</v>
      </c>
      <c r="D84" s="19">
        <f>+MAX($B$36,$B$48,$B$60,$B$72,$B$84)</f>
        <v>96.358999999999995</v>
      </c>
      <c r="E84" s="20">
        <f t="shared" si="0"/>
        <v>26.753</v>
      </c>
      <c r="G84" s="19"/>
      <c r="H84" s="20"/>
    </row>
    <row r="85" spans="1:8" x14ac:dyDescent="0.2">
      <c r="A85" s="17">
        <v>45901</v>
      </c>
      <c r="B85" s="18">
        <v>100.09</v>
      </c>
      <c r="C85" s="19">
        <f>+MIN($B$37,$B$49,$B$61,$B$73,$B$85)</f>
        <v>72.167000000000002</v>
      </c>
      <c r="D85" s="19">
        <f>+MAX($B$37,$B$49,$B$61,$B$73,$B$85)</f>
        <v>101.404</v>
      </c>
      <c r="E85" s="20">
        <f t="shared" si="0"/>
        <v>29.236999999999995</v>
      </c>
      <c r="G85" s="19"/>
      <c r="H85" s="20"/>
    </row>
    <row r="86" spans="1:8" x14ac:dyDescent="0.2">
      <c r="A86" s="17">
        <v>45931</v>
      </c>
      <c r="B86" s="18">
        <v>103.905</v>
      </c>
      <c r="C86" s="19">
        <f>+MIN($B$38,$B$50,$B$62,$B$74,$B$86)</f>
        <v>76.198999999999998</v>
      </c>
      <c r="D86" s="19">
        <f>+MAX($B$38,$B$50,$B$62,$B$74,$B$86)</f>
        <v>103.905</v>
      </c>
      <c r="E86" s="20">
        <f t="shared" si="0"/>
        <v>27.706000000000003</v>
      </c>
      <c r="G86" s="19"/>
      <c r="H86" s="20"/>
    </row>
    <row r="87" spans="1:8" x14ac:dyDescent="0.2">
      <c r="A87" s="17">
        <v>45962</v>
      </c>
      <c r="B87" s="18">
        <v>103.3766364</v>
      </c>
      <c r="C87" s="19">
        <f>+MIN($B$39,$B$51,$B$63,$B$75,$B$87)</f>
        <v>72.114999999999995</v>
      </c>
      <c r="D87" s="19">
        <f>+MAX($B$39,$B$51,$B$63,$B$75,$B$87)</f>
        <v>103.3766364</v>
      </c>
      <c r="E87" s="20">
        <f t="shared" si="0"/>
        <v>31.2616364</v>
      </c>
      <c r="G87" s="19"/>
      <c r="H87" s="20"/>
    </row>
    <row r="88" spans="1:8" x14ac:dyDescent="0.2">
      <c r="A88" s="17">
        <v>45992</v>
      </c>
      <c r="B88" s="18">
        <v>101.57938559999999</v>
      </c>
      <c r="C88" s="19">
        <f>+MIN($B$40,$B$52,$B$64,$B$76,$B$88)</f>
        <v>63.838999999999999</v>
      </c>
      <c r="D88" s="19">
        <f>+MAX($B$40,$B$52,$B$64,$B$76,$B$88)</f>
        <v>101.57938559999999</v>
      </c>
      <c r="E88" s="20">
        <f t="shared" si="0"/>
        <v>37.740385599999996</v>
      </c>
      <c r="G88" s="19"/>
      <c r="H88" s="20"/>
    </row>
    <row r="89" spans="1:8" x14ac:dyDescent="0.2">
      <c r="A89" s="17">
        <v>46023</v>
      </c>
      <c r="B89" s="18">
        <v>78.631942249999994</v>
      </c>
      <c r="C89" s="19">
        <f>+MIN($B$29,$B$41,$B$53,$B$65,$B$77)</f>
        <v>48.018999999999998</v>
      </c>
      <c r="D89" s="19">
        <f>+MAX($B$29,$B$41,$B$53,$B$65,$B$77)</f>
        <v>68.543999999999997</v>
      </c>
      <c r="E89" s="20">
        <f t="shared" si="0"/>
        <v>20.524999999999999</v>
      </c>
      <c r="G89" s="19"/>
      <c r="H89" s="20"/>
    </row>
    <row r="90" spans="1:8" x14ac:dyDescent="0.2">
      <c r="A90" s="17">
        <v>46054</v>
      </c>
      <c r="B90" s="18">
        <v>65.069680000000005</v>
      </c>
      <c r="C90" s="19">
        <f>+MIN($B$30,$B$42,$B$54,$B$66,$B$78)</f>
        <v>37.734000000000002</v>
      </c>
      <c r="D90" s="19">
        <f>+MAX($B$30,$B$42,$B$54,$B$66,$B$78)</f>
        <v>60.451999999999998</v>
      </c>
      <c r="E90" s="20">
        <f t="shared" si="0"/>
        <v>22.717999999999996</v>
      </c>
      <c r="G90" s="19"/>
      <c r="H90" s="20"/>
    </row>
    <row r="91" spans="1:8" x14ac:dyDescent="0.2">
      <c r="A91" s="17">
        <v>46082</v>
      </c>
      <c r="B91" s="18">
        <v>62.975879999999997</v>
      </c>
      <c r="C91" s="19">
        <f>+MIN($B$31,$B$43,$B$55,$B$67,$B$79)</f>
        <v>36.265999999999998</v>
      </c>
      <c r="D91" s="19">
        <f>+MAX($B$31,$B$43,$B$55,$B$67,$B$79)</f>
        <v>55.197000000000003</v>
      </c>
      <c r="E91" s="20">
        <f t="shared" si="0"/>
        <v>18.931000000000004</v>
      </c>
      <c r="G91" s="19"/>
      <c r="H91" s="20"/>
    </row>
    <row r="92" spans="1:8" x14ac:dyDescent="0.2">
      <c r="A92" s="17">
        <v>46113</v>
      </c>
      <c r="B92" s="18">
        <v>66.245959999999997</v>
      </c>
      <c r="C92" s="19">
        <f>+MIN($B$32,$B$44,$B$56,$B$68,$B$80)</f>
        <v>40.213999999999999</v>
      </c>
      <c r="D92" s="19">
        <f>+MAX($B$32,$B$44,$B$56,$B$68,$B$80)</f>
        <v>60.600999999999999</v>
      </c>
      <c r="E92" s="20">
        <f t="shared" si="0"/>
        <v>20.387</v>
      </c>
      <c r="G92" s="19"/>
      <c r="H92" s="20"/>
    </row>
    <row r="93" spans="1:8" x14ac:dyDescent="0.2">
      <c r="A93" s="17">
        <v>46143</v>
      </c>
      <c r="B93" s="18">
        <v>74.184600000000003</v>
      </c>
      <c r="C93" s="19">
        <f>+MIN($B$33,$B$45,$B$57,$B$69,$B$81)</f>
        <v>49.670999999999999</v>
      </c>
      <c r="D93" s="19">
        <f>+MAX($B$33,$B$45,$B$57,$B$69,$B$81)</f>
        <v>71.049000000000007</v>
      </c>
      <c r="E93" s="20">
        <f t="shared" ref="E93:E112" si="1">D93-C93</f>
        <v>21.378000000000007</v>
      </c>
      <c r="G93" s="19"/>
      <c r="H93" s="20"/>
    </row>
    <row r="94" spans="1:8" x14ac:dyDescent="0.2">
      <c r="A94" s="17">
        <v>46174</v>
      </c>
      <c r="B94" s="18">
        <v>81.530019999999993</v>
      </c>
      <c r="C94" s="19">
        <f>+MIN($B$34,$B$46,$B$58,$B$70,$B$82)</f>
        <v>54.127000000000002</v>
      </c>
      <c r="D94" s="19">
        <f>+MAX($B$34,$B$46,$B$58,$B$70,$B$82)</f>
        <v>79.191999999999993</v>
      </c>
      <c r="E94" s="20">
        <f t="shared" si="1"/>
        <v>25.064999999999991</v>
      </c>
      <c r="G94" s="19"/>
      <c r="H94" s="20"/>
    </row>
    <row r="95" spans="1:8" x14ac:dyDescent="0.2">
      <c r="A95" s="17">
        <v>46204</v>
      </c>
      <c r="B95" s="18">
        <v>88.776830000000004</v>
      </c>
      <c r="C95" s="19">
        <f>+MIN($B$35,$B$47,$B$59,$B$71,$B$83)</f>
        <v>64.161000000000001</v>
      </c>
      <c r="D95" s="19">
        <f>+MAX($B$35,$B$47,$B$59,$B$71,$B$83)</f>
        <v>87.069000000000003</v>
      </c>
      <c r="E95" s="20">
        <f t="shared" si="1"/>
        <v>22.908000000000001</v>
      </c>
      <c r="G95" s="19"/>
      <c r="H95" s="20"/>
    </row>
    <row r="96" spans="1:8" x14ac:dyDescent="0.2">
      <c r="A96" s="17">
        <v>46235</v>
      </c>
      <c r="B96" s="18">
        <v>96.875470000000007</v>
      </c>
      <c r="C96" s="19">
        <f>+MIN($B$36,$B$48,$B$60,$B$72,$B$84)</f>
        <v>69.605999999999995</v>
      </c>
      <c r="D96" s="19">
        <f>+MAX($B$36,$B$48,$B$60,$B$72,$B$84)</f>
        <v>96.358999999999995</v>
      </c>
      <c r="E96" s="20">
        <f t="shared" si="1"/>
        <v>26.753</v>
      </c>
      <c r="G96" s="19"/>
      <c r="H96" s="20"/>
    </row>
    <row r="97" spans="1:8" x14ac:dyDescent="0.2">
      <c r="A97" s="17">
        <v>46266</v>
      </c>
      <c r="B97" s="18">
        <v>101.9769</v>
      </c>
      <c r="C97" s="19">
        <f>+MIN($B$37,$B$49,$B$61,$B$73,$B$85)</f>
        <v>72.167000000000002</v>
      </c>
      <c r="D97" s="19">
        <f>+MAX($B$37,$B$49,$B$61,$B$73,$B$85)</f>
        <v>101.404</v>
      </c>
      <c r="E97" s="20">
        <f t="shared" si="1"/>
        <v>29.236999999999995</v>
      </c>
      <c r="G97" s="19"/>
      <c r="H97" s="20"/>
    </row>
    <row r="98" spans="1:8" x14ac:dyDescent="0.2">
      <c r="A98" s="17">
        <v>46296</v>
      </c>
      <c r="B98" s="18">
        <v>101.5256</v>
      </c>
      <c r="C98" s="19">
        <f>+MIN($B$38,$B$50,$B$62,$B$74,$B$86)</f>
        <v>76.198999999999998</v>
      </c>
      <c r="D98" s="19">
        <f>+MAX($B$38,$B$50,$B$62,$B$74,$B$86)</f>
        <v>103.905</v>
      </c>
      <c r="E98" s="20">
        <f t="shared" si="1"/>
        <v>27.706000000000003</v>
      </c>
      <c r="G98" s="19"/>
      <c r="H98" s="20"/>
    </row>
    <row r="99" spans="1:8" x14ac:dyDescent="0.2">
      <c r="A99" s="17">
        <v>46327</v>
      </c>
      <c r="B99" s="18">
        <v>97.927679999999995</v>
      </c>
      <c r="C99" s="19">
        <f>+MIN($B$39,$B$51,$B$63,$B$75,$B$87)</f>
        <v>72.114999999999995</v>
      </c>
      <c r="D99" s="19">
        <f>+MAX($B$39,$B$51,$B$63,$B$75,$B$87)</f>
        <v>103.3766364</v>
      </c>
      <c r="E99" s="20">
        <f t="shared" si="1"/>
        <v>31.2616364</v>
      </c>
      <c r="G99" s="19"/>
      <c r="H99" s="20"/>
    </row>
    <row r="100" spans="1:8" x14ac:dyDescent="0.2">
      <c r="A100" s="17">
        <v>46357</v>
      </c>
      <c r="B100" s="18">
        <v>87.465090000000004</v>
      </c>
      <c r="C100" s="19">
        <f>+MIN($B$40,$B$52,$B$64,$B$76,$B$88)</f>
        <v>63.838999999999999</v>
      </c>
      <c r="D100" s="19">
        <f>+MAX($B$40,$B$52,$B$64,$B$76,$B$88)</f>
        <v>101.57938559999999</v>
      </c>
      <c r="E100" s="20">
        <f t="shared" si="1"/>
        <v>37.740385599999996</v>
      </c>
      <c r="G100" s="19"/>
      <c r="H100" s="20"/>
    </row>
    <row r="101" spans="1:8" x14ac:dyDescent="0.2">
      <c r="A101" s="17">
        <v>46388</v>
      </c>
      <c r="B101" s="18">
        <v>71.941310000000001</v>
      </c>
      <c r="C101" s="19">
        <f>+MIN($B$29,$B$41,$B$53,$B$65,$B$77)</f>
        <v>48.018999999999998</v>
      </c>
      <c r="D101" s="20">
        <f>+MAX($B$29,$B$41,$B$53,$B$65,$B$77)</f>
        <v>68.543999999999997</v>
      </c>
      <c r="E101" s="20">
        <f t="shared" si="1"/>
        <v>20.524999999999999</v>
      </c>
      <c r="G101" s="19"/>
      <c r="H101" s="20"/>
    </row>
    <row r="102" spans="1:8" x14ac:dyDescent="0.2">
      <c r="A102" s="17">
        <v>46419</v>
      </c>
      <c r="B102" s="18">
        <v>58.822899999999997</v>
      </c>
      <c r="C102" s="19">
        <f>+MIN($B$30,$B$42,$B$54,$B$66,$B$78)</f>
        <v>37.734000000000002</v>
      </c>
      <c r="D102" s="20">
        <f>+MAX($B$30,$B$42,$B$54,$B$66,$B$78)</f>
        <v>60.451999999999998</v>
      </c>
      <c r="E102" s="20">
        <f t="shared" si="1"/>
        <v>22.717999999999996</v>
      </c>
      <c r="G102" s="19"/>
      <c r="H102" s="20"/>
    </row>
    <row r="103" spans="1:8" x14ac:dyDescent="0.2">
      <c r="A103" s="17">
        <v>46447</v>
      </c>
      <c r="B103" s="18">
        <v>56.686680000000003</v>
      </c>
      <c r="C103" s="19">
        <f>+MIN($B$31,$B$43,$B$55,$B$67,$B$79)</f>
        <v>36.265999999999998</v>
      </c>
      <c r="D103" s="20">
        <f>+MAX($B$31,$B$43,$B$55,$B$67,$B$79)</f>
        <v>55.197000000000003</v>
      </c>
      <c r="E103" s="20">
        <f t="shared" si="1"/>
        <v>18.931000000000004</v>
      </c>
      <c r="G103" s="19"/>
      <c r="H103" s="20"/>
    </row>
    <row r="104" spans="1:8" x14ac:dyDescent="0.2">
      <c r="A104" s="17">
        <v>46478</v>
      </c>
      <c r="B104" s="18">
        <v>60.222149999999999</v>
      </c>
      <c r="C104" s="19">
        <f>+MIN($B$32,$B$44,$B$56,$B$68,$B$80)</f>
        <v>40.213999999999999</v>
      </c>
      <c r="D104" s="20">
        <f>+MAX($B$32,$B$44,$B$56,$B$68,$B$80)</f>
        <v>60.600999999999999</v>
      </c>
      <c r="E104" s="20">
        <f t="shared" si="1"/>
        <v>20.387</v>
      </c>
      <c r="G104" s="19"/>
      <c r="H104" s="20"/>
    </row>
    <row r="105" spans="1:8" x14ac:dyDescent="0.2">
      <c r="A105" s="17">
        <v>46508</v>
      </c>
      <c r="B105" s="18">
        <v>68.450829999999996</v>
      </c>
      <c r="C105" s="19">
        <f>+MIN($B$33,$B$45,$B$57,$B$69,$B$81)</f>
        <v>49.670999999999999</v>
      </c>
      <c r="D105" s="20">
        <f>+MAX($B$33,$B$45,$B$57,$B$69,$B$81)</f>
        <v>71.049000000000007</v>
      </c>
      <c r="E105" s="20">
        <f t="shared" si="1"/>
        <v>21.378000000000007</v>
      </c>
      <c r="G105" s="19"/>
      <c r="H105" s="20"/>
    </row>
    <row r="106" spans="1:8" x14ac:dyDescent="0.2">
      <c r="A106" s="17">
        <v>46539</v>
      </c>
      <c r="B106" s="18">
        <v>76.138090000000005</v>
      </c>
      <c r="C106" s="19">
        <f>+MIN($B$34,$B$46,$B$58,$B$70,$B$82)</f>
        <v>54.127000000000002</v>
      </c>
      <c r="D106" s="20">
        <f>+MAX($B$34,$B$46,$B$58,$B$70,$B$82)</f>
        <v>79.191999999999993</v>
      </c>
      <c r="E106" s="20">
        <f t="shared" si="1"/>
        <v>25.064999999999991</v>
      </c>
      <c r="G106" s="19"/>
      <c r="H106" s="20"/>
    </row>
    <row r="107" spans="1:8" x14ac:dyDescent="0.2">
      <c r="A107" s="17">
        <v>46569</v>
      </c>
      <c r="B107" s="18">
        <v>83.786209999999997</v>
      </c>
      <c r="C107" s="19">
        <f>+MIN($B$35,$B$47,$B$59,$B$71,$B$83)</f>
        <v>64.161000000000001</v>
      </c>
      <c r="D107" s="20">
        <f>+MAX($B$35,$B$47,$B$59,$B$71,$B$83)</f>
        <v>87.069000000000003</v>
      </c>
      <c r="E107" s="20">
        <f t="shared" si="1"/>
        <v>22.908000000000001</v>
      </c>
      <c r="G107" s="19"/>
      <c r="H107" s="20"/>
    </row>
    <row r="108" spans="1:8" x14ac:dyDescent="0.2">
      <c r="A108" s="17">
        <v>46600</v>
      </c>
      <c r="B108" s="18">
        <v>92.144120000000001</v>
      </c>
      <c r="C108" s="19">
        <f>+MIN($B$36,$B$48,$B$60,$B$72,$B$84)</f>
        <v>69.605999999999995</v>
      </c>
      <c r="D108" s="20">
        <f>+MAX($B$36,$B$48,$B$60,$B$72,$B$84)</f>
        <v>96.358999999999995</v>
      </c>
      <c r="E108" s="20">
        <f t="shared" si="1"/>
        <v>26.753</v>
      </c>
      <c r="G108" s="19"/>
      <c r="H108" s="20"/>
    </row>
    <row r="109" spans="1:8" x14ac:dyDescent="0.2">
      <c r="A109" s="17">
        <v>46631</v>
      </c>
      <c r="B109" s="18">
        <v>97.442740000000001</v>
      </c>
      <c r="C109" s="19">
        <f>+MIN($B$37,$B$49,$B$61,$B$73,$B$85)</f>
        <v>72.167000000000002</v>
      </c>
      <c r="D109" s="20">
        <f>+MAX($B$37,$B$49,$B$61,$B$73,$B$85)</f>
        <v>101.404</v>
      </c>
      <c r="E109" s="20">
        <f t="shared" si="1"/>
        <v>29.236999999999995</v>
      </c>
      <c r="G109" s="19"/>
      <c r="H109" s="20"/>
    </row>
    <row r="110" spans="1:8" x14ac:dyDescent="0.2">
      <c r="A110" s="17">
        <v>46661</v>
      </c>
      <c r="B110" s="18">
        <v>97.211889999999997</v>
      </c>
      <c r="C110" s="19">
        <f>+MIN($B$38,$B$50,$B$62,$B$74,$B$86)</f>
        <v>76.198999999999998</v>
      </c>
      <c r="D110" s="20">
        <f>+MAX($B$38,$B$50,$B$62,$B$74,$B$86)</f>
        <v>103.905</v>
      </c>
      <c r="E110" s="20">
        <f t="shared" si="1"/>
        <v>27.706000000000003</v>
      </c>
      <c r="G110" s="19"/>
      <c r="H110" s="20"/>
    </row>
    <row r="111" spans="1:8" x14ac:dyDescent="0.2">
      <c r="A111" s="17">
        <v>46692</v>
      </c>
      <c r="B111" s="18">
        <v>93.888310000000004</v>
      </c>
      <c r="C111" s="19">
        <f>+MIN($B$39,$B$51,$B$63,$B$75,$B$87)</f>
        <v>72.114999999999995</v>
      </c>
      <c r="D111" s="20">
        <f>+MAX($B$39,$B$51,$B$63,$B$75,$B$87)</f>
        <v>103.3766364</v>
      </c>
      <c r="E111" s="20">
        <f t="shared" si="1"/>
        <v>31.2616364</v>
      </c>
      <c r="G111" s="19"/>
      <c r="H111" s="20"/>
    </row>
    <row r="112" spans="1:8" x14ac:dyDescent="0.2">
      <c r="A112" s="21">
        <v>46722</v>
      </c>
      <c r="B112" s="18">
        <v>83.772220000000004</v>
      </c>
      <c r="C112" s="22">
        <f>+MIN($B$40,$B$52,$B$64,$B$76,$B$88)</f>
        <v>63.838999999999999</v>
      </c>
      <c r="D112" s="23">
        <f>+MAX($B$40,$B$52,$B$64,$B$76,$B$88)</f>
        <v>101.57938559999999</v>
      </c>
      <c r="E112" s="23">
        <f t="shared" si="1"/>
        <v>37.740385599999996</v>
      </c>
      <c r="G112" s="19"/>
      <c r="H112" s="20"/>
    </row>
    <row r="113" spans="1:2" x14ac:dyDescent="0.2">
      <c r="A113" s="24" t="s">
        <v>11</v>
      </c>
    </row>
    <row r="114" spans="1:2" x14ac:dyDescent="0.2">
      <c r="A114" s="10" t="s">
        <v>12</v>
      </c>
    </row>
    <row r="115" spans="1:2" x14ac:dyDescent="0.2">
      <c r="A115" s="25" t="s">
        <v>13</v>
      </c>
    </row>
    <row r="116" spans="1:2" x14ac:dyDescent="0.2">
      <c r="A116" s="26"/>
      <c r="B116" s="15" t="s">
        <v>14</v>
      </c>
    </row>
    <row r="117" spans="1:2" x14ac:dyDescent="0.2">
      <c r="A117" s="1">
        <v>61</v>
      </c>
      <c r="B117" s="1">
        <v>0</v>
      </c>
    </row>
    <row r="118" spans="1:2" x14ac:dyDescent="0.2">
      <c r="A118" s="1">
        <v>61</v>
      </c>
      <c r="B118" s="1">
        <v>1</v>
      </c>
    </row>
  </sheetData>
  <mergeCells count="1">
    <mergeCell ref="C26:E26"/>
  </mergeCells>
  <pageMargins left="0.75" right="0.75" top="1" bottom="1" header="0.5" footer="0.5"/>
  <pageSetup scale="65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2026-02-09T21:54:16Z</dcterms:created>
  <dcterms:modified xsi:type="dcterms:W3CDTF">2026-02-09T21:54:22Z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{29B8341F-E6CD-468B-8EC7-C1A314922803}</vt:lpwstr>
  </property>
</Properties>
</file>