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Sep17\steo\archives\"/>
    </mc:Choice>
  </mc:AlternateContent>
  <bookViews>
    <workbookView xWindow="825" yWindow="945" windowWidth="10485" windowHeight="6900" tabRatio="824" firstSheet="1"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'3atab'!$B$1:$AL$47</definedName>
    <definedName name="_xlnm.Print_Area" localSheetId="5">'3btab'!$B$1:$AL$50</definedName>
    <definedName name="_xlnm.Print_Area" localSheetId="6">'3ctab'!$B$1:$AL$39</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c r="E13" i="33" l="1"/>
  <c r="D13" i="33"/>
  <c r="AA13" i="33"/>
  <c r="O13" i="33"/>
  <c r="P11" i="33"/>
  <c r="F11" i="33"/>
  <c r="AB11" i="33"/>
  <c r="AM11" i="33"/>
  <c r="F13" i="33" l="1"/>
  <c r="C74" i="43"/>
  <c r="P13" i="33"/>
  <c r="Q11" i="33"/>
  <c r="AB13" i="33"/>
  <c r="AM13" i="33"/>
  <c r="G11" i="33"/>
  <c r="AY11" i="33"/>
  <c r="AN11" i="33"/>
  <c r="AC11" i="33"/>
  <c r="D74" i="43" l="1"/>
  <c r="R11" i="33"/>
  <c r="G13" i="33"/>
  <c r="R13" i="33"/>
  <c r="AY13" i="33"/>
  <c r="AC13" i="33"/>
  <c r="AN13" i="33"/>
  <c r="O74" i="43"/>
  <c r="Q13" i="33"/>
  <c r="E74" i="43"/>
  <c r="H11" i="33"/>
  <c r="AA74" i="43"/>
  <c r="AZ11" i="33"/>
  <c r="BK11" i="33"/>
  <c r="AD11" i="33"/>
  <c r="S11" i="33"/>
  <c r="AO11" i="33"/>
  <c r="H13" i="33" l="1"/>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<sst xmlns="http://schemas.openxmlformats.org/spreadsheetml/2006/main" count="3845" uniqueCount="1369">
  <si>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</si>
  <si>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</si>
  <si>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</si>
  <si>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</si>
  <si>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</si>
  <si>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</si>
  <si>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</si>
  <si>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</si>
  <si>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</si>
  <si>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</si>
  <si>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</si>
  <si>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</si>
  <si>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</si>
  <si>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</si>
  <si>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</si>
  <si>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</si>
  <si>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</si>
  <si>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</si>
  <si>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</si>
  <si>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</si>
  <si>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</si>
  <si>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</si>
  <si>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</si>
  <si>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</si>
  <si>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</si>
  <si>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</si>
  <si>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</si>
  <si>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</si>
  <si>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</si>
  <si>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</si>
  <si>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</si>
  <si>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</si>
  <si>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</si>
  <si>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</si>
  <si>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</si>
  <si>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</si>
  <si>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</si>
  <si>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</si>
  <si>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</si>
  <si>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</si>
  <si>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</si>
  <si>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</si>
  <si>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</si>
  <si>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</si>
  <si>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</si>
  <si>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</si>
  <si>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</si>
  <si>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</si>
  <si>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</si>
  <si>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</si>
  <si>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</si>
  <si>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</si>
  <si>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</si>
  <si>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</si>
  <si>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</si>
  <si>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</si>
  <si>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</si>
  <si>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</si>
  <si>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</si>
  <si>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</si>
  <si>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</si>
  <si>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</si>
  <si>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</si>
  <si>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</si>
  <si>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</si>
  <si>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</si>
  <si>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</si>
  <si>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</si>
  <si>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</si>
  <si>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</si>
  <si>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</si>
  <si>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</si>
  <si>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</si>
  <si>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</si>
  <si>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</si>
  <si>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</si>
  <si>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</si>
  <si>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</si>
  <si>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</si>
  <si>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</si>
  <si>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</si>
  <si>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</si>
  <si>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</si>
  <si>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</si>
  <si>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</si>
  <si>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</si>
  <si>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</si>
  <si>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</si>
  <si>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</si>
  <si>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</si>
  <si>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</si>
  <si>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</si>
  <si>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</si>
  <si>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</si>
  <si>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</si>
  <si>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</si>
  <si>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</si>
  <si>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</si>
  <si>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</si>
  <si>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</si>
  <si>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</si>
  <si>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</si>
  <si>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</si>
  <si>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</si>
  <si>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</si>
  <si>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</si>
  <si>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</si>
  <si>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</si>
  <si>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</si>
  <si>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</si>
  <si>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</si>
  <si>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</si>
  <si>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</si>
  <si>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</si>
  <si>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</si>
  <si>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</si>
  <si>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</si>
  <si>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</si>
  <si>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</si>
  <si>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</si>
  <si>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</si>
  <si>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</si>
  <si>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</si>
  <si>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</si>
  <si>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</si>
  <si>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</si>
  <si>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</si>
  <si>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</si>
  <si>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</si>
  <si>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</si>
  <si>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</si>
  <si>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</si>
  <si>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</si>
  <si>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</si>
  <si>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</si>
  <si>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</si>
  <si>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</si>
  <si>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</si>
  <si>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</si>
  <si>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</si>
  <si>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</si>
  <si>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</si>
  <si>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</si>
  <si>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</si>
  <si>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</si>
  <si>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</si>
  <si>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</si>
  <si>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</si>
  <si>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</si>
  <si>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</si>
  <si>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</si>
  <si>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</si>
  <si>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</si>
  <si>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</si>
  <si>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</si>
  <si>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</si>
  <si>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</si>
  <si>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</si>
  <si>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</si>
  <si>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</si>
  <si>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</si>
  <si>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</si>
  <si>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</si>
  <si>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</si>
  <si>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</si>
  <si>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</si>
  <si>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</si>
  <si>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</si>
  <si>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</si>
  <si>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</si>
  <si>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</si>
  <si>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</si>
  <si>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</si>
  <si>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</si>
  <si>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</si>
  <si>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</si>
  <si>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</si>
  <si>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</si>
  <si>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</si>
  <si>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</si>
  <si>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</si>
  <si>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</si>
  <si>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</si>
  <si>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</si>
  <si>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</si>
  <si>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</si>
  <si>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</si>
  <si>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</si>
  <si>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</si>
  <si>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</si>
  <si>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</si>
  <si>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</si>
  <si>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</si>
  <si>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</si>
  <si>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</si>
  <si>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</si>
  <si>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</si>
  <si>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</si>
  <si>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</si>
  <si>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</si>
  <si>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</si>
  <si>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</si>
  <si>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</si>
  <si>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</si>
  <si>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</si>
  <si>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</si>
  <si>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</si>
  <si>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</si>
  <si>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</si>
  <si>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</si>
  <si>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</si>
  <si>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</si>
  <si>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</si>
  <si>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</si>
  <si>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</si>
  <si>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</si>
  <si>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</si>
  <si>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</si>
  <si>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</si>
  <si>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</si>
  <si>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</si>
  <si>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</si>
  <si>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</si>
  <si>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</si>
  <si>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</si>
  <si>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</si>
  <si>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</si>
  <si>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</si>
  <si>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</si>
  <si>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</si>
  <si>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</si>
  <si>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</si>
  <si>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</si>
  <si>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</si>
  <si>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</si>
  <si>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</si>
  <si>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</si>
  <si>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</si>
  <si>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</si>
  <si>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</si>
  <si>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</si>
  <si>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</si>
  <si>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</si>
  <si>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</si>
  <si>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</si>
  <si>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</si>
  <si>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</si>
  <si>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</si>
  <si>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</si>
  <si>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</si>
  <si>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</si>
  <si>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</si>
  <si>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</si>
  <si>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</si>
  <si>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</si>
  <si>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</si>
  <si>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</si>
  <si>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</si>
  <si>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</si>
  <si>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</si>
  <si>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</si>
  <si>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</si>
  <si>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</si>
  <si>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</si>
  <si>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</si>
  <si>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</si>
  <si>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</si>
  <si>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</si>
  <si>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</si>
  <si>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</si>
  <si>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</si>
  <si>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</si>
  <si>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</si>
  <si>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</si>
  <si>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</si>
  <si>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</si>
  <si>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</si>
  <si>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</si>
  <si>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</si>
  <si>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</si>
  <si>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</si>
  <si>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</si>
  <si>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</si>
  <si>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</si>
  <si>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</si>
  <si>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</si>
  <si>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</si>
  <si>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</si>
  <si>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</si>
  <si>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</si>
  <si>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</si>
  <si>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</si>
  <si>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</si>
  <si>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</si>
  <si>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</si>
  <si>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</si>
  <si>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</si>
  <si>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</si>
  <si>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</si>
  <si>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</si>
  <si>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</si>
  <si>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</si>
  <si>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</si>
  <si>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</si>
  <si>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</si>
  <si>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</si>
  <si>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</si>
  <si>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</si>
  <si>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</si>
  <si>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</si>
  <si>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</si>
  <si>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</si>
  <si>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</si>
  <si>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</si>
  <si>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</si>
  <si>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</si>
  <si>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</si>
  <si>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</si>
  <si>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</si>
  <si>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</si>
  <si>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</si>
  <si>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</si>
  <si>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</si>
  <si>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</si>
  <si>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</si>
  <si>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</si>
  <si>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</si>
  <si>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</si>
  <si>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</si>
  <si>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</si>
  <si>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</si>
  <si>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</si>
  <si>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</si>
  <si>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</si>
  <si>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</si>
  <si>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</si>
  <si>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</si>
  <si>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</si>
  <si>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</si>
  <si>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</si>
  <si>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</si>
  <si>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</si>
  <si>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</si>
  <si>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</si>
  <si>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</si>
  <si>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</si>
  <si>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</si>
  <si>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</si>
  <si>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</si>
  <si>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</si>
  <si>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</si>
  <si>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</si>
  <si>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</si>
  <si>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</si>
  <si>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</si>
  <si>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</si>
  <si>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</si>
  <si>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</si>
  <si>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</si>
  <si>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</si>
  <si>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</si>
  <si>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</si>
  <si>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</si>
  <si>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</si>
  <si>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</si>
  <si>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</si>
  <si>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</si>
  <si>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</si>
  <si>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</si>
  <si>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</si>
  <si>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</si>
  <si>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</si>
  <si>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</si>
  <si>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</si>
  <si>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</si>
  <si>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</si>
  <si>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</si>
  <si>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</si>
  <si>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</si>
  <si>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</si>
  <si>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</si>
  <si>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</si>
  <si>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</si>
  <si>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</si>
  <si>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</si>
  <si>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</si>
  <si>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</si>
  <si>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</si>
  <si>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</si>
  <si>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</si>
  <si>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</si>
  <si>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</si>
  <si>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</si>
  <si>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</si>
  <si>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</si>
  <si>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</si>
  <si>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</si>
  <si>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</si>
  <si>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</si>
  <si>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</si>
  <si>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</si>
  <si>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</si>
  <si>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</si>
  <si>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</si>
  <si>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</si>
  <si>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</si>
  <si>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</si>
  <si>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</si>
  <si>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</si>
  <si>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</si>
  <si>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</si>
  <si>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</si>
  <si>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</si>
  <si>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</si>
  <si>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</si>
  <si>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</si>
  <si>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</si>
  <si>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</si>
  <si>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</si>
  <si>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</si>
  <si>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</si>
  <si>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</si>
  <si>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</si>
  <si>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</si>
  <si>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</si>
  <si>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</si>
  <si>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</si>
  <si>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</si>
  <si>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</si>
  <si>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</si>
  <si>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</si>
  <si>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</si>
  <si>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</si>
  <si>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</si>
  <si>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</si>
  <si>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</si>
  <si>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</si>
  <si>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</si>
  <si>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</si>
  <si>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</si>
  <si>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</si>
  <si>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</si>
  <si>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</si>
  <si>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</si>
  <si>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</si>
  <si>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</si>
  <si>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</si>
  <si>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</si>
  <si>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</si>
  <si>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</si>
  <si>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</si>
  <si>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</si>
  <si>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</si>
  <si>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</si>
  <si>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</si>
  <si>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</si>
  <si>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</si>
  <si>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</si>
  <si>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</si>
  <si>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</si>
  <si>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</si>
  <si>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</si>
  <si>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</si>
  <si>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</si>
  <si>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</si>
  <si>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</si>
  <si>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</si>
  <si>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</si>
  <si>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</si>
  <si>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</si>
  <si>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</si>
  <si>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</si>
  <si>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</si>
  <si>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</si>
  <si>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</si>
  <si>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</si>
  <si>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</si>
  <si>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</si>
  <si>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</si>
  <si>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</si>
  <si>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</si>
  <si>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</si>
  <si>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</si>
  <si>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</si>
  <si>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</si>
  <si>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</si>
  <si>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</si>
  <si>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</si>
  <si>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</si>
  <si>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</si>
  <si>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</si>
  <si>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</si>
  <si>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</si>
  <si>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</si>
  <si>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</si>
  <si>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</si>
  <si>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</si>
  <si>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</si>
  <si>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</si>
  <si>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</si>
  <si>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</si>
  <si>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</si>
  <si>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</si>
  <si>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</si>
  <si>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</si>
  <si>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</si>
  <si>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</si>
  <si>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</si>
  <si>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</si>
  <si>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</si>
  <si>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</si>
  <si>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</si>
  <si>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</si>
  <si>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</si>
  <si>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</si>
  <si>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</si>
  <si>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</si>
  <si>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</si>
  <si>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</si>
  <si>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</si>
  <si>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</si>
  <si>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</si>
  <si>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</si>
  <si>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</si>
  <si>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</si>
  <si>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</si>
  <si>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</si>
  <si>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</si>
  <si>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</si>
  <si>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</si>
  <si>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</si>
  <si>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</si>
  <si>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</si>
  <si>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</si>
  <si>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</si>
  <si>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</si>
  <si>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</si>
  <si>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</si>
  <si>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</si>
  <si>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</si>
  <si>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</si>
  <si>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</si>
  <si>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</si>
  <si>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</si>
  <si>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</si>
  <si>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</si>
  <si>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</si>
  <si>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</si>
  <si>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</si>
  <si>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</si>
  <si>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</si>
  <si>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</si>
  <si>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</si>
  <si>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</si>
  <si>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</si>
  <si>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</si>
  <si>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</si>
  <si>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</si>
  <si>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</si>
  <si>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</si>
  <si>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</si>
  <si>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</si>
  <si>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</si>
  <si>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</si>
  <si>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</si>
  <si>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</si>
  <si>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</si>
  <si>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</si>
  <si>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</si>
  <si>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</si>
  <si>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</si>
  <si>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</si>
  <si>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</si>
  <si>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</si>
  <si>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</si>
  <si>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</si>
  <si>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</si>
  <si>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</si>
  <si>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</si>
  <si>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</si>
  <si>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</si>
  <si>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</si>
  <si>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</si>
  <si>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</si>
  <si>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</si>
  <si>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</si>
  <si>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</si>
  <si>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</si>
  <si>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</si>
  <si>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</si>
  <si>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</si>
  <si>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</si>
  <si>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</si>
  <si>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</si>
  <si>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</si>
  <si>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</si>
  <si>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</si>
  <si>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</si>
  <si>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</si>
  <si>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</si>
  <si>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</si>
  <si>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</si>
  <si>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</si>
  <si>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</si>
  <si>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</si>
  <si>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</si>
  <si>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</si>
  <si>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</si>
  <si>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</si>
  <si>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</si>
  <si>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</si>
  <si>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</si>
  <si>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</si>
  <si>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</si>
  <si>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</si>
  <si>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</si>
  <si>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</si>
  <si>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</si>
  <si>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</si>
  <si>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</si>
  <si>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</si>
  <si>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</si>
  <si>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</si>
  <si>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</si>
  <si>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</si>
  <si>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</si>
  <si>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</si>
  <si>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</si>
  <si>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</si>
  <si>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</si>
  <si>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</si>
  <si>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</si>
  <si>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</si>
  <si>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</si>
  <si>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</si>
  <si>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</si>
  <si>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</si>
  <si>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</si>
  <si>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</si>
  <si>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</si>
  <si>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</si>
  <si>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</si>
  <si>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</si>
  <si>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</si>
  <si>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</si>
  <si>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</si>
  <si>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</si>
  <si>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</si>
  <si>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</si>
  <si>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</si>
  <si>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</si>
  <si>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</si>
  <si>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</si>
  <si>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</si>
  <si>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</si>
  <si>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</si>
  <si>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</si>
  <si>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</si>
  <si>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</si>
  <si>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</si>
  <si>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</si>
  <si>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</si>
  <si>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</si>
  <si>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</si>
  <si>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</si>
  <si>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</si>
  <si>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</si>
  <si>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</si>
  <si>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</si>
  <si>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</si>
  <si>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</si>
  <si>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</si>
  <si>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</si>
  <si>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</si>
  <si>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</si>
  <si>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</si>
  <si>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</si>
  <si>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</si>
  <si>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</si>
  <si>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</si>
  <si>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</si>
  <si>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</si>
  <si>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</si>
  <si>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</si>
  <si>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</si>
  <si>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</si>
  <si>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</si>
  <si>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</si>
  <si>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</si>
  <si>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</si>
  <si>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</si>
  <si>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</si>
  <si>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</si>
  <si>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</si>
  <si>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</si>
  <si>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</si>
  <si>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</si>
  <si>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</si>
  <si>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</si>
  <si>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</si>
  <si>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</si>
  <si>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</si>
  <si>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</si>
  <si>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</si>
  <si>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</si>
  <si>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</si>
  <si>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</si>
  <si>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</si>
  <si>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</si>
  <si>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</si>
  <si>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</si>
  <si>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</si>
  <si>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</si>
  <si>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</si>
  <si>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</si>
  <si>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</si>
  <si>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</si>
  <si>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</si>
  <si>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</si>
  <si>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</si>
  <si>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</si>
  <si>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</si>
  <si>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</si>
  <si>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</si>
  <si>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</si>
  <si>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</si>
  <si>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</si>
  <si>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</si>
  <si>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</si>
  <si>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</si>
  <si>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</si>
  <si>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</si>
  <si>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</si>
  <si>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</si>
  <si>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</si>
  <si>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</si>
  <si>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</si>
  <si>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</si>
  <si>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</si>
  <si>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</si>
  <si>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</si>
  <si>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</si>
  <si>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</si>
  <si>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</si>
  <si>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</si>
  <si>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</si>
  <si>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</si>
  <si>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</si>
  <si>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</si>
  <si>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</si>
  <si>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</si>
  <si>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</si>
  <si>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</si>
  <si>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</si>
  <si>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</si>
  <si>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</si>
  <si>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</si>
  <si>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</si>
  <si>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</si>
  <si>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</si>
  <si>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</si>
  <si>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</si>
  <si>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</si>
  <si>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</si>
  <si>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</si>
  <si>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</si>
  <si>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</si>
  <si>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</si>
  <si>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</si>
  <si>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</si>
  <si>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</si>
  <si>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</si>
  <si>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</si>
  <si>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</si>
  <si>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</si>
  <si>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</si>
  <si>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</si>
  <si>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</si>
  <si>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</si>
  <si>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</si>
  <si>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</si>
  <si>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</si>
  <si>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</si>
  <si>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</si>
  <si>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</si>
  <si>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</si>
  <si>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</si>
  <si>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</si>
  <si>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</si>
  <si>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</si>
  <si>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</si>
  <si>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</si>
  <si>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</si>
  <si>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</si>
  <si>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</si>
  <si>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</si>
  <si>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</si>
  <si>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</si>
  <si>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</si>
  <si>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</si>
  <si>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</si>
  <si>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</si>
  <si>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</si>
  <si>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</si>
  <si>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</si>
  <si>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</si>
  <si>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</si>
  <si>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</si>
  <si>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</si>
  <si>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</si>
  <si>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</si>
  <si>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</si>
  <si>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</si>
  <si>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</si>
  <si>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</si>
  <si>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</si>
  <si>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</si>
  <si>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</si>
  <si>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</si>
  <si>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</si>
  <si>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</si>
  <si>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</si>
  <si>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</si>
  <si>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</si>
  <si>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</si>
  <si>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</si>
  <si>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</si>
  <si>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</si>
  <si>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</si>
  <si>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</si>
  <si>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</si>
  <si>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</si>
  <si>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</si>
  <si>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</si>
  <si>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</si>
  <si>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</si>
  <si>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</si>
  <si>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</si>
  <si>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</si>
  <si>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</si>
  <si>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</si>
  <si>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</si>
  <si>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</si>
  <si>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</si>
  <si>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</si>
  <si>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</si>
  <si>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</si>
  <si>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</si>
  <si>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</si>
  <si>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</si>
  <si>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</si>
  <si>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</si>
  <si>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</si>
  <si>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</si>
  <si>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</si>
  <si>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</si>
  <si>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</si>
  <si>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</si>
  <si>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</si>
  <si>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</si>
  <si>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</si>
  <si>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</si>
  <si>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</si>
  <si>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</si>
  <si>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</si>
  <si>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</si>
  <si>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</si>
  <si>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</si>
  <si>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</si>
  <si>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</si>
  <si>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</si>
  <si>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</si>
  <si>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</si>
  <si>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</si>
  <si>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</si>
  <si>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</si>
  <si>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</si>
  <si>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</si>
  <si>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</si>
  <si>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</si>
  <si>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</si>
  <si>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</si>
  <si>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</si>
  <si>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</si>
  <si>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</si>
  <si>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</si>
  <si>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</si>
  <si>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</si>
  <si>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</si>
  <si>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</si>
  <si>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</si>
  <si>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</si>
  <si>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</si>
  <si>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</si>
  <si>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</si>
  <si>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</si>
  <si>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</si>
  <si>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</si>
  <si>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</si>
  <si>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</si>
  <si>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</si>
  <si>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</si>
  <si>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</si>
  <si>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</si>
  <si>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</si>
  <si>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</si>
  <si>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</si>
  <si>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</si>
  <si>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</si>
  <si>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</si>
  <si>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</si>
  <si>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</si>
  <si>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</si>
  <si>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</si>
  <si>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</si>
  <si>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</si>
  <si>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</si>
  <si>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</si>
  <si>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</si>
  <si>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</si>
  <si>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</si>
  <si>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</si>
  <si>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</si>
  <si>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</si>
  <si>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</si>
  <si>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</si>
  <si>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</si>
  <si>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</si>
  <si>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</si>
  <si>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</si>
  <si>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</si>
  <si>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</si>
  <si>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</si>
  <si>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</si>
  <si>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</si>
  <si>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</si>
  <si>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</si>
  <si>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</si>
  <si>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</si>
  <si>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</si>
  <si>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</si>
  <si>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</si>
  <si>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</si>
  <si>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</si>
  <si>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</si>
  <si>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</si>
  <si>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</si>
  <si>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</si>
  <si>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</si>
  <si>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</si>
  <si>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</si>
  <si>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</si>
  <si>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</si>
  <si>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</si>
  <si>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</si>
  <si>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</si>
  <si>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</si>
  <si>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</si>
  <si>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</si>
  <si>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</si>
  <si>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</si>
  <si>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</si>
  <si>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</si>
  <si>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</si>
  <si>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</si>
  <si>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</si>
  <si>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</si>
  <si>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</si>
  <si>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</si>
  <si>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</si>
  <si>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</si>
  <si>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</si>
  <si>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</si>
  <si>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</si>
  <si>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</si>
  <si>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</si>
  <si>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</si>
  <si>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</si>
  <si>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</si>
  <si>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</si>
  <si>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</si>
  <si>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</si>
  <si>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</si>
  <si>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</si>
  <si>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</si>
  <si>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</si>
  <si>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</si>
  <si>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</si>
  <si>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</si>
  <si>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</si>
  <si>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</si>
  <si>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</si>
  <si>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</si>
  <si>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</si>
  <si>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</si>
  <si>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</si>
  <si>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</si>
  <si>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</si>
  <si>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</si>
  <si>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</si>
  <si>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</si>
  <si>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</si>
  <si>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</si>
  <si>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</si>
  <si>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</si>
  <si>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</si>
  <si>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</si>
  <si>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</si>
  <si>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</si>
  <si>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</si>
  <si>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</si>
  <si>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</si>
  <si>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</si>
  <si>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</si>
  <si>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</si>
  <si>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</si>
  <si>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</si>
  <si>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</si>
  <si>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</si>
  <si>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</si>
  <si>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</si>
  <si>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</si>
  <si>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</si>
  <si>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</si>
  <si>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</si>
  <si>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</si>
  <si>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</si>
  <si>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</si>
  <si>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</si>
  <si>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</si>
  <si>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</si>
  <si>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</si>
  <si>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</si>
  <si>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</si>
  <si>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</si>
  <si>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</si>
  <si>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</si>
  <si>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</si>
  <si>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</si>
  <si>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</si>
  <si>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</si>
  <si>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</si>
  <si>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</si>
  <si>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</si>
  <si>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</si>
  <si>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</si>
  <si>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</si>
  <si>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</si>
  <si>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</si>
  <si>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</si>
  <si>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</si>
  <si>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</si>
  <si>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</si>
  <si>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</si>
  <si>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</si>
  <si>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</si>
  <si>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</si>
  <si>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</si>
  <si>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</si>
  <si>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</si>
  <si>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</si>
  <si>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</si>
  <si>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</si>
  <si>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</si>
  <si>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</si>
  <si>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</si>
  <si>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</si>
  <si>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</si>
  <si>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</si>
  <si>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</si>
  <si>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</si>
  <si>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</si>
  <si>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</si>
  <si>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</si>
  <si>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</si>
  <si>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</si>
  <si>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</si>
  <si>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</si>
  <si>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</si>
  <si>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</si>
  <si>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</si>
  <si>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</si>
  <si>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</si>
  <si>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</si>
  <si>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</si>
  <si>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</si>
  <si>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</si>
  <si>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</si>
  <si>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</si>
  <si>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</si>
  <si>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</si>
  <si>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</si>
  <si>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</si>
  <si>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</si>
  <si>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</si>
  <si>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</si>
  <si>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</si>
  <si>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</si>
  <si>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</si>
  <si>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</si>
  <si>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</si>
  <si>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</si>
  <si>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</si>
  <si>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</si>
  <si>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</si>
  <si>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</si>
  <si>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</si>
  <si>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</si>
  <si>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</si>
  <si>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</si>
  <si>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</si>
  <si>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</si>
  <si>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</si>
  <si>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</si>
  <si>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</si>
  <si>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</si>
  <si>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</si>
  <si>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</si>
  <si>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</si>
  <si>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</si>
  <si>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</si>
  <si>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</si>
  <si>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</si>
  <si>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</si>
  <si>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</si>
  <si>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</si>
  <si>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</si>
  <si>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</si>
  <si>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</si>
  <si>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</si>
  <si>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</si>
  <si>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</si>
  <si>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</si>
  <si>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</si>
  <si>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</si>
  <si>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</si>
  <si>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</si>
  <si>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</si>
  <si>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</si>
  <si>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</si>
  <si>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</si>
  <si>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</si>
  <si>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</si>
  <si>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</si>
  <si>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</si>
  <si>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</si>
  <si>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</si>
  <si>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</si>
  <si>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</si>
  <si>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</si>
  <si>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</si>
  <si>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</si>
  <si>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</si>
  <si>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</si>
  <si>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</si>
  <si>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</si>
  <si>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</si>
  <si>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</si>
  <si>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</si>
  <si>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</si>
  <si>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</si>
  <si>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</si>
  <si>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</si>
  <si>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</si>
  <si>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</si>
  <si>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</si>
  <si>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</si>
  <si>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</si>
  <si>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</si>
  <si>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</si>
  <si>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</si>
  <si>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</si>
  <si>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</si>
  <si>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</si>
  <si>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</si>
  <si>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</si>
  <si>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</si>
  <si>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</si>
  <si>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</si>
  <si>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</si>
  <si>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</si>
  <si>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</si>
  <si>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</si>
  <si>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</si>
  <si>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</si>
  <si>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</si>
  <si>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</si>
  <si>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</si>
  <si>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</si>
  <si>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</si>
  <si>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</si>
  <si>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</si>
  <si>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</si>
  <si>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</si>
  <si>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</si>
  <si>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</si>
  <si>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</si>
  <si>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</si>
  <si>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</si>
  <si>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</si>
  <si>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</si>
  <si>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</si>
  <si>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</si>
  <si>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</si>
  <si>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</si>
  <si>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</si>
  <si>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</si>
  <si>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</si>
  <si>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</si>
  <si>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</si>
  <si>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</si>
  <si>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</si>
  <si>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</si>
  <si>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</si>
  <si>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</si>
  <si>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</si>
  <si>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</si>
  <si>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</si>
  <si>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</si>
  <si>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</si>
  <si>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</si>
  <si>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</si>
  <si>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</si>
  <si>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</si>
  <si>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</si>
  <si>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</si>
  <si>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</si>
  <si>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</si>
  <si>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</si>
  <si>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</si>
  <si>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</si>
  <si>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</si>
  <si>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</si>
  <si>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</si>
  <si>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</si>
  <si>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</si>
  <si>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</si>
  <si>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</si>
  <si>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</si>
  <si>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</si>
  <si>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</si>
  <si>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</si>
  <si>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</si>
  <si>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</si>
  <si>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</si>
  <si>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</si>
  <si>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</si>
  <si>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</si>
  <si>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</si>
  <si>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</si>
  <si>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</si>
  <si>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</si>
  <si>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</si>
  <si>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</si>
  <si>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</si>
  <si>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</si>
  <si>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</si>
  <si>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</si>
  <si>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</si>
  <si>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</si>
  <si>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</si>
  <si>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</si>
  <si>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</si>
  <si>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</si>
  <si>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</si>
  <si>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</si>
  <si>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</si>
  <si>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</si>
  <si>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</si>
  <si>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</si>
  <si>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</si>
  <si>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</si>
  <si>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</si>
  <si>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</si>
  <si>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(b) Includes lease condensate, natural gas plant liquids, other liquids, refinery processing gain, and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</si>
  <si>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</si>
  <si>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</si>
  <si>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</si>
  <si>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</si>
  <si>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</si>
  <si>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</si>
  <si>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</si>
  <si>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</si>
  <si>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</si>
  <si>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</si>
  <si>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</si>
  <si>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</si>
  <si>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</si>
  <si>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</si>
  <si>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</si>
  <si>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</si>
  <si>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</si>
  <si>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</si>
  <si>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</si>
  <si>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</si>
  <si>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</si>
  <si>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</si>
  <si>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</si>
  <si>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</si>
  <si>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</si>
  <si>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</si>
  <si>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</si>
  <si>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</si>
  <si>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</si>
  <si>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</si>
  <si>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</si>
  <si>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</si>
  <si>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</si>
  <si>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</si>
  <si>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</si>
  <si>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</si>
  <si>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</si>
  <si>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</si>
  <si>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</si>
  <si>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</si>
  <si>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</si>
  <si>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</si>
  <si>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</si>
  <si>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</si>
  <si>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</si>
  <si>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</si>
  <si>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</si>
  <si>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</si>
  <si>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</si>
  <si>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</si>
  <si>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</si>
  <si>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</si>
  <si>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</si>
  <si>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</si>
  <si>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</si>
  <si>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</si>
  <si>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</si>
  <si>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</si>
  <si>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</si>
  <si>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</si>
  <si>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</si>
  <si>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</si>
  <si>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</si>
  <si>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</si>
  <si>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</si>
  <si>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</si>
  <si>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</si>
  <si>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</si>
  <si>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</si>
  <si>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</si>
  <si>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</si>
  <si>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</si>
  <si>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</si>
  <si>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</si>
  <si>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</si>
  <si>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</si>
  <si>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</si>
  <si>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</si>
  <si>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</si>
  <si>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</si>
  <si>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</si>
  <si>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</si>
  <si>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</si>
  <si>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</si>
  <si>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</si>
  <si>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</si>
  <si>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OPEC = Organization of the Petroleum Exporting Countries: Algeria, Angola, Ecuador, Equatorial Guinea, Gabon, Iran, Iraq, Kuwait, Libya, Nigeria, Qatar, Saudi Arabia, the United Arab Emirates, Venezuela.</t>
  </si>
  <si>
    <t>OPEC = Organization of the Petroleum Exporting Countries: Algeria, Angola, Equatorial Guinea, Gabon, Libya, and Nigeria (Africa); Ecuador and Venezuela (South America); Iran, Iraq, Kuwait, Qatar, Saudi Arabia, and the United Arab Emirates (Middle East).</t>
  </si>
  <si>
    <t>copr_ek</t>
  </si>
  <si>
    <t xml:space="preserve">   Equatorial Guinea</t>
  </si>
  <si>
    <t>(Index, 2012=100)</t>
  </si>
  <si>
    <t>September 2017</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</si>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</sst>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0000000000"/>
    <numFmt numFmtId="175" formatCode="0.000000000000000"/>
  </numFmts>
  <fonts count="61"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80">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0" fontId="24" fillId="0" borderId="0" xfId="23" applyFont="1" applyFill="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0" fontId="38" fillId="4" borderId="0" xfId="9" applyFont="1" applyFill="1" applyBorder="1" applyAlignment="1">
      <alignment horizontal="right"/>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5" fillId="0" borderId="0" xfId="19" applyFont="1" applyFill="1" applyBorder="1" applyAlignment="1" applyProtection="1">
      <alignment horizontal="center"/>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9" fillId="0" borderId="0" xfId="11" applyFont="1"/>
    <xf numFmtId="0" fontId="49" fillId="0" borderId="0" xfId="23" applyFont="1"/>
    <xf numFmtId="0" fontId="50" fillId="3" borderId="0" xfId="11" applyFont="1" applyFill="1" applyAlignment="1">
      <alignment horizontal="center"/>
    </xf>
    <xf numFmtId="0" fontId="49" fillId="4" borderId="0" xfId="11" applyFont="1" applyFill="1"/>
    <xf numFmtId="0" fontId="49" fillId="4" borderId="0" xfId="11" applyFont="1" applyFill="1" applyAlignment="1">
      <alignment vertical="top"/>
    </xf>
    <xf numFmtId="0" fontId="49"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51"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2" fillId="4" borderId="0" xfId="9" applyFont="1" applyFill="1" applyBorder="1" applyAlignment="1">
      <alignment horizontal="center"/>
    </xf>
    <xf numFmtId="0" fontId="49" fillId="4" borderId="0" xfId="9" applyFont="1" applyFill="1"/>
    <xf numFmtId="0" fontId="49" fillId="4" borderId="0" xfId="22" applyFont="1" applyFill="1"/>
    <xf numFmtId="164" fontId="14" fillId="4" borderId="0" xfId="9" applyNumberFormat="1" applyFont="1" applyFill="1" applyAlignment="1" applyProtection="1">
      <alignment horizontal="center"/>
    </xf>
    <xf numFmtId="0" fontId="49" fillId="4" borderId="0" xfId="9" applyFont="1" applyFill="1" applyBorder="1"/>
    <xf numFmtId="0" fontId="49" fillId="4" borderId="0" xfId="9" applyFont="1" applyFill="1" applyBorder="1" applyAlignment="1">
      <alignment vertical="top"/>
    </xf>
    <xf numFmtId="0" fontId="49"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0" fillId="0" borderId="0" xfId="0" applyAlignment="1">
      <alignment vertical="top" wrapText="1"/>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2" fontId="24" fillId="0" borderId="0" xfId="23" applyNumberFormat="1" applyFont="1" applyFill="1" applyAlignment="1" applyProtection="1">
      <alignment horizontal="center"/>
    </xf>
    <xf numFmtId="166" fontId="26" fillId="4" borderId="0" xfId="23" applyNumberFormat="1" applyFont="1" applyFill="1" applyBorder="1" applyAlignment="1" applyProtection="1">
      <alignment horizontal="right"/>
    </xf>
    <xf numFmtId="166" fontId="26" fillId="4" borderId="3" xfId="23" applyNumberFormat="1" applyFont="1" applyFill="1" applyBorder="1" applyAlignment="1" applyProtection="1">
      <alignment horizontal="right"/>
    </xf>
    <xf numFmtId="166" fontId="26" fillId="4" borderId="0" xfId="23" quotePrefix="1"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2" fontId="37" fillId="0" borderId="0" xfId="22" applyNumberFormat="1" applyFont="1" applyAlignment="1">
      <alignment horizontal="right"/>
    </xf>
    <xf numFmtId="164" fontId="25" fillId="0" borderId="0" xfId="23" applyNumberFormat="1" applyFont="1" applyFill="1" applyAlignment="1" applyProtection="1">
      <alignment horizontal="right"/>
    </xf>
    <xf numFmtId="0" fontId="22" fillId="0" borderId="0" xfId="22" applyFont="1" applyAlignment="1">
      <alignment horizontal="right"/>
    </xf>
    <xf numFmtId="0" fontId="22" fillId="4" borderId="0" xfId="0" applyFont="1" applyFill="1" applyBorder="1" applyAlignment="1">
      <alignment horizontal="right"/>
    </xf>
    <xf numFmtId="166" fontId="28" fillId="4" borderId="0" xfId="23" applyNumberFormat="1" applyFont="1" applyFill="1" applyBorder="1" applyAlignment="1" applyProtection="1">
      <alignment horizontal="right"/>
    </xf>
    <xf numFmtId="0" fontId="53" fillId="4" borderId="0" xfId="0" applyFont="1" applyFill="1" applyBorder="1" applyAlignment="1">
      <alignment horizontal="right"/>
    </xf>
    <xf numFmtId="166" fontId="28" fillId="4" borderId="3" xfId="23" applyNumberFormat="1" applyFont="1" applyFill="1" applyBorder="1" applyAlignment="1" applyProtection="1">
      <alignment horizontal="right"/>
    </xf>
    <xf numFmtId="164" fontId="22" fillId="4" borderId="0" xfId="23" applyNumberFormat="1" applyFont="1" applyFill="1" applyBorder="1"/>
    <xf numFmtId="3" fontId="25" fillId="0" borderId="0" xfId="19" applyNumberFormat="1" applyFont="1" applyFill="1" applyBorder="1" applyAlignment="1" applyProtection="1">
      <alignment horizontal="right"/>
    </xf>
    <xf numFmtId="3" fontId="17" fillId="4" borderId="0" xfId="9" applyNumberFormat="1" applyFont="1" applyFill="1" applyAlignment="1">
      <alignment horizontal="right"/>
    </xf>
    <xf numFmtId="0" fontId="3" fillId="4" borderId="0" xfId="0" quotePrefix="1" applyFont="1" applyFill="1" applyBorder="1" applyAlignment="1">
      <alignment vertical="top" wrapText="1"/>
    </xf>
    <xf numFmtId="2" fontId="28" fillId="4" borderId="0" xfId="23" applyNumberFormat="1" applyFont="1" applyFill="1" applyAlignment="1" applyProtection="1">
      <alignment horizontal="right"/>
    </xf>
    <xf numFmtId="164" fontId="53" fillId="4" borderId="0" xfId="23" applyNumberFormat="1" applyFont="1" applyFill="1"/>
    <xf numFmtId="164" fontId="53" fillId="4" borderId="0" xfId="23" applyNumberFormat="1" applyFont="1" applyFill="1" applyBorder="1"/>
    <xf numFmtId="0" fontId="28" fillId="4" borderId="0" xfId="23" applyFont="1" applyFill="1" applyBorder="1" applyAlignment="1" applyProtection="1">
      <alignment horizontal="center"/>
    </xf>
    <xf numFmtId="2" fontId="28" fillId="4" borderId="3" xfId="23" applyNumberFormat="1" applyFont="1" applyFill="1" applyBorder="1" applyAlignment="1" applyProtection="1">
      <alignment horizontal="right"/>
    </xf>
    <xf numFmtId="164" fontId="28" fillId="4" borderId="0" xfId="23" applyNumberFormat="1" applyFont="1" applyFill="1" applyAlignment="1" applyProtection="1">
      <alignment horizontal="right"/>
    </xf>
    <xf numFmtId="164" fontId="28" fillId="4" borderId="0" xfId="15" applyNumberFormat="1" applyFont="1" applyFill="1" applyAlignment="1" applyProtection="1">
      <alignment horizontal="right"/>
    </xf>
    <xf numFmtId="2" fontId="28" fillId="4" borderId="0" xfId="15" applyNumberFormat="1" applyFont="1" applyFill="1" applyAlignment="1" applyProtection="1">
      <alignment horizontal="right"/>
    </xf>
    <xf numFmtId="0" fontId="28" fillId="4" borderId="0" xfId="15" applyFont="1" applyFill="1" applyBorder="1" applyAlignment="1" applyProtection="1">
      <alignment horizontal="center"/>
    </xf>
    <xf numFmtId="164" fontId="28" fillId="4" borderId="3" xfId="23" applyNumberFormat="1" applyFont="1" applyFill="1" applyBorder="1" applyAlignment="1" applyProtection="1">
      <alignment horizontal="right"/>
    </xf>
    <xf numFmtId="175" fontId="22" fillId="4" borderId="0" xfId="0" applyNumberFormat="1" applyFont="1" applyFill="1" applyBorder="1" applyAlignment="1">
      <alignment horizontal="right"/>
    </xf>
    <xf numFmtId="0" fontId="0" fillId="0" borderId="0" xfId="0" applyAlignment="1">
      <alignment horizontal="left"/>
    </xf>
    <xf numFmtId="49" fontId="0" fillId="0" borderId="0" xfId="0" applyNumberFormat="1" applyAlignment="1">
      <alignment horizontal="left"/>
    </xf>
    <xf numFmtId="0" fontId="1" fillId="0" borderId="0" xfId="26"/>
    <xf numFmtId="0" fontId="56" fillId="0" borderId="0" xfId="26" applyFont="1"/>
    <xf numFmtId="0" fontId="54" fillId="0" borderId="0" xfId="26" applyFont="1"/>
    <xf numFmtId="0" fontId="55" fillId="0" borderId="0" xfId="26" applyFont="1"/>
    <xf numFmtId="171" fontId="56" fillId="0" borderId="0" xfId="26" applyNumberFormat="1" applyFont="1"/>
    <xf numFmtId="0" fontId="57" fillId="0" borderId="0" xfId="26" applyFont="1"/>
    <xf numFmtId="0" fontId="56" fillId="5" borderId="0" xfId="26" applyFont="1" applyFill="1"/>
    <xf numFmtId="0" fontId="56" fillId="0" borderId="12" xfId="26" applyFont="1" applyBorder="1"/>
    <xf numFmtId="0" fontId="56" fillId="0" borderId="13" xfId="26" applyFont="1" applyBorder="1"/>
    <xf numFmtId="0" fontId="57" fillId="0" borderId="14" xfId="26" applyFont="1" applyBorder="1" applyAlignment="1">
      <alignment horizontal="center"/>
    </xf>
    <xf numFmtId="0" fontId="56" fillId="5" borderId="3" xfId="26" applyFont="1" applyFill="1" applyBorder="1"/>
    <xf numFmtId="171" fontId="56" fillId="0" borderId="3" xfId="26" applyNumberFormat="1" applyFont="1" applyBorder="1"/>
    <xf numFmtId="0" fontId="56" fillId="5" borderId="0" xfId="26" applyFont="1" applyFill="1" applyBorder="1"/>
    <xf numFmtId="0" fontId="56" fillId="0" borderId="0" xfId="26" applyFont="1" applyBorder="1"/>
    <xf numFmtId="0" fontId="1" fillId="0" borderId="0" xfId="26" applyBorder="1"/>
    <xf numFmtId="171" fontId="56" fillId="0" borderId="0" xfId="26" quotePrefix="1" applyNumberFormat="1" applyFont="1" applyBorder="1"/>
    <xf numFmtId="3" fontId="57" fillId="0" borderId="0" xfId="26" applyNumberFormat="1" applyFont="1"/>
    <xf numFmtId="3" fontId="57" fillId="0" borderId="0" xfId="26" quotePrefix="1" applyNumberFormat="1" applyFont="1" applyAlignment="1">
      <alignment horizontal="right"/>
    </xf>
    <xf numFmtId="0" fontId="58" fillId="0" borderId="0" xfId="26" applyFont="1"/>
    <xf numFmtId="3" fontId="57" fillId="0" borderId="3" xfId="26" applyNumberFormat="1" applyFont="1" applyBorder="1"/>
    <xf numFmtId="3" fontId="59" fillId="0" borderId="0" xfId="26" applyNumberFormat="1" applyFont="1"/>
    <xf numFmtId="0" fontId="59" fillId="0" borderId="0" xfId="26" applyFont="1"/>
    <xf numFmtId="0" fontId="60" fillId="0" borderId="0" xfId="26" applyFont="1"/>
    <xf numFmtId="3" fontId="59"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8" fillId="0" borderId="0" xfId="26" applyFont="1" applyBorder="1"/>
    <xf numFmtId="2" fontId="25" fillId="0" borderId="2" xfId="21" applyNumberFormat="1" applyFont="1" applyFill="1" applyBorder="1" applyAlignment="1" applyProtection="1">
      <alignment horizontal="right"/>
    </xf>
    <xf numFmtId="174" fontId="22" fillId="4" borderId="0" xfId="0" applyNumberFormat="1" applyFont="1" applyFill="1" applyBorder="1" applyAlignment="1">
      <alignment horizontal="right"/>
    </xf>
    <xf numFmtId="49" fontId="11" fillId="4" borderId="0" xfId="0" quotePrefix="1" applyNumberFormat="1" applyFont="1" applyFill="1" applyBorder="1" applyAlignment="1"/>
    <xf numFmtId="0" fontId="0" fillId="0" borderId="0" xfId="0" applyAlignment="1"/>
    <xf numFmtId="0" fontId="11" fillId="4" borderId="0" xfId="17" quotePrefix="1" applyFont="1" applyFill="1" applyAlignment="1">
      <alignment horizontal="left" vertical="top" wrapText="1"/>
    </xf>
    <xf numFmtId="0" fontId="23" fillId="4" borderId="0" xfId="0" applyFont="1" applyFill="1" applyAlignment="1">
      <alignment horizontal="left" vertical="top" wrapText="1"/>
    </xf>
    <xf numFmtId="0" fontId="0" fillId="0" borderId="0" xfId="0" applyAlignment="1">
      <alignment horizontal="left" vertical="top" wrapText="1"/>
    </xf>
    <xf numFmtId="0" fontId="22"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1" fillId="4" borderId="0" xfId="0" applyNumberFormat="1" applyFont="1" applyFill="1" applyBorder="1" applyAlignment="1"/>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0" fillId="0" borderId="9" xfId="0" applyFont="1" applyBorder="1" applyAlignment="1">
      <alignment horizontal="center"/>
    </xf>
    <xf numFmtId="0" fontId="20" fillId="0" borderId="10" xfId="0" applyFont="1" applyBorder="1" applyAlignment="1">
      <alignment horizontal="center"/>
    </xf>
    <xf numFmtId="0" fontId="21" fillId="0" borderId="0" xfId="17" applyFont="1" applyFill="1" applyBorder="1" applyAlignment="1" applyProtection="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11" fillId="4" borderId="2" xfId="22" applyFont="1" applyFill="1" applyBorder="1" applyAlignment="1">
      <alignment horizontal="justify"/>
    </xf>
    <xf numFmtId="0" fontId="11" fillId="4" borderId="2" xfId="22" applyFont="1" applyFill="1" applyBorder="1" applyAlignment="1"/>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22" fillId="0" borderId="0" xfId="18" applyFont="1" applyAlignment="1">
      <alignment vertical="top" wrapText="1"/>
    </xf>
    <xf numFmtId="0" fontId="37" fillId="0" borderId="0" xfId="22" applyFont="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0" fontId="22" fillId="4" borderId="0" xfId="0" applyNumberFormat="1" applyFont="1" applyFill="1" applyBorder="1" applyAlignment="1">
      <alignment vertical="top" wrapText="1"/>
    </xf>
    <xf numFmtId="49" fontId="3" fillId="4" borderId="0" xfId="0" applyNumberFormat="1" applyFont="1" applyFill="1" applyBorder="1" applyAlignment="1"/>
    <xf numFmtId="0" fontId="3" fillId="4" borderId="0" xfId="0" quotePrefix="1" applyFont="1" applyFill="1" applyBorder="1" applyAlignment="1">
      <alignment vertical="top" wrapText="1"/>
    </xf>
    <xf numFmtId="0" fontId="18" fillId="4" borderId="0" xfId="0" applyFont="1" applyFill="1" applyBorder="1" applyAlignment="1">
      <alignment horizontal="left"/>
    </xf>
    <xf numFmtId="0" fontId="21" fillId="0" borderId="0" xfId="23" applyFont="1" applyFill="1" applyAlignment="1" applyProtection="1"/>
    <xf numFmtId="0" fontId="11" fillId="0" borderId="0" xfId="23" applyFont="1" applyAlignment="1"/>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11" fillId="4" borderId="0" xfId="23" applyFont="1" applyFill="1" applyBorder="1" applyAlignment="1" applyProtection="1">
      <alignment horizontal="left" vertical="top" wrapText="1"/>
    </xf>
    <xf numFmtId="0" fontId="21" fillId="4" borderId="0" xfId="23" applyFont="1" applyFill="1" applyAlignment="1" applyProtection="1"/>
    <xf numFmtId="0" fontId="23" fillId="4" borderId="0" xfId="23" applyFont="1" applyFill="1" applyAlignment="1"/>
    <xf numFmtId="0" fontId="20" fillId="0" borderId="0" xfId="11" applyFont="1" applyBorder="1" applyAlignment="1"/>
    <xf numFmtId="0" fontId="11" fillId="0" borderId="0" xfId="0" applyFont="1" applyAlignment="1">
      <alignment vertical="top" wrapText="1"/>
    </xf>
    <xf numFmtId="0" fontId="21" fillId="0" borderId="0" xfId="21" applyFont="1" applyFill="1" applyAlignment="1" applyProtection="1"/>
    <xf numFmtId="0" fontId="11" fillId="0" borderId="0" xfId="21" applyFont="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13" applyFont="1" applyFill="1" applyBorder="1" applyAlignment="1" applyProtection="1">
      <alignment horizontal="left" readingOrder="1"/>
    </xf>
    <xf numFmtId="0" fontId="21" fillId="0" borderId="0" xfId="16" applyFont="1" applyFill="1" applyAlignment="1" applyProtection="1"/>
    <xf numFmtId="0" fontId="23" fillId="0" borderId="0" xfId="16" applyFont="1" applyAlignment="1"/>
    <xf numFmtId="0" fontId="26" fillId="4" borderId="0" xfId="16" quotePrefix="1" applyFont="1" applyFill="1" applyBorder="1" applyAlignment="1" applyProtection="1">
      <alignment vertical="top" wrapText="1"/>
    </xf>
    <xf numFmtId="0" fontId="21" fillId="0" borderId="0" xfId="18" applyFont="1" applyFill="1" applyBorder="1" applyAlignment="1" applyProtection="1"/>
    <xf numFmtId="0" fontId="21"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21" fillId="0" borderId="0" xfId="8" applyFont="1" applyFill="1" applyBorder="1" applyAlignment="1" applyProtection="1">
      <alignment horizontal="left"/>
    </xf>
    <xf numFmtId="49" fontId="11" fillId="4" borderId="0" xfId="8" quotePrefix="1" applyNumberFormat="1" applyFont="1" applyFill="1" applyBorder="1" applyAlignment="1">
      <alignment vertical="top" wrapText="1"/>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7" fillId="0" borderId="4" xfId="26" applyNumberFormat="1" applyFont="1" applyBorder="1" applyAlignment="1">
      <alignment horizontal="center"/>
    </xf>
    <xf numFmtId="0" fontId="57" fillId="0" borderId="9" xfId="26" applyFont="1" applyBorder="1" applyAlignment="1">
      <alignment horizontal="center"/>
    </xf>
    <xf numFmtId="0" fontId="57" fillId="0" borderId="10" xfId="26" applyFont="1" applyBorder="1" applyAlignment="1">
      <alignment horizontal="center"/>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19" applyFont="1" applyFill="1" applyAlignment="1" applyProtection="1">
      <alignment wrapText="1"/>
    </xf>
    <xf numFmtId="0" fontId="0" fillId="0" borderId="0" xfId="0" applyAlignment="1">
      <alignment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49" fontId="3" fillId="4" borderId="0" xfId="0" quotePrefix="1" applyNumberFormat="1" applyFont="1" applyFill="1" applyBorder="1" applyAlignment="1"/>
    <xf numFmtId="0" fontId="3" fillId="4" borderId="0" xfId="17" applyFont="1" applyFill="1" applyAlignment="1">
      <alignment vertical="top" wrapText="1"/>
    </xf>
    <xf numFmtId="0" fontId="16" fillId="4" borderId="0" xfId="9" applyFont="1" applyFill="1" applyBorder="1" applyAlignment="1" applyProtection="1">
      <alignment horizontal="left" wrapText="1" readingOrder="1"/>
    </xf>
    <xf numFmtId="0" fontId="0" fillId="4" borderId="0" xfId="0" applyFill="1" applyAlignment="1">
      <alignment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240</v>
      </c>
      <c r="B1" s="269"/>
      <c r="C1" s="269"/>
      <c r="D1" s="628" t="s">
        <v>1366</v>
      </c>
      <c r="E1" s="269"/>
      <c r="F1" s="269"/>
      <c r="G1" s="269"/>
      <c r="H1" s="269"/>
      <c r="I1" s="269"/>
      <c r="J1" s="269"/>
      <c r="K1" s="269"/>
      <c r="L1" s="269"/>
      <c r="M1" s="269"/>
      <c r="N1" s="269"/>
      <c r="O1" s="269"/>
      <c r="P1" s="269"/>
    </row>
    <row r="3" spans="1:74" x14ac:dyDescent="0.2">
      <c r="A3" t="s">
        <v>114</v>
      </c>
      <c r="D3" s="767">
        <f>YEAR(D1)-4</f>
        <v>2013</v>
      </c>
    </row>
    <row r="4" spans="1:74" x14ac:dyDescent="0.2">
      <c r="D4" s="266"/>
    </row>
    <row r="5" spans="1:74" x14ac:dyDescent="0.2">
      <c r="A5" t="s">
        <v>1280</v>
      </c>
      <c r="D5" s="266">
        <f>+D3*100+1</f>
        <v>201301</v>
      </c>
    </row>
    <row r="7" spans="1:74" x14ac:dyDescent="0.2">
      <c r="A7" t="s">
        <v>1282</v>
      </c>
      <c r="D7" s="766">
        <f>IF(MONTH(D1)&gt;1,100*YEAR(D1)+MONTH(D1)-1,100*(YEAR(D1)-1)+12)</f>
        <v>201708</v>
      </c>
    </row>
    <row r="10" spans="1:74" s="297" customFormat="1" x14ac:dyDescent="0.2">
      <c r="A10" s="297" t="s">
        <v>241</v>
      </c>
    </row>
    <row r="11" spans="1:74" s="12" customFormat="1" ht="11.25" x14ac:dyDescent="0.2">
      <c r="A11" s="43"/>
      <c r="B11" s="44" t="s">
        <v>951</v>
      </c>
      <c r="C11" s="298">
        <f>+D5</f>
        <v>201301</v>
      </c>
      <c r="D11" s="45">
        <f>C11+1</f>
        <v>201302</v>
      </c>
      <c r="E11" s="45">
        <f>D11+1</f>
        <v>201303</v>
      </c>
      <c r="F11" s="46">
        <f>E11+1</f>
        <v>201304</v>
      </c>
      <c r="G11" s="46">
        <f t="shared" ref="G11:BR11" si="0">F11+1</f>
        <v>201305</v>
      </c>
      <c r="H11" s="46">
        <f t="shared" si="0"/>
        <v>201306</v>
      </c>
      <c r="I11" s="46">
        <f t="shared" si="0"/>
        <v>201307</v>
      </c>
      <c r="J11" s="46">
        <f t="shared" si="0"/>
        <v>201308</v>
      </c>
      <c r="K11" s="46">
        <f t="shared" si="0"/>
        <v>201309</v>
      </c>
      <c r="L11" s="46">
        <f t="shared" si="0"/>
        <v>201310</v>
      </c>
      <c r="M11" s="46">
        <f t="shared" si="0"/>
        <v>201311</v>
      </c>
      <c r="N11" s="46">
        <f t="shared" si="0"/>
        <v>201312</v>
      </c>
      <c r="O11" s="46">
        <f>+C11+100</f>
        <v>201401</v>
      </c>
      <c r="P11" s="46">
        <f t="shared" si="0"/>
        <v>201402</v>
      </c>
      <c r="Q11" s="46">
        <f t="shared" si="0"/>
        <v>201403</v>
      </c>
      <c r="R11" s="46">
        <f t="shared" si="0"/>
        <v>201404</v>
      </c>
      <c r="S11" s="46">
        <f t="shared" si="0"/>
        <v>201405</v>
      </c>
      <c r="T11" s="46">
        <f t="shared" si="0"/>
        <v>201406</v>
      </c>
      <c r="U11" s="46">
        <f t="shared" si="0"/>
        <v>201407</v>
      </c>
      <c r="V11" s="46">
        <f t="shared" si="0"/>
        <v>201408</v>
      </c>
      <c r="W11" s="46">
        <f t="shared" si="0"/>
        <v>201409</v>
      </c>
      <c r="X11" s="46">
        <f t="shared" si="0"/>
        <v>201410</v>
      </c>
      <c r="Y11" s="46">
        <f t="shared" si="0"/>
        <v>201411</v>
      </c>
      <c r="Z11" s="46">
        <f t="shared" si="0"/>
        <v>201412</v>
      </c>
      <c r="AA11" s="46">
        <f>+O11+100</f>
        <v>201501</v>
      </c>
      <c r="AB11" s="46">
        <f t="shared" si="0"/>
        <v>201502</v>
      </c>
      <c r="AC11" s="46">
        <f t="shared" si="0"/>
        <v>201503</v>
      </c>
      <c r="AD11" s="46">
        <f t="shared" si="0"/>
        <v>201504</v>
      </c>
      <c r="AE11" s="46">
        <f t="shared" si="0"/>
        <v>201505</v>
      </c>
      <c r="AF11" s="46">
        <f t="shared" si="0"/>
        <v>201506</v>
      </c>
      <c r="AG11" s="46">
        <f t="shared" si="0"/>
        <v>201507</v>
      </c>
      <c r="AH11" s="46">
        <f t="shared" si="0"/>
        <v>201508</v>
      </c>
      <c r="AI11" s="46">
        <f t="shared" si="0"/>
        <v>201509</v>
      </c>
      <c r="AJ11" s="46">
        <f t="shared" si="0"/>
        <v>201510</v>
      </c>
      <c r="AK11" s="46">
        <f t="shared" si="0"/>
        <v>201511</v>
      </c>
      <c r="AL11" s="46">
        <f t="shared" si="0"/>
        <v>201512</v>
      </c>
      <c r="AM11" s="46">
        <f>+AA11+100</f>
        <v>201601</v>
      </c>
      <c r="AN11" s="46">
        <f t="shared" si="0"/>
        <v>201602</v>
      </c>
      <c r="AO11" s="46">
        <f t="shared" si="0"/>
        <v>201603</v>
      </c>
      <c r="AP11" s="46">
        <f t="shared" si="0"/>
        <v>201604</v>
      </c>
      <c r="AQ11" s="46">
        <f t="shared" si="0"/>
        <v>201605</v>
      </c>
      <c r="AR11" s="46">
        <f t="shared" si="0"/>
        <v>201606</v>
      </c>
      <c r="AS11" s="46">
        <f t="shared" si="0"/>
        <v>201607</v>
      </c>
      <c r="AT11" s="46">
        <f t="shared" si="0"/>
        <v>201608</v>
      </c>
      <c r="AU11" s="46">
        <f t="shared" si="0"/>
        <v>201609</v>
      </c>
      <c r="AV11" s="46">
        <f t="shared" si="0"/>
        <v>201610</v>
      </c>
      <c r="AW11" s="46">
        <f t="shared" si="0"/>
        <v>201611</v>
      </c>
      <c r="AX11" s="46">
        <f t="shared" si="0"/>
        <v>201612</v>
      </c>
      <c r="AY11" s="46">
        <f>+AM11+100</f>
        <v>201701</v>
      </c>
      <c r="AZ11" s="46">
        <f t="shared" si="0"/>
        <v>201702</v>
      </c>
      <c r="BA11" s="46">
        <f t="shared" si="0"/>
        <v>201703</v>
      </c>
      <c r="BB11" s="46">
        <f t="shared" si="0"/>
        <v>201704</v>
      </c>
      <c r="BC11" s="46">
        <f t="shared" si="0"/>
        <v>201705</v>
      </c>
      <c r="BD11" s="46">
        <f t="shared" si="0"/>
        <v>201706</v>
      </c>
      <c r="BE11" s="46">
        <f t="shared" si="0"/>
        <v>201707</v>
      </c>
      <c r="BF11" s="46">
        <f t="shared" si="0"/>
        <v>201708</v>
      </c>
      <c r="BG11" s="46">
        <f t="shared" si="0"/>
        <v>201709</v>
      </c>
      <c r="BH11" s="46">
        <f t="shared" si="0"/>
        <v>201710</v>
      </c>
      <c r="BI11" s="46">
        <f t="shared" si="0"/>
        <v>201711</v>
      </c>
      <c r="BJ11" s="46">
        <f t="shared" si="0"/>
        <v>201712</v>
      </c>
      <c r="BK11" s="46">
        <f>+AY11+100</f>
        <v>201801</v>
      </c>
      <c r="BL11" s="46">
        <f t="shared" si="0"/>
        <v>201802</v>
      </c>
      <c r="BM11" s="46">
        <f t="shared" si="0"/>
        <v>201803</v>
      </c>
      <c r="BN11" s="46">
        <f t="shared" si="0"/>
        <v>201804</v>
      </c>
      <c r="BO11" s="46">
        <f t="shared" si="0"/>
        <v>201805</v>
      </c>
      <c r="BP11" s="46">
        <f t="shared" si="0"/>
        <v>201806</v>
      </c>
      <c r="BQ11" s="46">
        <f t="shared" si="0"/>
        <v>201807</v>
      </c>
      <c r="BR11" s="46">
        <f t="shared" si="0"/>
        <v>201808</v>
      </c>
      <c r="BS11" s="46">
        <f>BR11+1</f>
        <v>201809</v>
      </c>
      <c r="BT11" s="46">
        <f>BS11+1</f>
        <v>201810</v>
      </c>
      <c r="BU11" s="46">
        <f>BT11+1</f>
        <v>201811</v>
      </c>
      <c r="BV11" s="46">
        <f>BU11+1</f>
        <v>201812</v>
      </c>
    </row>
    <row r="12" spans="1:74" s="12" customFormat="1" ht="11.25" x14ac:dyDescent="0.2">
      <c r="A12" s="43"/>
      <c r="B12" s="47" t="s">
        <v>247</v>
      </c>
      <c r="C12" s="48">
        <v>229</v>
      </c>
      <c r="D12" s="48">
        <v>230</v>
      </c>
      <c r="E12" s="48">
        <v>231</v>
      </c>
      <c r="F12" s="48">
        <v>232</v>
      </c>
      <c r="G12" s="48">
        <v>233</v>
      </c>
      <c r="H12" s="48">
        <v>234</v>
      </c>
      <c r="I12" s="48">
        <v>235</v>
      </c>
      <c r="J12" s="48">
        <v>236</v>
      </c>
      <c r="K12" s="48">
        <v>237</v>
      </c>
      <c r="L12" s="48">
        <v>238</v>
      </c>
      <c r="M12" s="48">
        <v>239</v>
      </c>
      <c r="N12" s="48">
        <v>240</v>
      </c>
      <c r="O12" s="48">
        <v>241</v>
      </c>
      <c r="P12" s="48">
        <v>242</v>
      </c>
      <c r="Q12" s="48">
        <v>243</v>
      </c>
      <c r="R12" s="48">
        <v>244</v>
      </c>
      <c r="S12" s="48">
        <v>245</v>
      </c>
      <c r="T12" s="48">
        <v>246</v>
      </c>
      <c r="U12" s="48">
        <v>247</v>
      </c>
      <c r="V12" s="48">
        <v>248</v>
      </c>
      <c r="W12" s="48">
        <v>249</v>
      </c>
      <c r="X12" s="48">
        <v>250</v>
      </c>
      <c r="Y12" s="48">
        <v>251</v>
      </c>
      <c r="Z12" s="48">
        <v>252</v>
      </c>
      <c r="AA12" s="48">
        <v>253</v>
      </c>
      <c r="AB12" s="48">
        <v>254</v>
      </c>
      <c r="AC12" s="48">
        <v>255</v>
      </c>
      <c r="AD12" s="48">
        <v>256</v>
      </c>
      <c r="AE12" s="48">
        <v>257</v>
      </c>
      <c r="AF12" s="48">
        <v>258</v>
      </c>
      <c r="AG12" s="48">
        <v>259</v>
      </c>
      <c r="AH12" s="48">
        <v>260</v>
      </c>
      <c r="AI12" s="48">
        <v>261</v>
      </c>
      <c r="AJ12" s="48">
        <v>262</v>
      </c>
      <c r="AK12" s="48">
        <v>263</v>
      </c>
      <c r="AL12" s="48">
        <v>264</v>
      </c>
      <c r="AM12" s="48">
        <v>265</v>
      </c>
      <c r="AN12" s="48">
        <v>266</v>
      </c>
      <c r="AO12" s="48">
        <v>267</v>
      </c>
      <c r="AP12" s="48">
        <v>268</v>
      </c>
      <c r="AQ12" s="48">
        <v>269</v>
      </c>
      <c r="AR12" s="48">
        <v>270</v>
      </c>
      <c r="AS12" s="48">
        <v>271</v>
      </c>
      <c r="AT12" s="48">
        <v>272</v>
      </c>
      <c r="AU12" s="48">
        <v>273</v>
      </c>
      <c r="AV12" s="48">
        <v>274</v>
      </c>
      <c r="AW12" s="48">
        <v>275</v>
      </c>
      <c r="AX12" s="48">
        <v>276</v>
      </c>
      <c r="AY12" s="48">
        <v>277</v>
      </c>
      <c r="AZ12" s="48">
        <v>278</v>
      </c>
      <c r="BA12" s="48">
        <v>279</v>
      </c>
      <c r="BB12" s="48">
        <v>280</v>
      </c>
      <c r="BC12" s="48">
        <v>281</v>
      </c>
      <c r="BD12" s="48">
        <v>282</v>
      </c>
      <c r="BE12" s="48">
        <v>283</v>
      </c>
      <c r="BF12" s="48">
        <v>284</v>
      </c>
      <c r="BG12" s="48">
        <v>285</v>
      </c>
      <c r="BH12" s="48">
        <v>286</v>
      </c>
      <c r="BI12" s="48">
        <v>287</v>
      </c>
      <c r="BJ12" s="48">
        <v>288</v>
      </c>
      <c r="BK12" s="48">
        <v>289</v>
      </c>
      <c r="BL12" s="48">
        <v>290</v>
      </c>
      <c r="BM12" s="48">
        <v>291</v>
      </c>
      <c r="BN12" s="48">
        <v>292</v>
      </c>
      <c r="BO12" s="48">
        <v>293</v>
      </c>
      <c r="BP12" s="48">
        <v>294</v>
      </c>
      <c r="BQ12" s="48">
        <v>295</v>
      </c>
      <c r="BR12" s="48">
        <v>296</v>
      </c>
      <c r="BS12" s="48">
        <v>297</v>
      </c>
      <c r="BT12" s="48">
        <v>298</v>
      </c>
      <c r="BU12" s="48">
        <v>299</v>
      </c>
      <c r="BV12" s="48">
        <v>300</v>
      </c>
    </row>
    <row r="13" spans="1:74" s="297" customFormat="1" x14ac:dyDescent="0.2">
      <c r="B13" s="47" t="s">
        <v>1281</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1</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BB35" activePane="bottomRight" state="frozen"/>
      <selection activeCell="BF63" sqref="BF63"/>
      <selection pane="topRight" activeCell="BF63" sqref="BF63"/>
      <selection pane="bottomLeft" activeCell="BF63" sqref="BF63"/>
      <selection pane="bottomRight" activeCell="BF63" sqref="BF63"/>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61" customWidth="1"/>
    <col min="59" max="62" width="6.5703125" style="406" customWidth="1"/>
    <col min="63" max="74" width="6.5703125" style="154" customWidth="1"/>
    <col min="75" max="16384" width="9.5703125" style="154"/>
  </cols>
  <sheetData>
    <row r="1" spans="1:74" ht="13.35" customHeight="1" x14ac:dyDescent="0.2">
      <c r="A1" s="810" t="s">
        <v>997</v>
      </c>
      <c r="B1" s="845" t="s">
        <v>1220</v>
      </c>
      <c r="C1" s="846"/>
      <c r="D1" s="846"/>
      <c r="E1" s="846"/>
      <c r="F1" s="846"/>
      <c r="G1" s="846"/>
      <c r="H1" s="846"/>
      <c r="I1" s="846"/>
      <c r="J1" s="846"/>
      <c r="K1" s="846"/>
      <c r="L1" s="846"/>
      <c r="M1" s="846"/>
      <c r="N1" s="846"/>
      <c r="O1" s="846"/>
      <c r="P1" s="846"/>
      <c r="Q1" s="846"/>
      <c r="R1" s="846"/>
      <c r="S1" s="846"/>
      <c r="T1" s="846"/>
      <c r="U1" s="846"/>
      <c r="V1" s="846"/>
      <c r="W1" s="846"/>
      <c r="X1" s="846"/>
      <c r="Y1" s="846"/>
      <c r="Z1" s="846"/>
      <c r="AA1" s="846"/>
      <c r="AB1" s="846"/>
      <c r="AC1" s="846"/>
      <c r="AD1" s="846"/>
      <c r="AE1" s="846"/>
      <c r="AF1" s="846"/>
      <c r="AG1" s="846"/>
      <c r="AH1" s="846"/>
      <c r="AI1" s="846"/>
      <c r="AJ1" s="846"/>
      <c r="AK1" s="846"/>
      <c r="AL1" s="846"/>
      <c r="AM1" s="307"/>
    </row>
    <row r="2" spans="1:74" ht="12.75" x14ac:dyDescent="0.2">
      <c r="A2" s="811"/>
      <c r="B2" s="542" t="str">
        <f>"U.S. Energy Information Administration  |  Short-Term Energy Outlook  - "&amp;Dates!D1</f>
        <v>U.S. Energy Information Administration  |  Short-Term Energy Outlook  - September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7"/>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x14ac:dyDescent="0.2">
      <c r="A5" s="638"/>
      <c r="B5" s="155" t="s">
        <v>1163</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7"/>
      <c r="BE5" s="647"/>
      <c r="BF5" s="647"/>
      <c r="BG5" s="405"/>
      <c r="BH5" s="405"/>
      <c r="BI5" s="405"/>
      <c r="BJ5" s="405"/>
      <c r="BK5" s="405"/>
      <c r="BL5" s="405"/>
      <c r="BM5" s="405"/>
      <c r="BN5" s="405"/>
      <c r="BO5" s="405"/>
      <c r="BP5" s="405"/>
      <c r="BQ5" s="405"/>
      <c r="BR5" s="405"/>
      <c r="BS5" s="405"/>
      <c r="BT5" s="405"/>
      <c r="BU5" s="405"/>
      <c r="BV5" s="405"/>
    </row>
    <row r="6" spans="1:74" x14ac:dyDescent="0.2">
      <c r="A6" s="639"/>
      <c r="B6" s="155" t="s">
        <v>1164</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7"/>
      <c r="BE6" s="647"/>
      <c r="BF6" s="647"/>
      <c r="BG6" s="405"/>
      <c r="BH6" s="405"/>
      <c r="BI6" s="405"/>
      <c r="BJ6" s="405"/>
      <c r="BK6" s="405"/>
      <c r="BL6" s="405"/>
      <c r="BM6" s="405"/>
      <c r="BN6" s="405"/>
      <c r="BO6" s="405"/>
      <c r="BP6" s="405"/>
      <c r="BQ6" s="405"/>
      <c r="BR6" s="405"/>
      <c r="BS6" s="405"/>
      <c r="BT6" s="405"/>
      <c r="BU6" s="405"/>
      <c r="BV6" s="405"/>
    </row>
    <row r="7" spans="1:74" x14ac:dyDescent="0.2">
      <c r="A7" s="639" t="s">
        <v>1165</v>
      </c>
      <c r="B7" s="640" t="s">
        <v>1166</v>
      </c>
      <c r="C7" s="214">
        <v>0.90748300000000004</v>
      </c>
      <c r="D7" s="214">
        <v>0.96260699999999999</v>
      </c>
      <c r="E7" s="214">
        <v>0.95470900000000003</v>
      </c>
      <c r="F7" s="214">
        <v>0.93079999999999996</v>
      </c>
      <c r="G7" s="214">
        <v>0.93177399999999999</v>
      </c>
      <c r="H7" s="214">
        <v>0.889733</v>
      </c>
      <c r="I7" s="214">
        <v>0.93296699999999999</v>
      </c>
      <c r="J7" s="214">
        <v>0.99280599999999997</v>
      </c>
      <c r="K7" s="214">
        <v>1.0321659999999999</v>
      </c>
      <c r="L7" s="214">
        <v>1.044516</v>
      </c>
      <c r="M7" s="214">
        <v>1.0367</v>
      </c>
      <c r="N7" s="214">
        <v>1.024581</v>
      </c>
      <c r="O7" s="214">
        <v>1.045161</v>
      </c>
      <c r="P7" s="214">
        <v>1.0238210000000001</v>
      </c>
      <c r="Q7" s="214">
        <v>1.0780000000000001</v>
      </c>
      <c r="R7" s="214">
        <v>1.119866</v>
      </c>
      <c r="S7" s="214">
        <v>1.0791930000000001</v>
      </c>
      <c r="T7" s="214">
        <v>1.136333</v>
      </c>
      <c r="U7" s="214">
        <v>1.1198710000000001</v>
      </c>
      <c r="V7" s="214">
        <v>1.0991930000000001</v>
      </c>
      <c r="W7" s="214">
        <v>1.1158999999999999</v>
      </c>
      <c r="X7" s="214">
        <v>1.1177090000000001</v>
      </c>
      <c r="Y7" s="214">
        <v>1.0812999999999999</v>
      </c>
      <c r="Z7" s="214">
        <v>1.0717410000000001</v>
      </c>
      <c r="AA7" s="214">
        <v>1.033161</v>
      </c>
      <c r="AB7" s="214">
        <v>1.0813569999999999</v>
      </c>
      <c r="AC7" s="214">
        <v>1.0985480000000001</v>
      </c>
      <c r="AD7" s="214">
        <v>1.1524000000000001</v>
      </c>
      <c r="AE7" s="214">
        <v>1.116387</v>
      </c>
      <c r="AF7" s="214">
        <v>1.0868660000000001</v>
      </c>
      <c r="AG7" s="214">
        <v>1.085483</v>
      </c>
      <c r="AH7" s="214">
        <v>1.134871</v>
      </c>
      <c r="AI7" s="214">
        <v>1.129766</v>
      </c>
      <c r="AJ7" s="214">
        <v>1.1758059999999999</v>
      </c>
      <c r="AK7" s="214">
        <v>1.237366</v>
      </c>
      <c r="AL7" s="214">
        <v>1.222774</v>
      </c>
      <c r="AM7" s="214">
        <v>1.1593230000000001</v>
      </c>
      <c r="AN7" s="214">
        <v>1.148414</v>
      </c>
      <c r="AO7" s="214">
        <v>1.276742</v>
      </c>
      <c r="AP7" s="214">
        <v>1.2842</v>
      </c>
      <c r="AQ7" s="214">
        <v>1.362452</v>
      </c>
      <c r="AR7" s="214">
        <v>1.3801330000000001</v>
      </c>
      <c r="AS7" s="214">
        <v>1.296419</v>
      </c>
      <c r="AT7" s="214">
        <v>1.1031610000000001</v>
      </c>
      <c r="AU7" s="214">
        <v>1.1603000000000001</v>
      </c>
      <c r="AV7" s="214">
        <v>1.294645</v>
      </c>
      <c r="AW7" s="214">
        <v>1.345367</v>
      </c>
      <c r="AX7" s="214">
        <v>1.218742</v>
      </c>
      <c r="AY7" s="214">
        <v>1.2296130000000001</v>
      </c>
      <c r="AZ7" s="214">
        <v>1.3771070000000001</v>
      </c>
      <c r="BA7" s="214">
        <v>1.3899360000000001</v>
      </c>
      <c r="BB7" s="755">
        <v>1.3537330000000001</v>
      </c>
      <c r="BC7" s="214">
        <v>1.4045810000000001</v>
      </c>
      <c r="BD7" s="214">
        <v>1.4127370367000001</v>
      </c>
      <c r="BE7" s="214">
        <v>1.4323782848</v>
      </c>
      <c r="BF7" s="214">
        <v>1.4185713697</v>
      </c>
      <c r="BG7" s="355">
        <v>1.4228860000000001</v>
      </c>
      <c r="BH7" s="355">
        <v>1.547242</v>
      </c>
      <c r="BI7" s="355">
        <v>1.619459</v>
      </c>
      <c r="BJ7" s="355">
        <v>1.579947</v>
      </c>
      <c r="BK7" s="355">
        <v>1.6211009999999999</v>
      </c>
      <c r="BL7" s="355">
        <v>1.7166999999999999</v>
      </c>
      <c r="BM7" s="355">
        <v>1.7502610000000001</v>
      </c>
      <c r="BN7" s="355">
        <v>1.721943</v>
      </c>
      <c r="BO7" s="355">
        <v>1.7552140000000001</v>
      </c>
      <c r="BP7" s="355">
        <v>1.702577</v>
      </c>
      <c r="BQ7" s="355">
        <v>1.751352</v>
      </c>
      <c r="BR7" s="355">
        <v>1.738013</v>
      </c>
      <c r="BS7" s="355">
        <v>1.8116239999999999</v>
      </c>
      <c r="BT7" s="355">
        <v>1.845637</v>
      </c>
      <c r="BU7" s="355">
        <v>1.8786480000000001</v>
      </c>
      <c r="BV7" s="355">
        <v>1.8243240000000001</v>
      </c>
    </row>
    <row r="8" spans="1:74" x14ac:dyDescent="0.2">
      <c r="A8" s="639" t="s">
        <v>1167</v>
      </c>
      <c r="B8" s="640" t="s">
        <v>1168</v>
      </c>
      <c r="C8" s="214">
        <v>0.74612900000000004</v>
      </c>
      <c r="D8" s="214">
        <v>0.77457100000000001</v>
      </c>
      <c r="E8" s="214">
        <v>0.770903</v>
      </c>
      <c r="F8" s="214">
        <v>0.79766599999999999</v>
      </c>
      <c r="G8" s="214">
        <v>0.81448299999999996</v>
      </c>
      <c r="H8" s="214">
        <v>0.81973300000000004</v>
      </c>
      <c r="I8" s="214">
        <v>0.83480600000000005</v>
      </c>
      <c r="J8" s="214">
        <v>0.85348299999999999</v>
      </c>
      <c r="K8" s="214">
        <v>0.87593299999999996</v>
      </c>
      <c r="L8" s="214">
        <v>0.87296700000000005</v>
      </c>
      <c r="M8" s="214">
        <v>0.86983299999999997</v>
      </c>
      <c r="N8" s="214">
        <v>0.84158100000000002</v>
      </c>
      <c r="O8" s="214">
        <v>0.85109599999999996</v>
      </c>
      <c r="P8" s="214">
        <v>0.874857</v>
      </c>
      <c r="Q8" s="214">
        <v>0.904451</v>
      </c>
      <c r="R8" s="214">
        <v>0.936666</v>
      </c>
      <c r="S8" s="214">
        <v>0.95825800000000005</v>
      </c>
      <c r="T8" s="214">
        <v>0.99380000000000002</v>
      </c>
      <c r="U8" s="214">
        <v>1.0163869999999999</v>
      </c>
      <c r="V8" s="214">
        <v>1.037903</v>
      </c>
      <c r="W8" s="214">
        <v>1.0499000000000001</v>
      </c>
      <c r="X8" s="214">
        <v>1.058967</v>
      </c>
      <c r="Y8" s="214">
        <v>1.0489999999999999</v>
      </c>
      <c r="Z8" s="214">
        <v>1.077871</v>
      </c>
      <c r="AA8" s="214">
        <v>1.0628390000000001</v>
      </c>
      <c r="AB8" s="214">
        <v>1.097286</v>
      </c>
      <c r="AC8" s="214">
        <v>1.1226449999999999</v>
      </c>
      <c r="AD8" s="214">
        <v>1.1539999999999999</v>
      </c>
      <c r="AE8" s="214">
        <v>1.1470320000000001</v>
      </c>
      <c r="AF8" s="214">
        <v>1.1405670000000001</v>
      </c>
      <c r="AG8" s="214">
        <v>1.1510320000000001</v>
      </c>
      <c r="AH8" s="214">
        <v>1.1648069999999999</v>
      </c>
      <c r="AI8" s="214">
        <v>1.1756329999999999</v>
      </c>
      <c r="AJ8" s="214">
        <v>1.189581</v>
      </c>
      <c r="AK8" s="214">
        <v>1.174167</v>
      </c>
      <c r="AL8" s="214">
        <v>1.1484190000000001</v>
      </c>
      <c r="AM8" s="214">
        <v>1.1267419999999999</v>
      </c>
      <c r="AN8" s="214">
        <v>1.148655</v>
      </c>
      <c r="AO8" s="214">
        <v>1.176129</v>
      </c>
      <c r="AP8" s="214">
        <v>1.173333</v>
      </c>
      <c r="AQ8" s="214">
        <v>1.1667419999999999</v>
      </c>
      <c r="AR8" s="214">
        <v>1.1572</v>
      </c>
      <c r="AS8" s="214">
        <v>1.1685479999999999</v>
      </c>
      <c r="AT8" s="214">
        <v>1.1764840000000001</v>
      </c>
      <c r="AU8" s="214">
        <v>1.162167</v>
      </c>
      <c r="AV8" s="214">
        <v>1.1599999999999999</v>
      </c>
      <c r="AW8" s="214">
        <v>1.1755</v>
      </c>
      <c r="AX8" s="214">
        <v>1.119774</v>
      </c>
      <c r="AY8" s="214">
        <v>1.1286769999999999</v>
      </c>
      <c r="AZ8" s="214">
        <v>1.1762140000000001</v>
      </c>
      <c r="BA8" s="214">
        <v>1.1864520000000001</v>
      </c>
      <c r="BB8" s="755">
        <v>1.1952</v>
      </c>
      <c r="BC8" s="214">
        <v>1.210871</v>
      </c>
      <c r="BD8" s="214">
        <v>1.2163161143000001</v>
      </c>
      <c r="BE8" s="214">
        <v>1.2322350737000001</v>
      </c>
      <c r="BF8" s="214">
        <v>1.1802410318000001</v>
      </c>
      <c r="BG8" s="355">
        <v>1.2582660000000001</v>
      </c>
      <c r="BH8" s="355">
        <v>1.2825679999999999</v>
      </c>
      <c r="BI8" s="355">
        <v>1.2800469999999999</v>
      </c>
      <c r="BJ8" s="355">
        <v>1.285566</v>
      </c>
      <c r="BK8" s="355">
        <v>1.2789680000000001</v>
      </c>
      <c r="BL8" s="355">
        <v>1.2875810000000001</v>
      </c>
      <c r="BM8" s="355">
        <v>1.298127</v>
      </c>
      <c r="BN8" s="355">
        <v>1.3032539999999999</v>
      </c>
      <c r="BO8" s="355">
        <v>1.31717</v>
      </c>
      <c r="BP8" s="355">
        <v>1.3102819999999999</v>
      </c>
      <c r="BQ8" s="355">
        <v>1.3195049999999999</v>
      </c>
      <c r="BR8" s="355">
        <v>1.3225800000000001</v>
      </c>
      <c r="BS8" s="355">
        <v>1.320111</v>
      </c>
      <c r="BT8" s="355">
        <v>1.3426800000000001</v>
      </c>
      <c r="BU8" s="355">
        <v>1.3515900000000001</v>
      </c>
      <c r="BV8" s="355">
        <v>1.3557710000000001</v>
      </c>
    </row>
    <row r="9" spans="1:74" x14ac:dyDescent="0.2">
      <c r="A9" s="639" t="s">
        <v>1169</v>
      </c>
      <c r="B9" s="640" t="s">
        <v>1200</v>
      </c>
      <c r="C9" s="214">
        <v>0.41945199999999999</v>
      </c>
      <c r="D9" s="214">
        <v>0.43385699999999999</v>
      </c>
      <c r="E9" s="214">
        <v>0.43854900000000002</v>
      </c>
      <c r="F9" s="214">
        <v>0.4531</v>
      </c>
      <c r="G9" s="214">
        <v>0.46203300000000003</v>
      </c>
      <c r="H9" s="214">
        <v>0.46796700000000002</v>
      </c>
      <c r="I9" s="214">
        <v>0.47738799999999998</v>
      </c>
      <c r="J9" s="214">
        <v>0.486678</v>
      </c>
      <c r="K9" s="214">
        <v>0.497367</v>
      </c>
      <c r="L9" s="214">
        <v>0.48803299999999999</v>
      </c>
      <c r="M9" s="214">
        <v>0.48823299999999997</v>
      </c>
      <c r="N9" s="214">
        <v>0.46861199999999997</v>
      </c>
      <c r="O9" s="214">
        <v>0.47222599999999998</v>
      </c>
      <c r="P9" s="214">
        <v>0.47849999999999998</v>
      </c>
      <c r="Q9" s="214">
        <v>0.49738700000000002</v>
      </c>
      <c r="R9" s="214">
        <v>0.52116799999999996</v>
      </c>
      <c r="S9" s="214">
        <v>0.52867799999999998</v>
      </c>
      <c r="T9" s="214">
        <v>0.54786699999999999</v>
      </c>
      <c r="U9" s="214">
        <v>0.55770900000000001</v>
      </c>
      <c r="V9" s="214">
        <v>0.57206500000000005</v>
      </c>
      <c r="W9" s="214">
        <v>0.590333</v>
      </c>
      <c r="X9" s="214">
        <v>0.58961399999999997</v>
      </c>
      <c r="Y9" s="214">
        <v>0.58273299999999995</v>
      </c>
      <c r="Z9" s="214">
        <v>0.59425899999999998</v>
      </c>
      <c r="AA9" s="214">
        <v>0.57677400000000001</v>
      </c>
      <c r="AB9" s="214">
        <v>0.59439299999999995</v>
      </c>
      <c r="AC9" s="214">
        <v>0.61032299999999995</v>
      </c>
      <c r="AD9" s="214">
        <v>0.63653300000000002</v>
      </c>
      <c r="AE9" s="214">
        <v>0.63683900000000004</v>
      </c>
      <c r="AF9" s="214">
        <v>0.64029999999999998</v>
      </c>
      <c r="AG9" s="214">
        <v>0.65080800000000005</v>
      </c>
      <c r="AH9" s="214">
        <v>0.65267699999999995</v>
      </c>
      <c r="AI9" s="214">
        <v>0.66326799999999997</v>
      </c>
      <c r="AJ9" s="214">
        <v>0.66522599999999998</v>
      </c>
      <c r="AK9" s="214">
        <v>0.65193400000000001</v>
      </c>
      <c r="AL9" s="214">
        <v>0.63238799999999995</v>
      </c>
      <c r="AM9" s="214">
        <v>0.61967700000000003</v>
      </c>
      <c r="AN9" s="214">
        <v>0.62810299999999997</v>
      </c>
      <c r="AO9" s="214">
        <v>0.637903</v>
      </c>
      <c r="AP9" s="214">
        <v>0.62866699999999998</v>
      </c>
      <c r="AQ9" s="214">
        <v>0.63412900000000005</v>
      </c>
      <c r="AR9" s="214">
        <v>0.63333399999999995</v>
      </c>
      <c r="AS9" s="214">
        <v>0.64274299999999995</v>
      </c>
      <c r="AT9" s="214">
        <v>0.65003200000000005</v>
      </c>
      <c r="AU9" s="214">
        <v>0.63953300000000002</v>
      </c>
      <c r="AV9" s="214">
        <v>0.63793599999999995</v>
      </c>
      <c r="AW9" s="214">
        <v>0.63893299999999997</v>
      </c>
      <c r="AX9" s="214">
        <v>0.60577400000000003</v>
      </c>
      <c r="AY9" s="214">
        <v>0.60806499999999997</v>
      </c>
      <c r="AZ9" s="214">
        <v>0.63360799999999995</v>
      </c>
      <c r="BA9" s="214">
        <v>0.64180599999999999</v>
      </c>
      <c r="BB9" s="755">
        <v>0.64773400000000003</v>
      </c>
      <c r="BC9" s="214">
        <v>0.65693500000000005</v>
      </c>
      <c r="BD9" s="214">
        <v>0.65864533810000003</v>
      </c>
      <c r="BE9" s="214">
        <v>0.67074768986</v>
      </c>
      <c r="BF9" s="214">
        <v>0.63928437650000003</v>
      </c>
      <c r="BG9" s="355">
        <v>0.69116370000000005</v>
      </c>
      <c r="BH9" s="355">
        <v>0.70165719999999998</v>
      </c>
      <c r="BI9" s="355">
        <v>0.69848699999999997</v>
      </c>
      <c r="BJ9" s="355">
        <v>0.68663039999999997</v>
      </c>
      <c r="BK9" s="355">
        <v>0.69052800000000003</v>
      </c>
      <c r="BL9" s="355">
        <v>0.69332459999999996</v>
      </c>
      <c r="BM9" s="355">
        <v>0.7027641</v>
      </c>
      <c r="BN9" s="355">
        <v>0.70972279999999999</v>
      </c>
      <c r="BO9" s="355">
        <v>0.71628119999999995</v>
      </c>
      <c r="BP9" s="355">
        <v>0.71478680000000006</v>
      </c>
      <c r="BQ9" s="355">
        <v>0.7188715</v>
      </c>
      <c r="BR9" s="355">
        <v>0.72208150000000004</v>
      </c>
      <c r="BS9" s="355">
        <v>0.72272599999999998</v>
      </c>
      <c r="BT9" s="355">
        <v>0.73233539999999997</v>
      </c>
      <c r="BU9" s="355">
        <v>0.73499890000000001</v>
      </c>
      <c r="BV9" s="355">
        <v>0.72245950000000003</v>
      </c>
    </row>
    <row r="10" spans="1:74" x14ac:dyDescent="0.2">
      <c r="A10" s="639" t="s">
        <v>1171</v>
      </c>
      <c r="B10" s="640" t="s">
        <v>1172</v>
      </c>
      <c r="C10" s="214">
        <v>0.30567699999999998</v>
      </c>
      <c r="D10" s="214">
        <v>0.31864199999999998</v>
      </c>
      <c r="E10" s="214">
        <v>0.32038699999999998</v>
      </c>
      <c r="F10" s="214">
        <v>0.33163300000000001</v>
      </c>
      <c r="G10" s="214">
        <v>0.34806399999999998</v>
      </c>
      <c r="H10" s="214">
        <v>0.36413299999999998</v>
      </c>
      <c r="I10" s="214">
        <v>0.37322499999999997</v>
      </c>
      <c r="J10" s="214">
        <v>0.382129</v>
      </c>
      <c r="K10" s="214">
        <v>0.38569999999999999</v>
      </c>
      <c r="L10" s="214">
        <v>0.36093500000000001</v>
      </c>
      <c r="M10" s="214">
        <v>0.35213299999999997</v>
      </c>
      <c r="N10" s="214">
        <v>0.32503199999999999</v>
      </c>
      <c r="O10" s="214">
        <v>0.32700000000000001</v>
      </c>
      <c r="P10" s="214">
        <v>0.33300000000000002</v>
      </c>
      <c r="Q10" s="214">
        <v>0.34958</v>
      </c>
      <c r="R10" s="214">
        <v>0.3725</v>
      </c>
      <c r="S10" s="214">
        <v>0.38941900000000002</v>
      </c>
      <c r="T10" s="214">
        <v>0.41603299999999999</v>
      </c>
      <c r="U10" s="214">
        <v>0.42083799999999999</v>
      </c>
      <c r="V10" s="214">
        <v>0.43267699999999998</v>
      </c>
      <c r="W10" s="214">
        <v>0.438633</v>
      </c>
      <c r="X10" s="214">
        <v>0.43003200000000003</v>
      </c>
      <c r="Y10" s="214">
        <v>0.40229999999999999</v>
      </c>
      <c r="Z10" s="214">
        <v>0.41248299999999999</v>
      </c>
      <c r="AA10" s="214">
        <v>0.38200000000000001</v>
      </c>
      <c r="AB10" s="214">
        <v>0.38867800000000002</v>
      </c>
      <c r="AC10" s="214">
        <v>0.40470899999999999</v>
      </c>
      <c r="AD10" s="214">
        <v>0.43240000000000001</v>
      </c>
      <c r="AE10" s="214">
        <v>0.43645099999999998</v>
      </c>
      <c r="AF10" s="214">
        <v>0.45103300000000002</v>
      </c>
      <c r="AG10" s="214">
        <v>0.46774100000000002</v>
      </c>
      <c r="AH10" s="214">
        <v>0.466387</v>
      </c>
      <c r="AI10" s="214">
        <v>0.468366</v>
      </c>
      <c r="AJ10" s="214">
        <v>0.457903</v>
      </c>
      <c r="AK10" s="214">
        <v>0.434666</v>
      </c>
      <c r="AL10" s="214">
        <v>0.41367700000000002</v>
      </c>
      <c r="AM10" s="214">
        <v>0.39751599999999998</v>
      </c>
      <c r="AN10" s="214">
        <v>0.40372400000000003</v>
      </c>
      <c r="AO10" s="214">
        <v>0.41838700000000001</v>
      </c>
      <c r="AP10" s="214">
        <v>0.41733300000000001</v>
      </c>
      <c r="AQ10" s="214">
        <v>0.42983900000000003</v>
      </c>
      <c r="AR10" s="214">
        <v>0.44700000000000001</v>
      </c>
      <c r="AS10" s="214">
        <v>0.46500000000000002</v>
      </c>
      <c r="AT10" s="214">
        <v>0.469613</v>
      </c>
      <c r="AU10" s="214">
        <v>0.45839999999999997</v>
      </c>
      <c r="AV10" s="214">
        <v>0.448355</v>
      </c>
      <c r="AW10" s="214">
        <v>0.43809999999999999</v>
      </c>
      <c r="AX10" s="214">
        <v>0.40009699999999998</v>
      </c>
      <c r="AY10" s="214">
        <v>0.39845199999999997</v>
      </c>
      <c r="AZ10" s="214">
        <v>0.41735699999999998</v>
      </c>
      <c r="BA10" s="214">
        <v>0.426097</v>
      </c>
      <c r="BB10" s="755">
        <v>0.43633300000000003</v>
      </c>
      <c r="BC10" s="214">
        <v>0.44858100000000001</v>
      </c>
      <c r="BD10" s="214">
        <v>0.46639936666999998</v>
      </c>
      <c r="BE10" s="214">
        <v>0.47778729354999999</v>
      </c>
      <c r="BF10" s="214">
        <v>0.44564569355</v>
      </c>
      <c r="BG10" s="355">
        <v>0.48749629999999999</v>
      </c>
      <c r="BH10" s="355">
        <v>0.4843076</v>
      </c>
      <c r="BI10" s="355">
        <v>0.46704560000000001</v>
      </c>
      <c r="BJ10" s="355">
        <v>0.45751540000000002</v>
      </c>
      <c r="BK10" s="355">
        <v>0.4452893</v>
      </c>
      <c r="BL10" s="355">
        <v>0.44535619999999998</v>
      </c>
      <c r="BM10" s="355">
        <v>0.45769399999999999</v>
      </c>
      <c r="BN10" s="355">
        <v>0.47092679999999998</v>
      </c>
      <c r="BO10" s="355">
        <v>0.48524400000000001</v>
      </c>
      <c r="BP10" s="355">
        <v>0.49717879999999998</v>
      </c>
      <c r="BQ10" s="355">
        <v>0.50181350000000002</v>
      </c>
      <c r="BR10" s="355">
        <v>0.5097024</v>
      </c>
      <c r="BS10" s="355">
        <v>0.50592020000000004</v>
      </c>
      <c r="BT10" s="355">
        <v>0.50270479999999995</v>
      </c>
      <c r="BU10" s="355">
        <v>0.48868790000000001</v>
      </c>
      <c r="BV10" s="355">
        <v>0.47903089999999998</v>
      </c>
    </row>
    <row r="11" spans="1:74" x14ac:dyDescent="0.2">
      <c r="A11" s="639"/>
      <c r="B11" s="155" t="s">
        <v>1173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47"/>
      <c r="AZ11" s="647"/>
      <c r="BA11" s="647"/>
      <c r="BB11" s="756"/>
      <c r="BC11" s="647"/>
      <c r="BD11" s="647"/>
      <c r="BE11" s="647"/>
      <c r="BF11" s="647"/>
      <c r="BG11" s="405"/>
      <c r="BH11" s="405"/>
      <c r="BI11" s="405"/>
      <c r="BJ11" s="405"/>
      <c r="BK11" s="405"/>
      <c r="BL11" s="405"/>
      <c r="BM11" s="405"/>
      <c r="BN11" s="405"/>
      <c r="BO11" s="405"/>
      <c r="BP11" s="405"/>
      <c r="BQ11" s="405"/>
      <c r="BR11" s="405"/>
      <c r="BS11" s="405"/>
      <c r="BT11" s="405"/>
      <c r="BU11" s="405"/>
      <c r="BV11" s="405"/>
    </row>
    <row r="12" spans="1:74" x14ac:dyDescent="0.2">
      <c r="A12" s="639" t="s">
        <v>1174</v>
      </c>
      <c r="B12" s="640" t="s">
        <v>1175</v>
      </c>
      <c r="C12" s="214">
        <v>7.3870000000000003E-3</v>
      </c>
      <c r="D12" s="214">
        <v>6.8570000000000002E-3</v>
      </c>
      <c r="E12" s="214">
        <v>6.2899999999999996E-3</v>
      </c>
      <c r="F12" s="214">
        <v>7.2659999999999999E-3</v>
      </c>
      <c r="G12" s="214">
        <v>5.8710000000000004E-3</v>
      </c>
      <c r="H12" s="214">
        <v>6.2329999999999998E-3</v>
      </c>
      <c r="I12" s="214">
        <v>7.3540000000000003E-3</v>
      </c>
      <c r="J12" s="214">
        <v>7.6449999999999999E-3</v>
      </c>
      <c r="K12" s="214">
        <v>9.7330000000000003E-3</v>
      </c>
      <c r="L12" s="214">
        <v>8.0319999999999992E-3</v>
      </c>
      <c r="M12" s="214">
        <v>7.1999999999999998E-3</v>
      </c>
      <c r="N12" s="214">
        <v>6.4840000000000002E-3</v>
      </c>
      <c r="O12" s="214">
        <v>5.548E-3</v>
      </c>
      <c r="P12" s="214">
        <v>6.6420000000000003E-3</v>
      </c>
      <c r="Q12" s="214">
        <v>4.7739999999999996E-3</v>
      </c>
      <c r="R12" s="214">
        <v>5.5329999999999997E-3</v>
      </c>
      <c r="S12" s="214">
        <v>6.3870000000000003E-3</v>
      </c>
      <c r="T12" s="214">
        <v>3.0660000000000001E-3</v>
      </c>
      <c r="U12" s="214">
        <v>6.3540000000000003E-3</v>
      </c>
      <c r="V12" s="214">
        <v>7.4510000000000002E-3</v>
      </c>
      <c r="W12" s="214">
        <v>5.9329999999999999E-3</v>
      </c>
      <c r="X12" s="214">
        <v>5.3220000000000003E-3</v>
      </c>
      <c r="Y12" s="214">
        <v>4.4999999999999997E-3</v>
      </c>
      <c r="Z12" s="214">
        <v>5.483E-3</v>
      </c>
      <c r="AA12" s="214">
        <v>4.1289999999999999E-3</v>
      </c>
      <c r="AB12" s="214">
        <v>6.8919999999999997E-3</v>
      </c>
      <c r="AC12" s="214">
        <v>6.6769999999999998E-3</v>
      </c>
      <c r="AD12" s="214">
        <v>5.3660000000000001E-3</v>
      </c>
      <c r="AE12" s="214">
        <v>6.2579999999999997E-3</v>
      </c>
      <c r="AF12" s="214">
        <v>5.1330000000000004E-3</v>
      </c>
      <c r="AG12" s="214">
        <v>6.0650000000000001E-3</v>
      </c>
      <c r="AH12" s="214">
        <v>4.0969999999999999E-3</v>
      </c>
      <c r="AI12" s="214">
        <v>5.267E-3</v>
      </c>
      <c r="AJ12" s="214">
        <v>6.3870000000000003E-3</v>
      </c>
      <c r="AK12" s="214">
        <v>6.3330000000000001E-3</v>
      </c>
      <c r="AL12" s="214">
        <v>7.2899999999999996E-3</v>
      </c>
      <c r="AM12" s="214">
        <v>5.3229999999999996E-3</v>
      </c>
      <c r="AN12" s="214">
        <v>3.9309999999999996E-3</v>
      </c>
      <c r="AO12" s="214">
        <v>4.548E-3</v>
      </c>
      <c r="AP12" s="214">
        <v>4.8669999999999998E-3</v>
      </c>
      <c r="AQ12" s="214">
        <v>5.4840000000000002E-3</v>
      </c>
      <c r="AR12" s="214">
        <v>8.3299999999999997E-4</v>
      </c>
      <c r="AS12" s="214">
        <v>2.1930000000000001E-3</v>
      </c>
      <c r="AT12" s="214">
        <v>6.0000000000000001E-3</v>
      </c>
      <c r="AU12" s="214">
        <v>4.0330000000000001E-3</v>
      </c>
      <c r="AV12" s="214">
        <v>4.516E-3</v>
      </c>
      <c r="AW12" s="214">
        <v>3.833E-3</v>
      </c>
      <c r="AX12" s="214">
        <v>3.2260000000000001E-3</v>
      </c>
      <c r="AY12" s="214">
        <v>2.7420000000000001E-3</v>
      </c>
      <c r="AZ12" s="214">
        <v>9.8209999999999999E-3</v>
      </c>
      <c r="BA12" s="214">
        <v>2.3549999999999999E-3</v>
      </c>
      <c r="BB12" s="755">
        <v>5.7670000000000004E-3</v>
      </c>
      <c r="BC12" s="214">
        <v>7.6769999999999998E-3</v>
      </c>
      <c r="BD12" s="214">
        <v>5.6732299999999996E-3</v>
      </c>
      <c r="BE12" s="214">
        <v>4.4412699999999998E-3</v>
      </c>
      <c r="BF12" s="214">
        <v>4.7664400000000003E-3</v>
      </c>
      <c r="BG12" s="355">
        <v>4.0322700000000001E-3</v>
      </c>
      <c r="BH12" s="355">
        <v>4.3970900000000002E-3</v>
      </c>
      <c r="BI12" s="355">
        <v>3.8711399999999999E-3</v>
      </c>
      <c r="BJ12" s="355">
        <v>4.6864100000000002E-3</v>
      </c>
      <c r="BK12" s="355">
        <v>4.3070499999999998E-3</v>
      </c>
      <c r="BL12" s="355">
        <v>3.1250599999999998E-3</v>
      </c>
      <c r="BM12" s="355">
        <v>3.9013400000000001E-3</v>
      </c>
      <c r="BN12" s="355">
        <v>4.9804699999999999E-3</v>
      </c>
      <c r="BO12" s="355">
        <v>4.8838299999999996E-3</v>
      </c>
      <c r="BP12" s="355">
        <v>5.41231E-3</v>
      </c>
      <c r="BQ12" s="355">
        <v>4.1475399999999999E-3</v>
      </c>
      <c r="BR12" s="355">
        <v>4.2241900000000001E-3</v>
      </c>
      <c r="BS12" s="355">
        <v>3.76356E-3</v>
      </c>
      <c r="BT12" s="355">
        <v>3.8595000000000001E-3</v>
      </c>
      <c r="BU12" s="355">
        <v>3.3601099999999999E-3</v>
      </c>
      <c r="BV12" s="355">
        <v>4.1845800000000002E-3</v>
      </c>
    </row>
    <row r="13" spans="1:74" x14ac:dyDescent="0.2">
      <c r="A13" s="639" t="s">
        <v>1176</v>
      </c>
      <c r="B13" s="640" t="s">
        <v>1177</v>
      </c>
      <c r="C13" s="214">
        <v>0.54267699999999996</v>
      </c>
      <c r="D13" s="214">
        <v>0.53592799999999996</v>
      </c>
      <c r="E13" s="214">
        <v>0.55932199999999999</v>
      </c>
      <c r="F13" s="214">
        <v>0.56140000000000001</v>
      </c>
      <c r="G13" s="214">
        <v>0.57409600000000005</v>
      </c>
      <c r="H13" s="214">
        <v>0.56556600000000001</v>
      </c>
      <c r="I13" s="214">
        <v>0.57545100000000005</v>
      </c>
      <c r="J13" s="214">
        <v>0.58361200000000002</v>
      </c>
      <c r="K13" s="214">
        <v>0.573766</v>
      </c>
      <c r="L13" s="214">
        <v>0.54225800000000002</v>
      </c>
      <c r="M13" s="214">
        <v>0.55723299999999998</v>
      </c>
      <c r="N13" s="214">
        <v>0.59977400000000003</v>
      </c>
      <c r="O13" s="214">
        <v>0.58393499999999998</v>
      </c>
      <c r="P13" s="214">
        <v>0.572214</v>
      </c>
      <c r="Q13" s="214">
        <v>0.56425800000000004</v>
      </c>
      <c r="R13" s="214">
        <v>0.60029999999999994</v>
      </c>
      <c r="S13" s="214">
        <v>0.596225</v>
      </c>
      <c r="T13" s="214">
        <v>0.59599999999999997</v>
      </c>
      <c r="U13" s="214">
        <v>0.61254799999999998</v>
      </c>
      <c r="V13" s="214">
        <v>0.60190299999999997</v>
      </c>
      <c r="W13" s="214">
        <v>0.55176599999999998</v>
      </c>
      <c r="X13" s="214">
        <v>0.52883800000000003</v>
      </c>
      <c r="Y13" s="214">
        <v>0.603433</v>
      </c>
      <c r="Z13" s="214">
        <v>0.63522500000000004</v>
      </c>
      <c r="AA13" s="214">
        <v>0.56145100000000003</v>
      </c>
      <c r="AB13" s="214">
        <v>0.52917800000000004</v>
      </c>
      <c r="AC13" s="214">
        <v>0.53551599999999999</v>
      </c>
      <c r="AD13" s="214">
        <v>0.589333</v>
      </c>
      <c r="AE13" s="214">
        <v>0.58196700000000001</v>
      </c>
      <c r="AF13" s="214">
        <v>0.56940000000000002</v>
      </c>
      <c r="AG13" s="214">
        <v>0.580322</v>
      </c>
      <c r="AH13" s="214">
        <v>0.57403199999999999</v>
      </c>
      <c r="AI13" s="214">
        <v>0.52896699999999996</v>
      </c>
      <c r="AJ13" s="214">
        <v>0.52003200000000005</v>
      </c>
      <c r="AK13" s="214">
        <v>0.55923299999999998</v>
      </c>
      <c r="AL13" s="214">
        <v>0.57758100000000001</v>
      </c>
      <c r="AM13" s="214">
        <v>0.58058100000000001</v>
      </c>
      <c r="AN13" s="214">
        <v>0.56558600000000003</v>
      </c>
      <c r="AO13" s="214">
        <v>0.58570999999999995</v>
      </c>
      <c r="AP13" s="214">
        <v>0.59096700000000002</v>
      </c>
      <c r="AQ13" s="214">
        <v>0.60916099999999995</v>
      </c>
      <c r="AR13" s="214">
        <v>0.58966700000000005</v>
      </c>
      <c r="AS13" s="214">
        <v>0.58412900000000001</v>
      </c>
      <c r="AT13" s="214">
        <v>0.57071000000000005</v>
      </c>
      <c r="AU13" s="214">
        <v>0.57569999999999999</v>
      </c>
      <c r="AV13" s="214">
        <v>0.55603199999999997</v>
      </c>
      <c r="AW13" s="214">
        <v>0.58973299999999995</v>
      </c>
      <c r="AX13" s="214">
        <v>0.59445199999999998</v>
      </c>
      <c r="AY13" s="214">
        <v>0.56406500000000004</v>
      </c>
      <c r="AZ13" s="214">
        <v>0.54303599999999996</v>
      </c>
      <c r="BA13" s="214">
        <v>0.58645199999999997</v>
      </c>
      <c r="BB13" s="755">
        <v>0.60093300000000005</v>
      </c>
      <c r="BC13" s="214">
        <v>0.62209700000000001</v>
      </c>
      <c r="BD13" s="214">
        <v>0.61536959999999996</v>
      </c>
      <c r="BE13" s="214">
        <v>0.60591700000000004</v>
      </c>
      <c r="BF13" s="214">
        <v>0.60594329999999996</v>
      </c>
      <c r="BG13" s="355">
        <v>0.54359460000000004</v>
      </c>
      <c r="BH13" s="355">
        <v>0.57215740000000004</v>
      </c>
      <c r="BI13" s="355">
        <v>0.59156989999999998</v>
      </c>
      <c r="BJ13" s="355">
        <v>0.61122209999999999</v>
      </c>
      <c r="BK13" s="355">
        <v>0.58198209999999995</v>
      </c>
      <c r="BL13" s="355">
        <v>0.57733780000000001</v>
      </c>
      <c r="BM13" s="355">
        <v>0.58740000000000003</v>
      </c>
      <c r="BN13" s="355">
        <v>0.61326199999999997</v>
      </c>
      <c r="BO13" s="355">
        <v>0.61713099999999999</v>
      </c>
      <c r="BP13" s="355">
        <v>0.61899130000000002</v>
      </c>
      <c r="BQ13" s="355">
        <v>0.61885179999999995</v>
      </c>
      <c r="BR13" s="355">
        <v>0.6080082</v>
      </c>
      <c r="BS13" s="355">
        <v>0.58213590000000004</v>
      </c>
      <c r="BT13" s="355">
        <v>0.56772849999999997</v>
      </c>
      <c r="BU13" s="355">
        <v>0.59283319999999995</v>
      </c>
      <c r="BV13" s="355">
        <v>0.61353420000000003</v>
      </c>
    </row>
    <row r="14" spans="1:74" x14ac:dyDescent="0.2">
      <c r="A14" s="639" t="s">
        <v>1178</v>
      </c>
      <c r="B14" s="640" t="s">
        <v>1170</v>
      </c>
      <c r="C14" s="214">
        <v>-0.13958100000000001</v>
      </c>
      <c r="D14" s="214">
        <v>-6.5393000000000007E-2</v>
      </c>
      <c r="E14" s="214">
        <v>8.1935999999999995E-2</v>
      </c>
      <c r="F14" s="214">
        <v>0.24543400000000001</v>
      </c>
      <c r="G14" s="214">
        <v>0.28042</v>
      </c>
      <c r="H14" s="214">
        <v>0.268901</v>
      </c>
      <c r="I14" s="214">
        <v>0.275453</v>
      </c>
      <c r="J14" s="214">
        <v>0.23783899999999999</v>
      </c>
      <c r="K14" s="214">
        <v>4.6334E-2</v>
      </c>
      <c r="L14" s="214">
        <v>-0.13190299999999999</v>
      </c>
      <c r="M14" s="214">
        <v>-0.26316699999999998</v>
      </c>
      <c r="N14" s="214">
        <v>-0.23025799999999999</v>
      </c>
      <c r="O14" s="214">
        <v>-0.18396699999999999</v>
      </c>
      <c r="P14" s="214">
        <v>-7.4106000000000005E-2</v>
      </c>
      <c r="Q14" s="214">
        <v>9.7063999999999998E-2</v>
      </c>
      <c r="R14" s="214">
        <v>0.25426700000000002</v>
      </c>
      <c r="S14" s="214">
        <v>0.28412900000000002</v>
      </c>
      <c r="T14" s="214">
        <v>0.27136700000000002</v>
      </c>
      <c r="U14" s="214">
        <v>0.29025899999999999</v>
      </c>
      <c r="V14" s="214">
        <v>0.278387</v>
      </c>
      <c r="W14" s="214">
        <v>5.2533999999999997E-2</v>
      </c>
      <c r="X14" s="214">
        <v>-8.9901999999999996E-2</v>
      </c>
      <c r="Y14" s="214">
        <v>-0.221167</v>
      </c>
      <c r="Z14" s="214">
        <v>-0.24261199999999999</v>
      </c>
      <c r="AA14" s="214">
        <v>-0.17312900000000001</v>
      </c>
      <c r="AB14" s="214">
        <v>-0.13507</v>
      </c>
      <c r="AC14" s="214">
        <v>6.7516000000000007E-2</v>
      </c>
      <c r="AD14" s="214">
        <v>0.22043399999999999</v>
      </c>
      <c r="AE14" s="214">
        <v>0.29693599999999998</v>
      </c>
      <c r="AF14" s="214">
        <v>0.2893</v>
      </c>
      <c r="AG14" s="214">
        <v>0.26645099999999999</v>
      </c>
      <c r="AH14" s="214">
        <v>0.26129000000000002</v>
      </c>
      <c r="AI14" s="214">
        <v>4.8499E-2</v>
      </c>
      <c r="AJ14" s="214">
        <v>-8.4806999999999994E-2</v>
      </c>
      <c r="AK14" s="214">
        <v>-0.22289999999999999</v>
      </c>
      <c r="AL14" s="214">
        <v>-0.25219399999999997</v>
      </c>
      <c r="AM14" s="214">
        <v>-0.24013000000000001</v>
      </c>
      <c r="AN14" s="214">
        <v>-0.15124099999999999</v>
      </c>
      <c r="AO14" s="214">
        <v>6.5129000000000006E-2</v>
      </c>
      <c r="AP14" s="214">
        <v>0.225499</v>
      </c>
      <c r="AQ14" s="214">
        <v>0.274839</v>
      </c>
      <c r="AR14" s="214">
        <v>0.28889999999999999</v>
      </c>
      <c r="AS14" s="214">
        <v>0.27422600000000003</v>
      </c>
      <c r="AT14" s="214">
        <v>0.25129000000000001</v>
      </c>
      <c r="AU14" s="214">
        <v>6.3934000000000005E-2</v>
      </c>
      <c r="AV14" s="214">
        <v>-8.4580000000000002E-2</v>
      </c>
      <c r="AW14" s="214">
        <v>-0.24623300000000001</v>
      </c>
      <c r="AX14" s="214">
        <v>-0.273484</v>
      </c>
      <c r="AY14" s="214">
        <v>-0.21342</v>
      </c>
      <c r="AZ14" s="214">
        <v>-0.14124999999999999</v>
      </c>
      <c r="BA14" s="214">
        <v>9.0064000000000005E-2</v>
      </c>
      <c r="BB14" s="755">
        <v>0.25009999999999999</v>
      </c>
      <c r="BC14" s="214">
        <v>0.27845199999999998</v>
      </c>
      <c r="BD14" s="214">
        <v>0.29405379999999998</v>
      </c>
      <c r="BE14" s="214">
        <v>0.26728479999999999</v>
      </c>
      <c r="BF14" s="214">
        <v>0.25045980000000001</v>
      </c>
      <c r="BG14" s="355">
        <v>3.3773600000000001E-2</v>
      </c>
      <c r="BH14" s="355">
        <v>-8.6751999999999996E-2</v>
      </c>
      <c r="BI14" s="355">
        <v>-0.21052199999999999</v>
      </c>
      <c r="BJ14" s="355">
        <v>-0.22384599999999999</v>
      </c>
      <c r="BK14" s="355">
        <v>-0.15521470000000001</v>
      </c>
      <c r="BL14" s="355">
        <v>-9.7702600000000001E-2</v>
      </c>
      <c r="BM14" s="355">
        <v>6.9239200000000001E-2</v>
      </c>
      <c r="BN14" s="355">
        <v>0.22878039999999999</v>
      </c>
      <c r="BO14" s="355">
        <v>0.26598100000000002</v>
      </c>
      <c r="BP14" s="355">
        <v>0.2630538</v>
      </c>
      <c r="BQ14" s="355">
        <v>0.26728479999999999</v>
      </c>
      <c r="BR14" s="355">
        <v>0.25045980000000001</v>
      </c>
      <c r="BS14" s="355">
        <v>1.37736E-2</v>
      </c>
      <c r="BT14" s="355">
        <v>-8.6751999999999996E-2</v>
      </c>
      <c r="BU14" s="355">
        <v>-0.21052199999999999</v>
      </c>
      <c r="BV14" s="355">
        <v>-0.25084600000000001</v>
      </c>
    </row>
    <row r="15" spans="1:74" x14ac:dyDescent="0.2">
      <c r="A15" s="639"/>
      <c r="B15" s="155" t="s">
        <v>1179</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47"/>
      <c r="AZ15" s="647"/>
      <c r="BA15" s="647"/>
      <c r="BB15" s="756"/>
      <c r="BC15" s="647"/>
      <c r="BD15" s="647"/>
      <c r="BE15" s="647"/>
      <c r="BF15" s="647"/>
      <c r="BG15" s="405"/>
      <c r="BH15" s="405"/>
      <c r="BI15" s="405"/>
      <c r="BJ15" s="405"/>
      <c r="BK15" s="405"/>
      <c r="BL15" s="405"/>
      <c r="BM15" s="405"/>
      <c r="BN15" s="405"/>
      <c r="BO15" s="405"/>
      <c r="BP15" s="405"/>
      <c r="BQ15" s="405"/>
      <c r="BR15" s="405"/>
      <c r="BS15" s="405"/>
      <c r="BT15" s="405"/>
      <c r="BU15" s="405"/>
      <c r="BV15" s="405"/>
    </row>
    <row r="16" spans="1:74" x14ac:dyDescent="0.2">
      <c r="A16" s="639" t="s">
        <v>1180</v>
      </c>
      <c r="B16" s="640" t="s">
        <v>1172</v>
      </c>
      <c r="C16" s="214">
        <v>-1.6386999999999999E-2</v>
      </c>
      <c r="D16" s="214">
        <v>-1.7000000000000001E-2</v>
      </c>
      <c r="E16" s="214">
        <v>-1.7160999999999999E-2</v>
      </c>
      <c r="F16" s="214">
        <v>-1.8100000000000002E-2</v>
      </c>
      <c r="G16" s="214">
        <v>-1.8870999999999999E-2</v>
      </c>
      <c r="H16" s="214">
        <v>-1.9033000000000001E-2</v>
      </c>
      <c r="I16" s="214">
        <v>-1.8773999999999999E-2</v>
      </c>
      <c r="J16" s="214">
        <v>-1.7967E-2</v>
      </c>
      <c r="K16" s="214">
        <v>-1.84E-2</v>
      </c>
      <c r="L16" s="214">
        <v>-1.8870999999999999E-2</v>
      </c>
      <c r="M16" s="214">
        <v>-1.8966E-2</v>
      </c>
      <c r="N16" s="214">
        <v>-1.8936000000000001E-2</v>
      </c>
      <c r="O16" s="214">
        <v>-1.8806E-2</v>
      </c>
      <c r="P16" s="214">
        <v>-1.8891999999999999E-2</v>
      </c>
      <c r="Q16" s="214">
        <v>-1.9193000000000002E-2</v>
      </c>
      <c r="R16" s="214">
        <v>-1.9932999999999999E-2</v>
      </c>
      <c r="S16" s="214">
        <v>-2.0032000000000001E-2</v>
      </c>
      <c r="T16" s="214">
        <v>-1.9966000000000001E-2</v>
      </c>
      <c r="U16" s="214">
        <v>-2.0129000000000001E-2</v>
      </c>
      <c r="V16" s="214">
        <v>-1.9418999999999999E-2</v>
      </c>
      <c r="W16" s="214">
        <v>-1.9665999999999999E-2</v>
      </c>
      <c r="X16" s="214">
        <v>-1.8967000000000001E-2</v>
      </c>
      <c r="Y16" s="214">
        <v>-0.02</v>
      </c>
      <c r="Z16" s="214">
        <v>-2.0934999999999999E-2</v>
      </c>
      <c r="AA16" s="214">
        <v>-2.0192999999999999E-2</v>
      </c>
      <c r="AB16" s="214">
        <v>-2.0677999999999998E-2</v>
      </c>
      <c r="AC16" s="214">
        <v>-2.0677000000000001E-2</v>
      </c>
      <c r="AD16" s="214">
        <v>-2.0299999999999999E-2</v>
      </c>
      <c r="AE16" s="214">
        <v>-2.0967E-2</v>
      </c>
      <c r="AF16" s="214">
        <v>-2.1533E-2</v>
      </c>
      <c r="AG16" s="214">
        <v>-2.1194000000000001E-2</v>
      </c>
      <c r="AH16" s="214">
        <v>-2.0742E-2</v>
      </c>
      <c r="AI16" s="214">
        <v>-2.0532999999999999E-2</v>
      </c>
      <c r="AJ16" s="214">
        <v>-2.1257999999999999E-2</v>
      </c>
      <c r="AK16" s="214">
        <v>-2.1566999999999999E-2</v>
      </c>
      <c r="AL16" s="214">
        <v>-2.1999999999999999E-2</v>
      </c>
      <c r="AM16" s="214">
        <v>-2.1419000000000001E-2</v>
      </c>
      <c r="AN16" s="214">
        <v>-2.1378999999999999E-2</v>
      </c>
      <c r="AO16" s="214">
        <v>-2.129E-2</v>
      </c>
      <c r="AP16" s="214">
        <v>-2.0500000000000001E-2</v>
      </c>
      <c r="AQ16" s="214">
        <v>-2.1387E-2</v>
      </c>
      <c r="AR16" s="214">
        <v>-2.2166999999999999E-2</v>
      </c>
      <c r="AS16" s="214">
        <v>-2.1257999999999999E-2</v>
      </c>
      <c r="AT16" s="214">
        <v>-2.1580999999999999E-2</v>
      </c>
      <c r="AU16" s="214">
        <v>-2.1666999999999999E-2</v>
      </c>
      <c r="AV16" s="214">
        <v>-2.1451999999999999E-2</v>
      </c>
      <c r="AW16" s="214">
        <v>-2.18E-2</v>
      </c>
      <c r="AX16" s="214">
        <v>-2.2355E-2</v>
      </c>
      <c r="AY16" s="214">
        <v>-2.2065000000000001E-2</v>
      </c>
      <c r="AZ16" s="214">
        <v>-2.1607000000000001E-2</v>
      </c>
      <c r="BA16" s="214">
        <v>-2.1742000000000001E-2</v>
      </c>
      <c r="BB16" s="755">
        <v>-2.0632999999999999E-2</v>
      </c>
      <c r="BC16" s="214">
        <v>-2.1194000000000001E-2</v>
      </c>
      <c r="BD16" s="214">
        <v>-2.1612699999999999E-2</v>
      </c>
      <c r="BE16" s="214">
        <v>-2.0543599999999999E-2</v>
      </c>
      <c r="BF16" s="214">
        <v>-2.0556899999999999E-2</v>
      </c>
      <c r="BG16" s="355">
        <v>-2.0314599999999999E-2</v>
      </c>
      <c r="BH16" s="355">
        <v>-2.0001999999999999E-2</v>
      </c>
      <c r="BI16" s="355">
        <v>-2.0998699999999999E-2</v>
      </c>
      <c r="BJ16" s="355">
        <v>-2.0899500000000001E-2</v>
      </c>
      <c r="BK16" s="355">
        <v>-2.0613599999999999E-2</v>
      </c>
      <c r="BL16" s="355">
        <v>-2.0084399999999999E-2</v>
      </c>
      <c r="BM16" s="355">
        <v>-2.08255E-2</v>
      </c>
      <c r="BN16" s="355">
        <v>-2.0192499999999999E-2</v>
      </c>
      <c r="BO16" s="355">
        <v>-2.0855499999999999E-2</v>
      </c>
      <c r="BP16" s="355">
        <v>-2.10517E-2</v>
      </c>
      <c r="BQ16" s="355">
        <v>-2.09938E-2</v>
      </c>
      <c r="BR16" s="355">
        <v>-2.07911E-2</v>
      </c>
      <c r="BS16" s="355">
        <v>-2.0867299999999998E-2</v>
      </c>
      <c r="BT16" s="355">
        <v>-2.0306399999999999E-2</v>
      </c>
      <c r="BU16" s="355">
        <v>-2.1337600000000002E-2</v>
      </c>
      <c r="BV16" s="355">
        <v>-2.1179099999999999E-2</v>
      </c>
    </row>
    <row r="17" spans="1:74" x14ac:dyDescent="0.2">
      <c r="A17" s="639"/>
      <c r="B17" s="640"/>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47"/>
      <c r="AZ17" s="647"/>
      <c r="BA17" s="647"/>
      <c r="BB17" s="756"/>
      <c r="BC17" s="647"/>
      <c r="BD17" s="647"/>
      <c r="BE17" s="647"/>
      <c r="BF17" s="647"/>
      <c r="BG17" s="405"/>
      <c r="BH17" s="405"/>
      <c r="BI17" s="405"/>
      <c r="BJ17" s="405"/>
      <c r="BK17" s="405"/>
      <c r="BL17" s="405"/>
      <c r="BM17" s="405"/>
      <c r="BN17" s="405"/>
      <c r="BO17" s="405"/>
      <c r="BP17" s="405"/>
      <c r="BQ17" s="405"/>
      <c r="BR17" s="405"/>
      <c r="BS17" s="405"/>
      <c r="BT17" s="405"/>
      <c r="BU17" s="405"/>
      <c r="BV17" s="405"/>
    </row>
    <row r="18" spans="1:74" x14ac:dyDescent="0.2">
      <c r="A18" s="638"/>
      <c r="B18" s="155" t="s">
        <v>1181</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47"/>
      <c r="AZ18" s="647"/>
      <c r="BA18" s="647"/>
      <c r="BB18" s="756"/>
      <c r="BC18" s="647"/>
      <c r="BD18" s="647"/>
      <c r="BE18" s="647"/>
      <c r="BF18" s="647"/>
      <c r="BG18" s="405"/>
      <c r="BH18" s="405"/>
      <c r="BI18" s="405"/>
      <c r="BJ18" s="405"/>
      <c r="BK18" s="405"/>
      <c r="BL18" s="405"/>
      <c r="BM18" s="405"/>
      <c r="BN18" s="405"/>
      <c r="BO18" s="405"/>
      <c r="BP18" s="405"/>
      <c r="BQ18" s="405"/>
      <c r="BR18" s="405"/>
      <c r="BS18" s="405"/>
      <c r="BT18" s="405"/>
      <c r="BU18" s="405"/>
      <c r="BV18" s="405"/>
    </row>
    <row r="19" spans="1:74" x14ac:dyDescent="0.2">
      <c r="A19" s="639" t="s">
        <v>1182</v>
      </c>
      <c r="B19" s="640" t="s">
        <v>1183</v>
      </c>
      <c r="C19" s="214">
        <v>3.5399999999999999E-4</v>
      </c>
      <c r="D19" s="214">
        <v>2.8499999999999999E-4</v>
      </c>
      <c r="E19" s="214">
        <v>3.5399999999999999E-4</v>
      </c>
      <c r="F19" s="214">
        <v>2.9999999999999997E-4</v>
      </c>
      <c r="G19" s="214">
        <v>3.8699999999999997E-4</v>
      </c>
      <c r="H19" s="214">
        <v>2.6600000000000001E-4</v>
      </c>
      <c r="I19" s="214">
        <v>3.8699999999999997E-4</v>
      </c>
      <c r="J19" s="214">
        <v>3.8699999999999997E-4</v>
      </c>
      <c r="K19" s="214">
        <v>2.9999999999999997E-4</v>
      </c>
      <c r="L19" s="214">
        <v>3.5399999999999999E-4</v>
      </c>
      <c r="M19" s="214">
        <v>3.6600000000000001E-4</v>
      </c>
      <c r="N19" s="214">
        <v>2.9E-4</v>
      </c>
      <c r="O19" s="214">
        <v>-1.4031999999999999E-2</v>
      </c>
      <c r="P19" s="214">
        <v>-2.3713999999999999E-2</v>
      </c>
      <c r="Q19" s="214">
        <v>-2.0645E-2</v>
      </c>
      <c r="R19" s="214">
        <v>-1.6466999999999999E-2</v>
      </c>
      <c r="S19" s="214">
        <v>-2.8289999999999999E-2</v>
      </c>
      <c r="T19" s="214">
        <v>-2.3800000000000002E-2</v>
      </c>
      <c r="U19" s="214">
        <v>-3.8646E-2</v>
      </c>
      <c r="V19" s="214">
        <v>-5.6418999999999997E-2</v>
      </c>
      <c r="W19" s="214">
        <v>-4.5267000000000002E-2</v>
      </c>
      <c r="X19" s="214">
        <v>-6.2516000000000002E-2</v>
      </c>
      <c r="Y19" s="214">
        <v>-4.8432999999999997E-2</v>
      </c>
      <c r="Z19" s="214">
        <v>-7.0031999999999997E-2</v>
      </c>
      <c r="AA19" s="214">
        <v>-6.6968E-2</v>
      </c>
      <c r="AB19" s="214">
        <v>-7.0749999999999993E-2</v>
      </c>
      <c r="AC19" s="214">
        <v>-5.5E-2</v>
      </c>
      <c r="AD19" s="214">
        <v>-6.2167E-2</v>
      </c>
      <c r="AE19" s="214">
        <v>-7.7482999999999996E-2</v>
      </c>
      <c r="AF19" s="214">
        <v>-7.0000000000000007E-2</v>
      </c>
      <c r="AG19" s="214">
        <v>-6.5290000000000001E-2</v>
      </c>
      <c r="AH19" s="214">
        <v>-0.06</v>
      </c>
      <c r="AI19" s="214">
        <v>-5.1067000000000001E-2</v>
      </c>
      <c r="AJ19" s="214">
        <v>-6.8160999999999999E-2</v>
      </c>
      <c r="AK19" s="214">
        <v>-6.5866999999999995E-2</v>
      </c>
      <c r="AL19" s="214">
        <v>-6.3450999999999994E-2</v>
      </c>
      <c r="AM19" s="214">
        <v>-8.2807000000000006E-2</v>
      </c>
      <c r="AN19" s="214">
        <v>-7.5759000000000007E-2</v>
      </c>
      <c r="AO19" s="214">
        <v>-8.4554000000000004E-2</v>
      </c>
      <c r="AP19" s="214">
        <v>-8.6230000000000001E-2</v>
      </c>
      <c r="AQ19" s="214">
        <v>-9.4298000000000007E-2</v>
      </c>
      <c r="AR19" s="214">
        <v>-8.0451999999999996E-2</v>
      </c>
      <c r="AS19" s="214">
        <v>-9.0400999999999995E-2</v>
      </c>
      <c r="AT19" s="214">
        <v>-0.105042</v>
      </c>
      <c r="AU19" s="214">
        <v>-0.11554399999999999</v>
      </c>
      <c r="AV19" s="214">
        <v>-9.0636999999999995E-2</v>
      </c>
      <c r="AW19" s="214">
        <v>-9.1245000000000007E-2</v>
      </c>
      <c r="AX19" s="214">
        <v>-0.13794699999999999</v>
      </c>
      <c r="AY19" s="214">
        <v>-0.135022</v>
      </c>
      <c r="AZ19" s="214">
        <v>-0.134992</v>
      </c>
      <c r="BA19" s="214">
        <v>-0.17088200000000001</v>
      </c>
      <c r="BB19" s="755">
        <v>-0.16809399999999999</v>
      </c>
      <c r="BC19" s="214">
        <v>-0.19141</v>
      </c>
      <c r="BD19" s="214">
        <v>-0.1204686</v>
      </c>
      <c r="BE19" s="214">
        <v>-0.1599672</v>
      </c>
      <c r="BF19" s="214">
        <v>-0.17268810000000001</v>
      </c>
      <c r="BG19" s="355">
        <v>-0.2120852</v>
      </c>
      <c r="BH19" s="355">
        <v>-0.27376250000000002</v>
      </c>
      <c r="BI19" s="355">
        <v>-0.27696579999999998</v>
      </c>
      <c r="BJ19" s="355">
        <v>-0.2874931</v>
      </c>
      <c r="BK19" s="355">
        <v>-0.30109150000000001</v>
      </c>
      <c r="BL19" s="355">
        <v>-0.302317</v>
      </c>
      <c r="BM19" s="355">
        <v>-0.31142130000000001</v>
      </c>
      <c r="BN19" s="355">
        <v>-0.30536669999999999</v>
      </c>
      <c r="BO19" s="355">
        <v>-0.31439800000000001</v>
      </c>
      <c r="BP19" s="355">
        <v>-0.31270300000000001</v>
      </c>
      <c r="BQ19" s="355">
        <v>-0.31221549999999998</v>
      </c>
      <c r="BR19" s="355">
        <v>-0.32093500000000003</v>
      </c>
      <c r="BS19" s="355">
        <v>-0.32409060000000001</v>
      </c>
      <c r="BT19" s="355">
        <v>-0.33096009999999998</v>
      </c>
      <c r="BU19" s="355">
        <v>-0.33435100000000001</v>
      </c>
      <c r="BV19" s="355">
        <v>-0.35625519999999999</v>
      </c>
    </row>
    <row r="20" spans="1:74" x14ac:dyDescent="0.2">
      <c r="A20" s="639" t="s">
        <v>1184</v>
      </c>
      <c r="B20" s="640" t="s">
        <v>1194</v>
      </c>
      <c r="C20" s="214">
        <v>2.1198000000000002E-2</v>
      </c>
      <c r="D20" s="214">
        <v>-2.2957999999999999E-2</v>
      </c>
      <c r="E20" s="214">
        <v>-0.14372199999999999</v>
      </c>
      <c r="F20" s="214">
        <v>-0.172014</v>
      </c>
      <c r="G20" s="214">
        <v>-0.22742299999999999</v>
      </c>
      <c r="H20" s="214">
        <v>-0.15632399999999999</v>
      </c>
      <c r="I20" s="214">
        <v>-0.187166</v>
      </c>
      <c r="J20" s="214">
        <v>-0.209954</v>
      </c>
      <c r="K20" s="214">
        <v>-0.24640999999999999</v>
      </c>
      <c r="L20" s="214">
        <v>-0.249893</v>
      </c>
      <c r="M20" s="214">
        <v>-0.24096100000000001</v>
      </c>
      <c r="N20" s="214">
        <v>-0.25353300000000001</v>
      </c>
      <c r="O20" s="214">
        <v>-0.168263</v>
      </c>
      <c r="P20" s="214">
        <v>-0.120921</v>
      </c>
      <c r="Q20" s="214">
        <v>-0.208513</v>
      </c>
      <c r="R20" s="214">
        <v>-0.32799400000000001</v>
      </c>
      <c r="S20" s="214">
        <v>-0.38427800000000001</v>
      </c>
      <c r="T20" s="214">
        <v>-0.29239500000000002</v>
      </c>
      <c r="U20" s="214">
        <v>-0.371724</v>
      </c>
      <c r="V20" s="214">
        <v>-0.327511</v>
      </c>
      <c r="W20" s="214">
        <v>-0.38677800000000001</v>
      </c>
      <c r="X20" s="214">
        <v>-0.44963900000000001</v>
      </c>
      <c r="Y20" s="214">
        <v>-0.33450400000000002</v>
      </c>
      <c r="Z20" s="214">
        <v>-0.39369999999999999</v>
      </c>
      <c r="AA20" s="214">
        <v>-0.35463099999999997</v>
      </c>
      <c r="AB20" s="214">
        <v>-0.49879499999999999</v>
      </c>
      <c r="AC20" s="214">
        <v>-0.32284600000000002</v>
      </c>
      <c r="AD20" s="214">
        <v>-0.50121800000000005</v>
      </c>
      <c r="AE20" s="214">
        <v>-0.491483</v>
      </c>
      <c r="AF20" s="214">
        <v>-0.44181100000000001</v>
      </c>
      <c r="AG20" s="214">
        <v>-0.499282</v>
      </c>
      <c r="AH20" s="214">
        <v>-0.48520099999999999</v>
      </c>
      <c r="AI20" s="214">
        <v>-0.64720299999999997</v>
      </c>
      <c r="AJ20" s="214">
        <v>-0.48512899999999998</v>
      </c>
      <c r="AK20" s="214">
        <v>-0.56873099999999999</v>
      </c>
      <c r="AL20" s="214">
        <v>-0.60533800000000004</v>
      </c>
      <c r="AM20" s="214">
        <v>-0.718916</v>
      </c>
      <c r="AN20" s="214">
        <v>-0.69403599999999999</v>
      </c>
      <c r="AO20" s="214">
        <v>-0.55061800000000005</v>
      </c>
      <c r="AP20" s="214">
        <v>-0.59719900000000004</v>
      </c>
      <c r="AQ20" s="214">
        <v>-0.79309499999999999</v>
      </c>
      <c r="AR20" s="214">
        <v>-0.64655899999999999</v>
      </c>
      <c r="AS20" s="214">
        <v>-0.65090499999999996</v>
      </c>
      <c r="AT20" s="214">
        <v>-0.55849899999999997</v>
      </c>
      <c r="AU20" s="214">
        <v>-0.47464600000000001</v>
      </c>
      <c r="AV20" s="214">
        <v>-0.72539600000000004</v>
      </c>
      <c r="AW20" s="214">
        <v>-0.68871300000000002</v>
      </c>
      <c r="AX20" s="214">
        <v>-0.88126499999999997</v>
      </c>
      <c r="AY20" s="214">
        <v>-0.80062699999999998</v>
      </c>
      <c r="AZ20" s="214">
        <v>-0.71421299999999999</v>
      </c>
      <c r="BA20" s="214">
        <v>-0.84363999999999995</v>
      </c>
      <c r="BB20" s="755">
        <v>-0.781447</v>
      </c>
      <c r="BC20" s="214">
        <v>-0.73491799999999996</v>
      </c>
      <c r="BD20" s="214">
        <v>-0.62553333333000005</v>
      </c>
      <c r="BE20" s="214">
        <v>-0.67719354839000001</v>
      </c>
      <c r="BF20" s="214">
        <v>-0.43261290323000001</v>
      </c>
      <c r="BG20" s="355">
        <v>-0.61600379999999999</v>
      </c>
      <c r="BH20" s="355">
        <v>-0.82055330000000004</v>
      </c>
      <c r="BI20" s="355">
        <v>-0.79193069999999999</v>
      </c>
      <c r="BJ20" s="355">
        <v>-0.87176909999999996</v>
      </c>
      <c r="BK20" s="355">
        <v>-0.83034620000000003</v>
      </c>
      <c r="BL20" s="355">
        <v>-0.82932989999999995</v>
      </c>
      <c r="BM20" s="355">
        <v>-0.71811689999999995</v>
      </c>
      <c r="BN20" s="355">
        <v>-0.74584790000000001</v>
      </c>
      <c r="BO20" s="355">
        <v>-0.7994386</v>
      </c>
      <c r="BP20" s="355">
        <v>-0.71108640000000001</v>
      </c>
      <c r="BQ20" s="355">
        <v>-0.71277789999999996</v>
      </c>
      <c r="BR20" s="355">
        <v>-0.68980410000000003</v>
      </c>
      <c r="BS20" s="355">
        <v>-0.70203870000000002</v>
      </c>
      <c r="BT20" s="355">
        <v>-0.79485669999999997</v>
      </c>
      <c r="BU20" s="355">
        <v>-0.84870060000000003</v>
      </c>
      <c r="BV20" s="355">
        <v>-0.90702260000000001</v>
      </c>
    </row>
    <row r="21" spans="1:74" x14ac:dyDescent="0.2">
      <c r="A21" s="639" t="s">
        <v>1185</v>
      </c>
      <c r="B21" s="640" t="s">
        <v>1186</v>
      </c>
      <c r="C21" s="214">
        <v>1.1839999999999999E-3</v>
      </c>
      <c r="D21" s="214">
        <v>-7.8079999999999998E-3</v>
      </c>
      <c r="E21" s="214">
        <v>-9.1009999999999997E-3</v>
      </c>
      <c r="F21" s="214">
        <v>-8.3850000000000001E-3</v>
      </c>
      <c r="G21" s="214">
        <v>-1.2833000000000001E-2</v>
      </c>
      <c r="H21" s="214">
        <v>-1.1531E-2</v>
      </c>
      <c r="I21" s="214">
        <v>-2.7352999999999999E-2</v>
      </c>
      <c r="J21" s="214">
        <v>-1.9314999999999999E-2</v>
      </c>
      <c r="K21" s="214">
        <v>-8.685E-3</v>
      </c>
      <c r="L21" s="214">
        <v>3.7590000000000002E-3</v>
      </c>
      <c r="M21" s="214">
        <v>3.3430000000000001E-3</v>
      </c>
      <c r="N21" s="214">
        <v>-9.7610000000000006E-3</v>
      </c>
      <c r="O21" s="214">
        <v>-5.0366000000000001E-2</v>
      </c>
      <c r="P21" s="214">
        <v>-8.7829999999999991E-3</v>
      </c>
      <c r="Q21" s="214">
        <v>-6.547E-2</v>
      </c>
      <c r="R21" s="214">
        <v>-4.7218999999999997E-2</v>
      </c>
      <c r="S21" s="214">
        <v>-6.5555000000000002E-2</v>
      </c>
      <c r="T21" s="214">
        <v>-5.4845999999999999E-2</v>
      </c>
      <c r="U21" s="214">
        <v>-8.4752999999999995E-2</v>
      </c>
      <c r="V21" s="214">
        <v>-9.5329999999999998E-2</v>
      </c>
      <c r="W21" s="214">
        <v>-9.2828999999999995E-2</v>
      </c>
      <c r="X21" s="214">
        <v>-4.5268999999999997E-2</v>
      </c>
      <c r="Y21" s="214">
        <v>-2.8816999999999999E-2</v>
      </c>
      <c r="Z21" s="214">
        <v>-2.9146999999999999E-2</v>
      </c>
      <c r="AA21" s="214">
        <v>-2.2613999999999999E-2</v>
      </c>
      <c r="AB21" s="214">
        <v>-4.6317999999999998E-2</v>
      </c>
      <c r="AC21" s="214">
        <v>-7.7116000000000004E-2</v>
      </c>
      <c r="AD21" s="214">
        <v>-6.3682000000000002E-2</v>
      </c>
      <c r="AE21" s="214">
        <v>-9.6129999999999993E-2</v>
      </c>
      <c r="AF21" s="214">
        <v>-0.12427199999999999</v>
      </c>
      <c r="AG21" s="214">
        <v>-0.10988199999999999</v>
      </c>
      <c r="AH21" s="214">
        <v>-0.118114</v>
      </c>
      <c r="AI21" s="214">
        <v>-9.0189000000000005E-2</v>
      </c>
      <c r="AJ21" s="214">
        <v>-9.7112000000000004E-2</v>
      </c>
      <c r="AK21" s="214">
        <v>-9.1506000000000004E-2</v>
      </c>
      <c r="AL21" s="214">
        <v>-5.7280999999999999E-2</v>
      </c>
      <c r="AM21" s="214">
        <v>-5.6177999999999999E-2</v>
      </c>
      <c r="AN21" s="214">
        <v>-4.2817000000000001E-2</v>
      </c>
      <c r="AO21" s="214">
        <v>-0.100229</v>
      </c>
      <c r="AP21" s="214">
        <v>-0.12717100000000001</v>
      </c>
      <c r="AQ21" s="214">
        <v>-0.13548299999999999</v>
      </c>
      <c r="AR21" s="214">
        <v>-9.3460000000000001E-2</v>
      </c>
      <c r="AS21" s="214">
        <v>-8.8403999999999996E-2</v>
      </c>
      <c r="AT21" s="214">
        <v>-4.5562999999999999E-2</v>
      </c>
      <c r="AU21" s="214">
        <v>-9.6383999999999997E-2</v>
      </c>
      <c r="AV21" s="214">
        <v>-9.3618999999999994E-2</v>
      </c>
      <c r="AW21" s="214">
        <v>-0.12560099999999999</v>
      </c>
      <c r="AX21" s="214">
        <v>-7.1478E-2</v>
      </c>
      <c r="AY21" s="214">
        <v>-2.8858000000000002E-2</v>
      </c>
      <c r="AZ21" s="214">
        <v>-7.5065000000000007E-2</v>
      </c>
      <c r="BA21" s="214">
        <v>-0.15587400000000001</v>
      </c>
      <c r="BB21" s="755">
        <v>-0.153559</v>
      </c>
      <c r="BC21" s="214">
        <v>-8.1296999999999994E-2</v>
      </c>
      <c r="BD21" s="214">
        <v>-0.1271986</v>
      </c>
      <c r="BE21" s="214">
        <v>-0.13485910000000001</v>
      </c>
      <c r="BF21" s="214">
        <v>-9.4981499999999996E-2</v>
      </c>
      <c r="BG21" s="355">
        <v>-0.1671395</v>
      </c>
      <c r="BH21" s="355">
        <v>-0.1484412</v>
      </c>
      <c r="BI21" s="355">
        <v>-0.1632768</v>
      </c>
      <c r="BJ21" s="355">
        <v>-0.12881119999999999</v>
      </c>
      <c r="BK21" s="355">
        <v>-4.15279E-2</v>
      </c>
      <c r="BL21" s="355">
        <v>-0.1205933</v>
      </c>
      <c r="BM21" s="355">
        <v>-0.15405750000000001</v>
      </c>
      <c r="BN21" s="355">
        <v>-0.14978469999999999</v>
      </c>
      <c r="BO21" s="355">
        <v>-0.16663240000000001</v>
      </c>
      <c r="BP21" s="355">
        <v>-0.1523746</v>
      </c>
      <c r="BQ21" s="355">
        <v>-0.2061085</v>
      </c>
      <c r="BR21" s="355">
        <v>-0.1755284</v>
      </c>
      <c r="BS21" s="355">
        <v>-0.11259669999999999</v>
      </c>
      <c r="BT21" s="355">
        <v>-0.1336388</v>
      </c>
      <c r="BU21" s="355">
        <v>-0.14024610000000001</v>
      </c>
      <c r="BV21" s="355">
        <v>-9.7584500000000005E-2</v>
      </c>
    </row>
    <row r="22" spans="1:74" x14ac:dyDescent="0.2">
      <c r="A22" s="639" t="s">
        <v>191</v>
      </c>
      <c r="B22" s="640" t="s">
        <v>1187</v>
      </c>
      <c r="C22" s="214">
        <v>-5.5212999999999998E-2</v>
      </c>
      <c r="D22" s="214">
        <v>-0.13725000000000001</v>
      </c>
      <c r="E22" s="214">
        <v>-7.5923000000000004E-2</v>
      </c>
      <c r="F22" s="214">
        <v>-5.9131999999999997E-2</v>
      </c>
      <c r="G22" s="214">
        <v>-6.1331999999999998E-2</v>
      </c>
      <c r="H22" s="214">
        <v>-2.6047000000000001E-2</v>
      </c>
      <c r="I22" s="214">
        <v>-0.181835</v>
      </c>
      <c r="J22" s="214">
        <v>-0.15587300000000001</v>
      </c>
      <c r="K22" s="214">
        <v>-3.7537000000000001E-2</v>
      </c>
      <c r="L22" s="214">
        <v>-0.20626700000000001</v>
      </c>
      <c r="M22" s="214">
        <v>-4.7704000000000003E-2</v>
      </c>
      <c r="N22" s="214">
        <v>-0.18892999999999999</v>
      </c>
      <c r="O22" s="214">
        <v>-0.147455</v>
      </c>
      <c r="P22" s="214">
        <v>-0.11847000000000001</v>
      </c>
      <c r="Q22" s="214">
        <v>-0.12967500000000001</v>
      </c>
      <c r="R22" s="214">
        <v>-0.13894200000000001</v>
      </c>
      <c r="S22" s="214">
        <v>-0.14385899999999999</v>
      </c>
      <c r="T22" s="214">
        <v>-0.18390699999999999</v>
      </c>
      <c r="U22" s="214">
        <v>-0.18493799999999999</v>
      </c>
      <c r="V22" s="214">
        <v>-0.17299</v>
      </c>
      <c r="W22" s="214">
        <v>-0.135162</v>
      </c>
      <c r="X22" s="214">
        <v>-0.130798</v>
      </c>
      <c r="Y22" s="214">
        <v>-0.16863300000000001</v>
      </c>
      <c r="Z22" s="214">
        <v>-0.162221</v>
      </c>
      <c r="AA22" s="214">
        <v>-0.168048</v>
      </c>
      <c r="AB22" s="214">
        <v>-0.208067</v>
      </c>
      <c r="AC22" s="214">
        <v>-0.128862</v>
      </c>
      <c r="AD22" s="214">
        <v>-0.12581300000000001</v>
      </c>
      <c r="AE22" s="214">
        <v>-0.165635</v>
      </c>
      <c r="AF22" s="214">
        <v>-0.16383800000000001</v>
      </c>
      <c r="AG22" s="214">
        <v>-0.19986400000000001</v>
      </c>
      <c r="AH22" s="214">
        <v>-0.18726100000000001</v>
      </c>
      <c r="AI22" s="214">
        <v>-0.233041</v>
      </c>
      <c r="AJ22" s="214">
        <v>-0.143904</v>
      </c>
      <c r="AK22" s="214">
        <v>-0.17910100000000001</v>
      </c>
      <c r="AL22" s="214">
        <v>-0.159466</v>
      </c>
      <c r="AM22" s="214">
        <v>-0.188057</v>
      </c>
      <c r="AN22" s="214">
        <v>-0.212917</v>
      </c>
      <c r="AO22" s="214">
        <v>-0.199683</v>
      </c>
      <c r="AP22" s="214">
        <v>-0.219859</v>
      </c>
      <c r="AQ22" s="214">
        <v>-0.20847399999999999</v>
      </c>
      <c r="AR22" s="214">
        <v>-0.207402</v>
      </c>
      <c r="AS22" s="214">
        <v>-0.18487400000000001</v>
      </c>
      <c r="AT22" s="214">
        <v>-0.18122099999999999</v>
      </c>
      <c r="AU22" s="214">
        <v>-0.189301</v>
      </c>
      <c r="AV22" s="214">
        <v>-0.14554</v>
      </c>
      <c r="AW22" s="214">
        <v>-0.16509299999999999</v>
      </c>
      <c r="AX22" s="214">
        <v>-0.15305299999999999</v>
      </c>
      <c r="AY22" s="214">
        <v>-0.15362799999999999</v>
      </c>
      <c r="AZ22" s="214">
        <v>-0.211088</v>
      </c>
      <c r="BA22" s="214">
        <v>-0.16602600000000001</v>
      </c>
      <c r="BB22" s="755">
        <v>-0.184027</v>
      </c>
      <c r="BC22" s="214">
        <v>-0.15857599999999999</v>
      </c>
      <c r="BD22" s="214">
        <v>-0.199904</v>
      </c>
      <c r="BE22" s="214">
        <v>-0.22269140000000001</v>
      </c>
      <c r="BF22" s="214">
        <v>-0.19724620000000001</v>
      </c>
      <c r="BG22" s="355">
        <v>-0.241339</v>
      </c>
      <c r="BH22" s="355">
        <v>-0.2499248</v>
      </c>
      <c r="BI22" s="355">
        <v>-0.222084</v>
      </c>
      <c r="BJ22" s="355">
        <v>-0.2200724</v>
      </c>
      <c r="BK22" s="355">
        <v>-0.25242619999999999</v>
      </c>
      <c r="BL22" s="355">
        <v>-0.2455021</v>
      </c>
      <c r="BM22" s="355">
        <v>-0.2146409</v>
      </c>
      <c r="BN22" s="355">
        <v>-0.23130700000000001</v>
      </c>
      <c r="BO22" s="355">
        <v>-0.22795370000000001</v>
      </c>
      <c r="BP22" s="355">
        <v>-0.2256811</v>
      </c>
      <c r="BQ22" s="355">
        <v>-0.25939060000000003</v>
      </c>
      <c r="BR22" s="355">
        <v>-0.23959040000000001</v>
      </c>
      <c r="BS22" s="355">
        <v>-0.26339620000000002</v>
      </c>
      <c r="BT22" s="355">
        <v>-0.25370110000000001</v>
      </c>
      <c r="BU22" s="355">
        <v>-0.2433767</v>
      </c>
      <c r="BV22" s="355">
        <v>-0.2403565</v>
      </c>
    </row>
    <row r="23" spans="1:74" x14ac:dyDescent="0.2">
      <c r="A23" s="639"/>
      <c r="B23" s="640"/>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47"/>
      <c r="AZ23" s="647"/>
      <c r="BA23" s="647"/>
      <c r="BB23" s="756"/>
      <c r="BC23" s="647"/>
      <c r="BD23" s="647"/>
      <c r="BE23" s="647"/>
      <c r="BF23" s="647"/>
      <c r="BG23" s="405"/>
      <c r="BH23" s="405"/>
      <c r="BI23" s="405"/>
      <c r="BJ23" s="405"/>
      <c r="BK23" s="405"/>
      <c r="BL23" s="405"/>
      <c r="BM23" s="405"/>
      <c r="BN23" s="405"/>
      <c r="BO23" s="405"/>
      <c r="BP23" s="405"/>
      <c r="BQ23" s="405"/>
      <c r="BR23" s="405"/>
      <c r="BS23" s="405"/>
      <c r="BT23" s="405"/>
      <c r="BU23" s="405"/>
      <c r="BV23" s="405"/>
    </row>
    <row r="24" spans="1:74" x14ac:dyDescent="0.2">
      <c r="A24" s="638"/>
      <c r="B24" s="155" t="s">
        <v>1188</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47"/>
      <c r="AZ24" s="647"/>
      <c r="BA24" s="647"/>
      <c r="BB24" s="756"/>
      <c r="BC24" s="647"/>
      <c r="BD24" s="647"/>
      <c r="BE24" s="647"/>
      <c r="BF24" s="647"/>
      <c r="BG24" s="405"/>
      <c r="BH24" s="405"/>
      <c r="BI24" s="405"/>
      <c r="BJ24" s="405"/>
      <c r="BK24" s="405"/>
      <c r="BL24" s="405"/>
      <c r="BM24" s="405"/>
      <c r="BN24" s="405"/>
      <c r="BO24" s="405"/>
      <c r="BP24" s="405"/>
      <c r="BQ24" s="405"/>
      <c r="BR24" s="405"/>
      <c r="BS24" s="405"/>
      <c r="BT24" s="405"/>
      <c r="BU24" s="405"/>
      <c r="BV24" s="405"/>
    </row>
    <row r="25" spans="1:74" x14ac:dyDescent="0.2">
      <c r="A25" s="639" t="s">
        <v>1189</v>
      </c>
      <c r="B25" s="640" t="s">
        <v>1186</v>
      </c>
      <c r="C25" s="214">
        <v>0.37274099999999999</v>
      </c>
      <c r="D25" s="214">
        <v>0.326071</v>
      </c>
      <c r="E25" s="214">
        <v>0.30693500000000001</v>
      </c>
      <c r="F25" s="214">
        <v>0.26416600000000001</v>
      </c>
      <c r="G25" s="214">
        <v>0.239451</v>
      </c>
      <c r="H25" s="214">
        <v>0.26729999999999998</v>
      </c>
      <c r="I25" s="214">
        <v>0.27396700000000002</v>
      </c>
      <c r="J25" s="214">
        <v>0.27190300000000001</v>
      </c>
      <c r="K25" s="214">
        <v>0.37090000000000001</v>
      </c>
      <c r="L25" s="214">
        <v>0.40064499999999997</v>
      </c>
      <c r="M25" s="214">
        <v>0.43509999999999999</v>
      </c>
      <c r="N25" s="214">
        <v>0.43964500000000001</v>
      </c>
      <c r="O25" s="214">
        <v>0.39203199999999999</v>
      </c>
      <c r="P25" s="214">
        <v>0.38603500000000002</v>
      </c>
      <c r="Q25" s="214">
        <v>0.34057999999999999</v>
      </c>
      <c r="R25" s="214">
        <v>0.28249999999999997</v>
      </c>
      <c r="S25" s="214">
        <v>0.27128999999999998</v>
      </c>
      <c r="T25" s="214">
        <v>0.27426600000000001</v>
      </c>
      <c r="U25" s="214">
        <v>0.26551599999999997</v>
      </c>
      <c r="V25" s="214">
        <v>0.28000000000000003</v>
      </c>
      <c r="W25" s="214">
        <v>0.36913299999999999</v>
      </c>
      <c r="X25" s="214">
        <v>0.41822500000000001</v>
      </c>
      <c r="Y25" s="214">
        <v>0.503166</v>
      </c>
      <c r="Z25" s="214">
        <v>0.51245099999999999</v>
      </c>
      <c r="AA25" s="214">
        <v>0.45787099999999997</v>
      </c>
      <c r="AB25" s="214">
        <v>0.40550000000000003</v>
      </c>
      <c r="AC25" s="214">
        <v>0.32470900000000003</v>
      </c>
      <c r="AD25" s="214">
        <v>0.27053300000000002</v>
      </c>
      <c r="AE25" s="214">
        <v>0.254774</v>
      </c>
      <c r="AF25" s="214">
        <v>0.27873300000000001</v>
      </c>
      <c r="AG25" s="214">
        <v>0.27954800000000002</v>
      </c>
      <c r="AH25" s="214">
        <v>0.29383900000000002</v>
      </c>
      <c r="AI25" s="214">
        <v>0.38556699999999999</v>
      </c>
      <c r="AJ25" s="214">
        <v>0.44400000000000001</v>
      </c>
      <c r="AK25" s="214">
        <v>0.53756599999999999</v>
      </c>
      <c r="AL25" s="214">
        <v>0.51532299999999998</v>
      </c>
      <c r="AM25" s="214">
        <v>0.51093599999999995</v>
      </c>
      <c r="AN25" s="214">
        <v>0.430759</v>
      </c>
      <c r="AO25" s="214">
        <v>0.346968</v>
      </c>
      <c r="AP25" s="214">
        <v>0.30919999999999997</v>
      </c>
      <c r="AQ25" s="214">
        <v>0.26571</v>
      </c>
      <c r="AR25" s="214">
        <v>0.27539999999999998</v>
      </c>
      <c r="AS25" s="214">
        <v>0.27977400000000002</v>
      </c>
      <c r="AT25" s="214">
        <v>0.28299999999999997</v>
      </c>
      <c r="AU25" s="214">
        <v>0.39276699999999998</v>
      </c>
      <c r="AV25" s="214">
        <v>0.48390300000000003</v>
      </c>
      <c r="AW25" s="214">
        <v>0.55059999999999998</v>
      </c>
      <c r="AX25" s="214">
        <v>0.53048399999999996</v>
      </c>
      <c r="AY25" s="214">
        <v>0.505355</v>
      </c>
      <c r="AZ25" s="214">
        <v>0.43682100000000001</v>
      </c>
      <c r="BA25" s="214">
        <v>0.34764499999999998</v>
      </c>
      <c r="BB25" s="755">
        <v>0.31769999999999998</v>
      </c>
      <c r="BC25" s="214">
        <v>0.292323</v>
      </c>
      <c r="BD25" s="214">
        <v>0.28305960000000002</v>
      </c>
      <c r="BE25" s="214">
        <v>0.2914774</v>
      </c>
      <c r="BF25" s="214">
        <v>0.2771652</v>
      </c>
      <c r="BG25" s="355">
        <v>0.34574500000000002</v>
      </c>
      <c r="BH25" s="355">
        <v>0.43994070000000002</v>
      </c>
      <c r="BI25" s="355">
        <v>0.49747390000000002</v>
      </c>
      <c r="BJ25" s="355">
        <v>0.49799460000000001</v>
      </c>
      <c r="BK25" s="355">
        <v>0.46846579999999999</v>
      </c>
      <c r="BL25" s="355">
        <v>0.41552739999999999</v>
      </c>
      <c r="BM25" s="355">
        <v>0.34180389999999999</v>
      </c>
      <c r="BN25" s="355">
        <v>0.3162452</v>
      </c>
      <c r="BO25" s="355">
        <v>0.2830223</v>
      </c>
      <c r="BP25" s="355">
        <v>0.29641139999999999</v>
      </c>
      <c r="BQ25" s="355">
        <v>0.291435</v>
      </c>
      <c r="BR25" s="355">
        <v>0.29577579999999998</v>
      </c>
      <c r="BS25" s="355">
        <v>0.37368449999999998</v>
      </c>
      <c r="BT25" s="355">
        <v>0.44877089999999997</v>
      </c>
      <c r="BU25" s="355">
        <v>0.51903489999999997</v>
      </c>
      <c r="BV25" s="355">
        <v>0.50139639999999996</v>
      </c>
    </row>
    <row r="26" spans="1:74" x14ac:dyDescent="0.2">
      <c r="A26" s="639" t="s">
        <v>954</v>
      </c>
      <c r="B26" s="640" t="s">
        <v>1187</v>
      </c>
      <c r="C26" s="214">
        <v>0.17054800000000001</v>
      </c>
      <c r="D26" s="214">
        <v>0.18024999999999999</v>
      </c>
      <c r="E26" s="214">
        <v>0.18335399999999999</v>
      </c>
      <c r="F26" s="214">
        <v>0.16506599999999999</v>
      </c>
      <c r="G26" s="214">
        <v>0.14003199999999999</v>
      </c>
      <c r="H26" s="214">
        <v>0.15840000000000001</v>
      </c>
      <c r="I26" s="214">
        <v>0.15270900000000001</v>
      </c>
      <c r="J26" s="214">
        <v>0.17196700000000001</v>
      </c>
      <c r="K26" s="214">
        <v>0.18953300000000001</v>
      </c>
      <c r="L26" s="214">
        <v>0.16619300000000001</v>
      </c>
      <c r="M26" s="214">
        <v>0.160166</v>
      </c>
      <c r="N26" s="214">
        <v>0.14912900000000001</v>
      </c>
      <c r="O26" s="214">
        <v>0.131935</v>
      </c>
      <c r="P26" s="214">
        <v>0.14482100000000001</v>
      </c>
      <c r="Q26" s="214">
        <v>0.15432199999999999</v>
      </c>
      <c r="R26" s="214">
        <v>0.150066</v>
      </c>
      <c r="S26" s="214">
        <v>0.16083800000000001</v>
      </c>
      <c r="T26" s="214">
        <v>0.1565</v>
      </c>
      <c r="U26" s="214">
        <v>0.14816099999999999</v>
      </c>
      <c r="V26" s="214">
        <v>0.14438699999999999</v>
      </c>
      <c r="W26" s="214">
        <v>0.1741</v>
      </c>
      <c r="X26" s="214">
        <v>0.17535400000000001</v>
      </c>
      <c r="Y26" s="214">
        <v>0.15506600000000001</v>
      </c>
      <c r="Z26" s="214">
        <v>0.14661199999999999</v>
      </c>
      <c r="AA26" s="214">
        <v>0.13051599999999999</v>
      </c>
      <c r="AB26" s="214">
        <v>0.139214</v>
      </c>
      <c r="AC26" s="214">
        <v>0.168935</v>
      </c>
      <c r="AD26" s="214">
        <v>0.13589999999999999</v>
      </c>
      <c r="AE26" s="214">
        <v>0.13864499999999999</v>
      </c>
      <c r="AF26" s="214">
        <v>0.13966600000000001</v>
      </c>
      <c r="AG26" s="214">
        <v>0.152419</v>
      </c>
      <c r="AH26" s="214">
        <v>0.155032</v>
      </c>
      <c r="AI26" s="214">
        <v>0.160133</v>
      </c>
      <c r="AJ26" s="214">
        <v>0.15625800000000001</v>
      </c>
      <c r="AK26" s="214">
        <v>0.145867</v>
      </c>
      <c r="AL26" s="214">
        <v>0.13403200000000001</v>
      </c>
      <c r="AM26" s="214">
        <v>0.15735499999999999</v>
      </c>
      <c r="AN26" s="214">
        <v>0.136655</v>
      </c>
      <c r="AO26" s="214">
        <v>0.14016100000000001</v>
      </c>
      <c r="AP26" s="214">
        <v>0.140433</v>
      </c>
      <c r="AQ26" s="214">
        <v>0.159968</v>
      </c>
      <c r="AR26" s="214">
        <v>0.154333</v>
      </c>
      <c r="AS26" s="214">
        <v>0.14277400000000001</v>
      </c>
      <c r="AT26" s="214">
        <v>0.13980699999999999</v>
      </c>
      <c r="AU26" s="214">
        <v>0.15193300000000001</v>
      </c>
      <c r="AV26" s="214">
        <v>0.145903</v>
      </c>
      <c r="AW26" s="214">
        <v>0.144233</v>
      </c>
      <c r="AX26" s="214">
        <v>0.13861299999999999</v>
      </c>
      <c r="AY26" s="214">
        <v>0.14435500000000001</v>
      </c>
      <c r="AZ26" s="214">
        <v>0.14960699999999999</v>
      </c>
      <c r="BA26" s="214">
        <v>0.170742</v>
      </c>
      <c r="BB26" s="755">
        <v>0.159467</v>
      </c>
      <c r="BC26" s="214">
        <v>0.191355</v>
      </c>
      <c r="BD26" s="214">
        <v>0.19128110000000001</v>
      </c>
      <c r="BE26" s="214">
        <v>0.1549624</v>
      </c>
      <c r="BF26" s="214">
        <v>0.1545475</v>
      </c>
      <c r="BG26" s="355">
        <v>0.1633753</v>
      </c>
      <c r="BH26" s="355">
        <v>0.16236410000000001</v>
      </c>
      <c r="BI26" s="355">
        <v>0.15504989999999999</v>
      </c>
      <c r="BJ26" s="355">
        <v>0.14970030000000001</v>
      </c>
      <c r="BK26" s="355">
        <v>0.1399628</v>
      </c>
      <c r="BL26" s="355">
        <v>0.1549893</v>
      </c>
      <c r="BM26" s="355">
        <v>0.1567702</v>
      </c>
      <c r="BN26" s="355">
        <v>0.15452850000000001</v>
      </c>
      <c r="BO26" s="355">
        <v>0.1625991</v>
      </c>
      <c r="BP26" s="355">
        <v>0.15955810000000001</v>
      </c>
      <c r="BQ26" s="355">
        <v>0.15708320000000001</v>
      </c>
      <c r="BR26" s="355">
        <v>0.1554576</v>
      </c>
      <c r="BS26" s="355">
        <v>0.16866880000000001</v>
      </c>
      <c r="BT26" s="355">
        <v>0.1648357</v>
      </c>
      <c r="BU26" s="355">
        <v>0.1563698</v>
      </c>
      <c r="BV26" s="355">
        <v>0.1507811</v>
      </c>
    </row>
    <row r="27" spans="1:74" x14ac:dyDescent="0.2">
      <c r="A27" s="639"/>
      <c r="B27" s="640"/>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47"/>
      <c r="AZ27" s="647"/>
      <c r="BA27" s="647"/>
      <c r="BB27" s="756"/>
      <c r="BC27" s="647"/>
      <c r="BD27" s="647"/>
      <c r="BE27" s="647"/>
      <c r="BF27" s="647"/>
      <c r="BG27" s="405"/>
      <c r="BH27" s="405"/>
      <c r="BI27" s="405"/>
      <c r="BJ27" s="405"/>
      <c r="BK27" s="405"/>
      <c r="BL27" s="405"/>
      <c r="BM27" s="405"/>
      <c r="BN27" s="405"/>
      <c r="BO27" s="405"/>
      <c r="BP27" s="405"/>
      <c r="BQ27" s="405"/>
      <c r="BR27" s="405"/>
      <c r="BS27" s="405"/>
      <c r="BT27" s="405"/>
      <c r="BU27" s="405"/>
      <c r="BV27" s="405"/>
    </row>
    <row r="28" spans="1:74" x14ac:dyDescent="0.2">
      <c r="A28" s="638"/>
      <c r="B28" s="155" t="s">
        <v>1190</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47"/>
      <c r="AZ28" s="647"/>
      <c r="BA28" s="647"/>
      <c r="BB28" s="756"/>
      <c r="BC28" s="647"/>
      <c r="BD28" s="647"/>
      <c r="BE28" s="647"/>
      <c r="BF28" s="647"/>
      <c r="BG28" s="405"/>
      <c r="BH28" s="405"/>
      <c r="BI28" s="405"/>
      <c r="BJ28" s="405"/>
      <c r="BK28" s="405"/>
      <c r="BL28" s="405"/>
      <c r="BM28" s="405"/>
      <c r="BN28" s="405"/>
      <c r="BO28" s="405"/>
      <c r="BP28" s="405"/>
      <c r="BQ28" s="405"/>
      <c r="BR28" s="405"/>
      <c r="BS28" s="405"/>
      <c r="BT28" s="405"/>
      <c r="BU28" s="405"/>
      <c r="BV28" s="405"/>
    </row>
    <row r="29" spans="1:74" x14ac:dyDescent="0.2">
      <c r="A29" s="639" t="s">
        <v>1191</v>
      </c>
      <c r="B29" s="640" t="s">
        <v>1192</v>
      </c>
      <c r="C29" s="214">
        <v>0.95306400000000002</v>
      </c>
      <c r="D29" s="214">
        <v>0.98485699999999998</v>
      </c>
      <c r="E29" s="214">
        <v>0.93222499999999997</v>
      </c>
      <c r="F29" s="214">
        <v>0.92169999999999996</v>
      </c>
      <c r="G29" s="214">
        <v>0.93474100000000004</v>
      </c>
      <c r="H29" s="214">
        <v>0.90559999999999996</v>
      </c>
      <c r="I29" s="214">
        <v>0.98725799999999997</v>
      </c>
      <c r="J29" s="214">
        <v>0.95425800000000005</v>
      </c>
      <c r="K29" s="214">
        <v>1.050333</v>
      </c>
      <c r="L29" s="214">
        <v>1.063709</v>
      </c>
      <c r="M29" s="214">
        <v>1.088166</v>
      </c>
      <c r="N29" s="214">
        <v>1.1059030000000001</v>
      </c>
      <c r="O29" s="214">
        <v>1.0660000000000001</v>
      </c>
      <c r="P29" s="214">
        <v>1.0137849999999999</v>
      </c>
      <c r="Q29" s="214">
        <v>1.038419</v>
      </c>
      <c r="R29" s="214">
        <v>0.97046600000000005</v>
      </c>
      <c r="S29" s="214">
        <v>0.98609599999999997</v>
      </c>
      <c r="T29" s="214">
        <v>1.007466</v>
      </c>
      <c r="U29" s="214">
        <v>1.0508710000000001</v>
      </c>
      <c r="V29" s="214">
        <v>1.149451</v>
      </c>
      <c r="W29" s="214">
        <v>1.0971660000000001</v>
      </c>
      <c r="X29" s="214">
        <v>1.0400640000000001</v>
      </c>
      <c r="Y29" s="214">
        <v>1.096166</v>
      </c>
      <c r="Z29" s="214">
        <v>1.055677</v>
      </c>
      <c r="AA29" s="214">
        <v>1.0247740000000001</v>
      </c>
      <c r="AB29" s="214">
        <v>1.1113919999999999</v>
      </c>
      <c r="AC29" s="214">
        <v>1.0162899999999999</v>
      </c>
      <c r="AD29" s="214">
        <v>1.072233</v>
      </c>
      <c r="AE29" s="214">
        <v>1.059741</v>
      </c>
      <c r="AF29" s="214">
        <v>1.0304329999999999</v>
      </c>
      <c r="AG29" s="214">
        <v>1.0538380000000001</v>
      </c>
      <c r="AH29" s="214">
        <v>1.002032</v>
      </c>
      <c r="AI29" s="214">
        <v>1.0598000000000001</v>
      </c>
      <c r="AJ29" s="214">
        <v>1.095</v>
      </c>
      <c r="AK29" s="214">
        <v>1.1814</v>
      </c>
      <c r="AL29" s="214">
        <v>1.1670640000000001</v>
      </c>
      <c r="AM29" s="214">
        <v>1.103936</v>
      </c>
      <c r="AN29" s="214">
        <v>1.0941719999999999</v>
      </c>
      <c r="AO29" s="214">
        <v>1.1160589999999999</v>
      </c>
      <c r="AP29" s="214">
        <v>1.07517</v>
      </c>
      <c r="AQ29" s="214">
        <v>1.0837019999999999</v>
      </c>
      <c r="AR29" s="214">
        <v>1.0800479999999999</v>
      </c>
      <c r="AS29" s="214">
        <v>1.163824</v>
      </c>
      <c r="AT29" s="214">
        <v>1.113829</v>
      </c>
      <c r="AU29" s="214">
        <v>1.046756</v>
      </c>
      <c r="AV29" s="214">
        <v>1.137589</v>
      </c>
      <c r="AW29" s="214">
        <v>1.144355</v>
      </c>
      <c r="AX29" s="214">
        <v>1.12286</v>
      </c>
      <c r="AY29" s="214">
        <v>1.1584620000000001</v>
      </c>
      <c r="AZ29" s="214">
        <v>1.237436</v>
      </c>
      <c r="BA29" s="214">
        <v>1.1637310000000001</v>
      </c>
      <c r="BB29" s="755">
        <v>1.1207389999999999</v>
      </c>
      <c r="BC29" s="214">
        <v>1.2145900000000001</v>
      </c>
      <c r="BD29" s="214">
        <v>1.301212</v>
      </c>
      <c r="BE29" s="214">
        <v>1.298403</v>
      </c>
      <c r="BF29" s="214">
        <v>1.1635709999999999</v>
      </c>
      <c r="BG29" s="355">
        <v>1.205978</v>
      </c>
      <c r="BH29" s="355">
        <v>1.2549189999999999</v>
      </c>
      <c r="BI29" s="355">
        <v>1.3324940000000001</v>
      </c>
      <c r="BJ29" s="355">
        <v>1.364652</v>
      </c>
      <c r="BK29" s="355">
        <v>1.339202</v>
      </c>
      <c r="BL29" s="355">
        <v>1.3938140000000001</v>
      </c>
      <c r="BM29" s="355">
        <v>1.3883730000000001</v>
      </c>
      <c r="BN29" s="355">
        <v>1.3759840000000001</v>
      </c>
      <c r="BO29" s="355">
        <v>1.4091990000000001</v>
      </c>
      <c r="BP29" s="355">
        <v>1.3948529999999999</v>
      </c>
      <c r="BQ29" s="355">
        <v>1.483058</v>
      </c>
      <c r="BR29" s="355">
        <v>1.460072</v>
      </c>
      <c r="BS29" s="355">
        <v>1.484451</v>
      </c>
      <c r="BT29" s="355">
        <v>1.5006930000000001</v>
      </c>
      <c r="BU29" s="355">
        <v>1.5409600000000001</v>
      </c>
      <c r="BV29" s="355">
        <v>1.542054</v>
      </c>
    </row>
    <row r="30" spans="1:74" x14ac:dyDescent="0.2">
      <c r="A30" s="639" t="s">
        <v>1193</v>
      </c>
      <c r="B30" s="640" t="s">
        <v>1194</v>
      </c>
      <c r="C30" s="214">
        <v>1.7008430000000001</v>
      </c>
      <c r="D30" s="214">
        <v>1.604684</v>
      </c>
      <c r="E30" s="214">
        <v>1.390374</v>
      </c>
      <c r="F30" s="214">
        <v>1.174285</v>
      </c>
      <c r="G30" s="214">
        <v>0.97267300000000001</v>
      </c>
      <c r="H30" s="214">
        <v>0.94874199999999997</v>
      </c>
      <c r="I30" s="214">
        <v>1.0742849999999999</v>
      </c>
      <c r="J30" s="214">
        <v>1.0515300000000001</v>
      </c>
      <c r="K30" s="214">
        <v>1.1121559999999999</v>
      </c>
      <c r="L30" s="214">
        <v>1.3451070000000001</v>
      </c>
      <c r="M30" s="214">
        <v>1.4007050000000001</v>
      </c>
      <c r="N30" s="214">
        <v>1.5430159999999999</v>
      </c>
      <c r="O30" s="214">
        <v>1.703317</v>
      </c>
      <c r="P30" s="214">
        <v>1.445079</v>
      </c>
      <c r="Q30" s="214">
        <v>1.2410669999999999</v>
      </c>
      <c r="R30" s="214">
        <v>1.008805</v>
      </c>
      <c r="S30" s="214">
        <v>0.76988199999999996</v>
      </c>
      <c r="T30" s="214">
        <v>0.94150400000000001</v>
      </c>
      <c r="U30" s="214">
        <v>0.93579199999999996</v>
      </c>
      <c r="V30" s="214">
        <v>1.009844</v>
      </c>
      <c r="W30" s="214">
        <v>1.0759209999999999</v>
      </c>
      <c r="X30" s="214">
        <v>1.13378</v>
      </c>
      <c r="Y30" s="214">
        <v>1.3458619999999999</v>
      </c>
      <c r="Z30" s="214">
        <v>1.408428</v>
      </c>
      <c r="AA30" s="214">
        <v>1.579531</v>
      </c>
      <c r="AB30" s="214">
        <v>1.571634</v>
      </c>
      <c r="AC30" s="214">
        <v>1.2277659999999999</v>
      </c>
      <c r="AD30" s="214">
        <v>0.96604800000000002</v>
      </c>
      <c r="AE30" s="214">
        <v>0.88963099999999995</v>
      </c>
      <c r="AF30" s="214">
        <v>1.052988</v>
      </c>
      <c r="AG30" s="214">
        <v>1.030235</v>
      </c>
      <c r="AH30" s="214">
        <v>1.0419290000000001</v>
      </c>
      <c r="AI30" s="214">
        <v>0.97014400000000001</v>
      </c>
      <c r="AJ30" s="214">
        <v>1.0840639999999999</v>
      </c>
      <c r="AK30" s="214">
        <v>1.1693359999999999</v>
      </c>
      <c r="AL30" s="214">
        <v>1.3838349999999999</v>
      </c>
      <c r="AM30" s="214">
        <v>1.5771489999999999</v>
      </c>
      <c r="AN30" s="214">
        <v>1.4897579999999999</v>
      </c>
      <c r="AO30" s="214">
        <v>1.1602209999999999</v>
      </c>
      <c r="AP30" s="214">
        <v>0.91766800000000004</v>
      </c>
      <c r="AQ30" s="214">
        <v>0.89429199999999998</v>
      </c>
      <c r="AR30" s="214">
        <v>0.81450699999999998</v>
      </c>
      <c r="AS30" s="214">
        <v>0.92683800000000005</v>
      </c>
      <c r="AT30" s="214">
        <v>0.92350100000000002</v>
      </c>
      <c r="AU30" s="214">
        <v>1.096387</v>
      </c>
      <c r="AV30" s="214">
        <v>1.0466040000000001</v>
      </c>
      <c r="AW30" s="214">
        <v>1.1159870000000001</v>
      </c>
      <c r="AX30" s="214">
        <v>1.3753150000000001</v>
      </c>
      <c r="AY30" s="214">
        <v>1.687405</v>
      </c>
      <c r="AZ30" s="214">
        <v>1.3211440000000001</v>
      </c>
      <c r="BA30" s="214">
        <v>1.142585</v>
      </c>
      <c r="BB30" s="755">
        <v>1.051086</v>
      </c>
      <c r="BC30" s="214">
        <v>0.86340499999999998</v>
      </c>
      <c r="BD30" s="214">
        <v>0.84226666667000005</v>
      </c>
      <c r="BE30" s="214">
        <v>0.94990322580999997</v>
      </c>
      <c r="BF30" s="214">
        <v>0.95745161290000003</v>
      </c>
      <c r="BG30" s="355">
        <v>1.005144</v>
      </c>
      <c r="BH30" s="355">
        <v>1.0530079999999999</v>
      </c>
      <c r="BI30" s="355">
        <v>1.1564890000000001</v>
      </c>
      <c r="BJ30" s="355">
        <v>1.383432</v>
      </c>
      <c r="BK30" s="355">
        <v>1.5463720000000001</v>
      </c>
      <c r="BL30" s="355">
        <v>1.3692550000000001</v>
      </c>
      <c r="BM30" s="355">
        <v>1.1432690000000001</v>
      </c>
      <c r="BN30" s="355">
        <v>0.95955959999999996</v>
      </c>
      <c r="BO30" s="355">
        <v>0.86053939999999995</v>
      </c>
      <c r="BP30" s="355">
        <v>0.93402830000000003</v>
      </c>
      <c r="BQ30" s="355">
        <v>0.96162709999999996</v>
      </c>
      <c r="BR30" s="355">
        <v>0.98733490000000002</v>
      </c>
      <c r="BS30" s="355">
        <v>1.058989</v>
      </c>
      <c r="BT30" s="355">
        <v>1.090241</v>
      </c>
      <c r="BU30" s="355">
        <v>1.172412</v>
      </c>
      <c r="BV30" s="355">
        <v>1.4110849999999999</v>
      </c>
    </row>
    <row r="31" spans="1:74" x14ac:dyDescent="0.2">
      <c r="A31" s="639" t="s">
        <v>1195</v>
      </c>
      <c r="B31" s="640" t="s">
        <v>1186</v>
      </c>
      <c r="C31" s="214">
        <v>0.10315100000000001</v>
      </c>
      <c r="D31" s="214">
        <v>0.18554899999999999</v>
      </c>
      <c r="E31" s="214">
        <v>0.16999700000000001</v>
      </c>
      <c r="F31" s="214">
        <v>0.186781</v>
      </c>
      <c r="G31" s="214">
        <v>0.17400599999999999</v>
      </c>
      <c r="H31" s="214">
        <v>0.19403500000000001</v>
      </c>
      <c r="I31" s="214">
        <v>0.21732499999999999</v>
      </c>
      <c r="J31" s="214">
        <v>0.17558799999999999</v>
      </c>
      <c r="K31" s="214">
        <v>0.113916</v>
      </c>
      <c r="L31" s="214">
        <v>0.198436</v>
      </c>
      <c r="M31" s="214">
        <v>0.20017599999999999</v>
      </c>
      <c r="N31" s="214">
        <v>0.17330300000000001</v>
      </c>
      <c r="O31" s="214">
        <v>0.165989</v>
      </c>
      <c r="P31" s="214">
        <v>0.14400199999999999</v>
      </c>
      <c r="Q31" s="214">
        <v>0.12595100000000001</v>
      </c>
      <c r="R31" s="214">
        <v>0.218914</v>
      </c>
      <c r="S31" s="214">
        <v>0.18706</v>
      </c>
      <c r="T31" s="214">
        <v>0.147455</v>
      </c>
      <c r="U31" s="214">
        <v>0.15660099999999999</v>
      </c>
      <c r="V31" s="214">
        <v>0.18299299999999999</v>
      </c>
      <c r="W31" s="214">
        <v>0.16670599999999999</v>
      </c>
      <c r="X31" s="214">
        <v>0.23589299999999999</v>
      </c>
      <c r="Y31" s="214">
        <v>0.231684</v>
      </c>
      <c r="Z31" s="214">
        <v>0.20369300000000001</v>
      </c>
      <c r="AA31" s="214">
        <v>0.210095</v>
      </c>
      <c r="AB31" s="214">
        <v>0.13911100000000001</v>
      </c>
      <c r="AC31" s="214">
        <v>0.17494100000000001</v>
      </c>
      <c r="AD31" s="214">
        <v>0.22234599999999999</v>
      </c>
      <c r="AE31" s="214">
        <v>0.28858099999999998</v>
      </c>
      <c r="AF31" s="214">
        <v>0.24226300000000001</v>
      </c>
      <c r="AG31" s="214">
        <v>0.29744100000000001</v>
      </c>
      <c r="AH31" s="214">
        <v>0.24668200000000001</v>
      </c>
      <c r="AI31" s="214">
        <v>0.16597600000000001</v>
      </c>
      <c r="AJ31" s="214">
        <v>0.23176099999999999</v>
      </c>
      <c r="AK31" s="214">
        <v>0.20676</v>
      </c>
      <c r="AL31" s="214">
        <v>0.19980500000000001</v>
      </c>
      <c r="AM31" s="214">
        <v>0.216917</v>
      </c>
      <c r="AN31" s="214">
        <v>0.13935500000000001</v>
      </c>
      <c r="AO31" s="214">
        <v>0.167513</v>
      </c>
      <c r="AP31" s="214">
        <v>0.26216200000000001</v>
      </c>
      <c r="AQ31" s="214">
        <v>0.25238899999999997</v>
      </c>
      <c r="AR31" s="214">
        <v>0.24917400000000001</v>
      </c>
      <c r="AS31" s="214">
        <v>0.20830499999999999</v>
      </c>
      <c r="AT31" s="214">
        <v>0.21066299999999999</v>
      </c>
      <c r="AU31" s="214">
        <v>0.29868299999999998</v>
      </c>
      <c r="AV31" s="214">
        <v>0.22973499999999999</v>
      </c>
      <c r="AW31" s="214">
        <v>0.141599</v>
      </c>
      <c r="AX31" s="214">
        <v>0.130135</v>
      </c>
      <c r="AY31" s="214">
        <v>9.7432000000000005E-2</v>
      </c>
      <c r="AZ31" s="214">
        <v>5.5507000000000001E-2</v>
      </c>
      <c r="BA31" s="214">
        <v>0.20267499999999999</v>
      </c>
      <c r="BB31" s="755">
        <v>0.20374200000000001</v>
      </c>
      <c r="BC31" s="214">
        <v>0.209703</v>
      </c>
      <c r="BD31" s="214">
        <v>0.27712569999999997</v>
      </c>
      <c r="BE31" s="214">
        <v>0.2349994</v>
      </c>
      <c r="BF31" s="214">
        <v>0.19624720000000001</v>
      </c>
      <c r="BG31" s="355">
        <v>0.1822472</v>
      </c>
      <c r="BH31" s="355">
        <v>0.23146420000000001</v>
      </c>
      <c r="BI31" s="355">
        <v>0.21399760000000001</v>
      </c>
      <c r="BJ31" s="355">
        <v>0.20661460000000001</v>
      </c>
      <c r="BK31" s="355">
        <v>0.2053035</v>
      </c>
      <c r="BL31" s="355">
        <v>0.2055574</v>
      </c>
      <c r="BM31" s="355">
        <v>0.21084700000000001</v>
      </c>
      <c r="BN31" s="355">
        <v>0.27780110000000002</v>
      </c>
      <c r="BO31" s="355">
        <v>0.26791169999999997</v>
      </c>
      <c r="BP31" s="355">
        <v>0.24756880000000001</v>
      </c>
      <c r="BQ31" s="355">
        <v>0.25538699999999998</v>
      </c>
      <c r="BR31" s="355">
        <v>0.25874239999999998</v>
      </c>
      <c r="BS31" s="355">
        <v>0.22041289999999999</v>
      </c>
      <c r="BT31" s="355">
        <v>0.26811459999999998</v>
      </c>
      <c r="BU31" s="355">
        <v>0.25197920000000001</v>
      </c>
      <c r="BV31" s="355">
        <v>0.2432685</v>
      </c>
    </row>
    <row r="32" spans="1:74" x14ac:dyDescent="0.2">
      <c r="A32" s="639" t="s">
        <v>941</v>
      </c>
      <c r="B32" s="640" t="s">
        <v>1187</v>
      </c>
      <c r="C32" s="214">
        <v>3.2238000000000003E-2</v>
      </c>
      <c r="D32" s="214">
        <v>-1.8321E-2</v>
      </c>
      <c r="E32" s="214">
        <v>6.7559999999999995E-2</v>
      </c>
      <c r="F32" s="214">
        <v>4.6733999999999998E-2</v>
      </c>
      <c r="G32" s="214">
        <v>7.7313000000000007E-2</v>
      </c>
      <c r="H32" s="214">
        <v>0.11615200000000001</v>
      </c>
      <c r="I32" s="214">
        <v>-3.7383E-2</v>
      </c>
      <c r="J32" s="214">
        <v>4.1739999999999999E-2</v>
      </c>
      <c r="K32" s="214">
        <v>0.156163</v>
      </c>
      <c r="L32" s="214">
        <v>-7.5249999999999996E-3</v>
      </c>
      <c r="M32" s="214">
        <v>0.110329</v>
      </c>
      <c r="N32" s="214">
        <v>8.4941000000000003E-2</v>
      </c>
      <c r="O32" s="214">
        <v>5.0706000000000001E-2</v>
      </c>
      <c r="P32" s="214">
        <v>6.9922999999999999E-2</v>
      </c>
      <c r="Q32" s="214">
        <v>2.2904999999999998E-2</v>
      </c>
      <c r="R32" s="214">
        <v>1.529E-2</v>
      </c>
      <c r="S32" s="214">
        <v>2.3560000000000001E-2</v>
      </c>
      <c r="T32" s="214">
        <v>8.6926000000000003E-2</v>
      </c>
      <c r="U32" s="214">
        <v>6.7380000000000001E-3</v>
      </c>
      <c r="V32" s="214">
        <v>3.8332999999999999E-2</v>
      </c>
      <c r="W32" s="214">
        <v>7.8171000000000004E-2</v>
      </c>
      <c r="X32" s="214">
        <v>8.0200999999999995E-2</v>
      </c>
      <c r="Y32" s="214">
        <v>5.4266000000000002E-2</v>
      </c>
      <c r="Z32" s="214">
        <v>0.104488</v>
      </c>
      <c r="AA32" s="214">
        <v>6.3402E-2</v>
      </c>
      <c r="AB32" s="214">
        <v>8.1855999999999998E-2</v>
      </c>
      <c r="AC32" s="214">
        <v>0.140654</v>
      </c>
      <c r="AD32" s="214">
        <v>0.11766799999999999</v>
      </c>
      <c r="AE32" s="214">
        <v>6.9398000000000001E-2</v>
      </c>
      <c r="AF32" s="214">
        <v>9.2608999999999997E-2</v>
      </c>
      <c r="AG32" s="214">
        <v>7.8088000000000005E-2</v>
      </c>
      <c r="AH32" s="214">
        <v>0.15328600000000001</v>
      </c>
      <c r="AI32" s="214">
        <v>7.2658E-2</v>
      </c>
      <c r="AJ32" s="214">
        <v>0.13906299999999999</v>
      </c>
      <c r="AK32" s="214">
        <v>4.3763999999999997E-2</v>
      </c>
      <c r="AL32" s="214">
        <v>8.6437E-2</v>
      </c>
      <c r="AM32" s="214">
        <v>5.9264999999999998E-2</v>
      </c>
      <c r="AN32" s="214">
        <v>9.7900000000000005E-4</v>
      </c>
      <c r="AO32" s="214">
        <v>6.2993999999999994E-2</v>
      </c>
      <c r="AP32" s="214">
        <v>4.1641999999999998E-2</v>
      </c>
      <c r="AQ32" s="214">
        <v>3.0203000000000001E-2</v>
      </c>
      <c r="AR32" s="214">
        <v>5.0332000000000002E-2</v>
      </c>
      <c r="AS32" s="214">
        <v>8.3350999999999995E-2</v>
      </c>
      <c r="AT32" s="214">
        <v>4.9972000000000003E-2</v>
      </c>
      <c r="AU32" s="214">
        <v>7.8231999999999996E-2</v>
      </c>
      <c r="AV32" s="214">
        <v>0.12681400000000001</v>
      </c>
      <c r="AW32" s="214">
        <v>8.4973999999999994E-2</v>
      </c>
      <c r="AX32" s="214">
        <v>0.110334</v>
      </c>
      <c r="AY32" s="214">
        <v>9.4049999999999995E-2</v>
      </c>
      <c r="AZ32" s="214">
        <v>9.6876000000000004E-2</v>
      </c>
      <c r="BA32" s="214">
        <v>0.110264</v>
      </c>
      <c r="BB32" s="755">
        <v>0.10470699999999999</v>
      </c>
      <c r="BC32" s="214">
        <v>0.108843</v>
      </c>
      <c r="BD32" s="214">
        <v>2.0017900000000002E-2</v>
      </c>
      <c r="BE32" s="214">
        <v>4.93257E-2</v>
      </c>
      <c r="BF32" s="214">
        <v>5.6290899999999998E-2</v>
      </c>
      <c r="BG32" s="355">
        <v>7.6462699999999995E-2</v>
      </c>
      <c r="BH32" s="355">
        <v>7.2053699999999998E-2</v>
      </c>
      <c r="BI32" s="355">
        <v>6.9995000000000002E-2</v>
      </c>
      <c r="BJ32" s="355">
        <v>7.0173100000000002E-2</v>
      </c>
      <c r="BK32" s="355">
        <v>3.0611099999999999E-2</v>
      </c>
      <c r="BL32" s="355">
        <v>5.6024499999999998E-2</v>
      </c>
      <c r="BM32" s="355">
        <v>7.1299399999999999E-2</v>
      </c>
      <c r="BN32" s="355">
        <v>5.3499600000000001E-2</v>
      </c>
      <c r="BO32" s="355">
        <v>4.7096800000000001E-2</v>
      </c>
      <c r="BP32" s="355">
        <v>7.3017600000000002E-2</v>
      </c>
      <c r="BQ32" s="355">
        <v>2.9325799999999999E-2</v>
      </c>
      <c r="BR32" s="355">
        <v>8.2787399999999997E-2</v>
      </c>
      <c r="BS32" s="355">
        <v>6.7855899999999997E-2</v>
      </c>
      <c r="BT32" s="355">
        <v>7.4849399999999996E-2</v>
      </c>
      <c r="BU32" s="355">
        <v>5.6086799999999999E-2</v>
      </c>
      <c r="BV32" s="355">
        <v>7.4690900000000005E-2</v>
      </c>
    </row>
    <row r="33" spans="1:74" x14ac:dyDescent="0.2">
      <c r="A33" s="639"/>
      <c r="B33" s="640"/>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47"/>
      <c r="AZ33" s="647"/>
      <c r="BA33" s="647"/>
      <c r="BB33" s="756"/>
      <c r="BC33" s="647"/>
      <c r="BD33" s="647"/>
      <c r="BE33" s="647"/>
      <c r="BF33" s="647"/>
      <c r="BG33" s="405"/>
      <c r="BH33" s="405"/>
      <c r="BI33" s="405"/>
      <c r="BJ33" s="405"/>
      <c r="BK33" s="405"/>
      <c r="BL33" s="405"/>
      <c r="BM33" s="405"/>
      <c r="BN33" s="405"/>
      <c r="BO33" s="405"/>
      <c r="BP33" s="405"/>
      <c r="BQ33" s="405"/>
      <c r="BR33" s="405"/>
      <c r="BS33" s="405"/>
      <c r="BT33" s="405"/>
      <c r="BU33" s="405"/>
      <c r="BV33" s="405"/>
    </row>
    <row r="34" spans="1:74" x14ac:dyDescent="0.2">
      <c r="A34" s="639"/>
      <c r="B34" s="155" t="s">
        <v>1196</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47"/>
      <c r="AZ34" s="647"/>
      <c r="BA34" s="647"/>
      <c r="BB34" s="756"/>
      <c r="BC34" s="647"/>
      <c r="BD34" s="647"/>
      <c r="BE34" s="647"/>
      <c r="BF34" s="647"/>
      <c r="BG34" s="405"/>
      <c r="BH34" s="405"/>
      <c r="BI34" s="405"/>
      <c r="BJ34" s="405"/>
      <c r="BK34" s="405"/>
      <c r="BL34" s="405"/>
      <c r="BM34" s="405"/>
      <c r="BN34" s="405"/>
      <c r="BO34" s="405"/>
      <c r="BP34" s="405"/>
      <c r="BQ34" s="405"/>
      <c r="BR34" s="405"/>
      <c r="BS34" s="405"/>
      <c r="BT34" s="405"/>
      <c r="BU34" s="405"/>
      <c r="BV34" s="405"/>
    </row>
    <row r="35" spans="1:74" x14ac:dyDescent="0.2">
      <c r="A35" s="639" t="s">
        <v>1197</v>
      </c>
      <c r="B35" s="640" t="s">
        <v>1192</v>
      </c>
      <c r="C35" s="214">
        <v>34.222999999999999</v>
      </c>
      <c r="D35" s="214">
        <v>33.799999999999997</v>
      </c>
      <c r="E35" s="214">
        <v>34.703000000000003</v>
      </c>
      <c r="F35" s="214">
        <v>35.203000000000003</v>
      </c>
      <c r="G35" s="214">
        <v>35.305</v>
      </c>
      <c r="H35" s="214">
        <v>35.024000000000001</v>
      </c>
      <c r="I35" s="214">
        <v>33.581000000000003</v>
      </c>
      <c r="J35" s="214">
        <v>35.024999999999999</v>
      </c>
      <c r="K35" s="214">
        <v>34.780999999999999</v>
      </c>
      <c r="L35" s="214">
        <v>34.445999999999998</v>
      </c>
      <c r="M35" s="214">
        <v>33.128999999999998</v>
      </c>
      <c r="N35" s="214">
        <v>30.818000000000001</v>
      </c>
      <c r="O35" s="214">
        <v>29.908999999999999</v>
      </c>
      <c r="P35" s="214">
        <v>29.712</v>
      </c>
      <c r="Q35" s="214">
        <v>30.446999999999999</v>
      </c>
      <c r="R35" s="214">
        <v>34.600999999999999</v>
      </c>
      <c r="S35" s="214">
        <v>36.808</v>
      </c>
      <c r="T35" s="214">
        <v>40.052</v>
      </c>
      <c r="U35" s="214">
        <v>41.19</v>
      </c>
      <c r="V35" s="214">
        <v>38.113999999999997</v>
      </c>
      <c r="W35" s="214">
        <v>37.496000000000002</v>
      </c>
      <c r="X35" s="214">
        <v>38.130000000000003</v>
      </c>
      <c r="Y35" s="214">
        <v>36.366</v>
      </c>
      <c r="Z35" s="214">
        <v>34.863</v>
      </c>
      <c r="AA35" s="214">
        <v>33.174999999999997</v>
      </c>
      <c r="AB35" s="214">
        <v>30.545999999999999</v>
      </c>
      <c r="AC35" s="214">
        <v>31.597999999999999</v>
      </c>
      <c r="AD35" s="214">
        <v>32.298000000000002</v>
      </c>
      <c r="AE35" s="214">
        <v>31.844999999999999</v>
      </c>
      <c r="AF35" s="214">
        <v>31.591999999999999</v>
      </c>
      <c r="AG35" s="214">
        <v>30.736999999999998</v>
      </c>
      <c r="AH35" s="214">
        <v>33.119999999999997</v>
      </c>
      <c r="AI35" s="214">
        <v>33.841999999999999</v>
      </c>
      <c r="AJ35" s="214">
        <v>34.439</v>
      </c>
      <c r="AK35" s="214">
        <v>34.343000000000004</v>
      </c>
      <c r="AL35" s="214">
        <v>34.314999999999998</v>
      </c>
      <c r="AM35" s="214">
        <v>33.243000000000002</v>
      </c>
      <c r="AN35" s="214">
        <v>32.732999999999997</v>
      </c>
      <c r="AO35" s="214">
        <v>35.234000000000002</v>
      </c>
      <c r="AP35" s="214">
        <v>39.064</v>
      </c>
      <c r="AQ35" s="214">
        <v>44.951999999999998</v>
      </c>
      <c r="AR35" s="214">
        <v>51.566000000000003</v>
      </c>
      <c r="AS35" s="214">
        <v>52.942</v>
      </c>
      <c r="AT35" s="214">
        <v>49.540999999999997</v>
      </c>
      <c r="AU35" s="214">
        <v>49.601999999999997</v>
      </c>
      <c r="AV35" s="214">
        <v>51.801000000000002</v>
      </c>
      <c r="AW35" s="214">
        <v>55.209000000000003</v>
      </c>
      <c r="AX35" s="214">
        <v>54.005000000000003</v>
      </c>
      <c r="AY35" s="214">
        <v>52.11</v>
      </c>
      <c r="AZ35" s="214">
        <v>52.515999999999998</v>
      </c>
      <c r="BA35" s="214">
        <v>54.304000000000002</v>
      </c>
      <c r="BB35" s="755">
        <v>56.423999999999999</v>
      </c>
      <c r="BC35" s="214">
        <v>56.618000000000002</v>
      </c>
      <c r="BD35" s="214">
        <v>56.519889999999997</v>
      </c>
      <c r="BE35" s="214">
        <v>55.851819999999996</v>
      </c>
      <c r="BF35" s="214">
        <v>58.551259999999999</v>
      </c>
      <c r="BG35" s="355">
        <v>58.816920000000003</v>
      </c>
      <c r="BH35" s="355">
        <v>59.528590000000001</v>
      </c>
      <c r="BI35" s="355">
        <v>59.944710000000001</v>
      </c>
      <c r="BJ35" s="355">
        <v>57.851860000000002</v>
      </c>
      <c r="BK35" s="355">
        <v>57.390439999999998</v>
      </c>
      <c r="BL35" s="355">
        <v>58.053879999999999</v>
      </c>
      <c r="BM35" s="355">
        <v>59.739280000000001</v>
      </c>
      <c r="BN35" s="355">
        <v>61.106490000000001</v>
      </c>
      <c r="BO35" s="355">
        <v>62.238030000000002</v>
      </c>
      <c r="BP35" s="355">
        <v>62.251010000000001</v>
      </c>
      <c r="BQ35" s="355">
        <v>61.017989999999998</v>
      </c>
      <c r="BR35" s="355">
        <v>59.81615</v>
      </c>
      <c r="BS35" s="355">
        <v>60.021549999999998</v>
      </c>
      <c r="BT35" s="355">
        <v>60.574710000000003</v>
      </c>
      <c r="BU35" s="355">
        <v>60.775640000000003</v>
      </c>
      <c r="BV35" s="355">
        <v>58.611829999999998</v>
      </c>
    </row>
    <row r="36" spans="1:74" x14ac:dyDescent="0.2">
      <c r="A36" s="639" t="s">
        <v>1198</v>
      </c>
      <c r="B36" s="640" t="s">
        <v>1194</v>
      </c>
      <c r="C36" s="214">
        <v>55.875</v>
      </c>
      <c r="D36" s="214">
        <v>46.994999999999997</v>
      </c>
      <c r="E36" s="214">
        <v>40.674999999999997</v>
      </c>
      <c r="F36" s="214">
        <v>41.058</v>
      </c>
      <c r="G36" s="214">
        <v>46.901000000000003</v>
      </c>
      <c r="H36" s="214">
        <v>55.308</v>
      </c>
      <c r="I36" s="214">
        <v>59.920999999999999</v>
      </c>
      <c r="J36" s="214">
        <v>65.364999999999995</v>
      </c>
      <c r="K36" s="214">
        <v>68.099000000000004</v>
      </c>
      <c r="L36" s="214">
        <v>62.526000000000003</v>
      </c>
      <c r="M36" s="214">
        <v>56.088000000000001</v>
      </c>
      <c r="N36" s="214">
        <v>45.076999999999998</v>
      </c>
      <c r="O36" s="214">
        <v>31.544</v>
      </c>
      <c r="P36" s="214">
        <v>28.213999999999999</v>
      </c>
      <c r="Q36" s="214">
        <v>28.806999999999999</v>
      </c>
      <c r="R36" s="214">
        <v>34.811999999999998</v>
      </c>
      <c r="S36" s="214">
        <v>47.222000000000001</v>
      </c>
      <c r="T36" s="214">
        <v>57.899000000000001</v>
      </c>
      <c r="U36" s="214">
        <v>67.863</v>
      </c>
      <c r="V36" s="214">
        <v>77.239000000000004</v>
      </c>
      <c r="W36" s="214">
        <v>81.408000000000001</v>
      </c>
      <c r="X36" s="214">
        <v>81.543999999999997</v>
      </c>
      <c r="Y36" s="214">
        <v>80.706000000000003</v>
      </c>
      <c r="Z36" s="214">
        <v>77.945999999999998</v>
      </c>
      <c r="AA36" s="214">
        <v>68.328000000000003</v>
      </c>
      <c r="AB36" s="214">
        <v>55.893999999999998</v>
      </c>
      <c r="AC36" s="214">
        <v>59.232999999999997</v>
      </c>
      <c r="AD36" s="214">
        <v>67.513999999999996</v>
      </c>
      <c r="AE36" s="214">
        <v>78.296000000000006</v>
      </c>
      <c r="AF36" s="214">
        <v>84.75</v>
      </c>
      <c r="AG36" s="214">
        <v>91.007000000000005</v>
      </c>
      <c r="AH36" s="214">
        <v>97.57</v>
      </c>
      <c r="AI36" s="214">
        <v>100.19</v>
      </c>
      <c r="AJ36" s="214">
        <v>104.54600000000001</v>
      </c>
      <c r="AK36" s="214">
        <v>104.40600000000001</v>
      </c>
      <c r="AL36" s="214">
        <v>96.247</v>
      </c>
      <c r="AM36" s="214">
        <v>78.414000000000001</v>
      </c>
      <c r="AN36" s="214">
        <v>64.796999999999997</v>
      </c>
      <c r="AO36" s="214">
        <v>66.378</v>
      </c>
      <c r="AP36" s="214">
        <v>73.861000000000004</v>
      </c>
      <c r="AQ36" s="214">
        <v>76.605000000000004</v>
      </c>
      <c r="AR36" s="214">
        <v>85.179000000000002</v>
      </c>
      <c r="AS36" s="214">
        <v>90.602000000000004</v>
      </c>
      <c r="AT36" s="214">
        <v>98.822999999999993</v>
      </c>
      <c r="AU36" s="214">
        <v>103.828</v>
      </c>
      <c r="AV36" s="214">
        <v>102.093</v>
      </c>
      <c r="AW36" s="214">
        <v>100.90900000000001</v>
      </c>
      <c r="AX36" s="214">
        <v>84.096000000000004</v>
      </c>
      <c r="AY36" s="214">
        <v>59.442</v>
      </c>
      <c r="AZ36" s="214">
        <v>50.591000000000001</v>
      </c>
      <c r="BA36" s="214">
        <v>43.978000000000002</v>
      </c>
      <c r="BB36" s="755">
        <v>42.886000000000003</v>
      </c>
      <c r="BC36" s="214">
        <v>50.16</v>
      </c>
      <c r="BD36" s="214">
        <v>61.076571428999998</v>
      </c>
      <c r="BE36" s="214">
        <v>67.619285714</v>
      </c>
      <c r="BF36" s="214">
        <v>79.899000000000001</v>
      </c>
      <c r="BG36" s="355">
        <v>85.320390000000003</v>
      </c>
      <c r="BH36" s="355">
        <v>84.73648</v>
      </c>
      <c r="BI36" s="355">
        <v>82.432379999999995</v>
      </c>
      <c r="BJ36" s="355">
        <v>71.321569999999994</v>
      </c>
      <c r="BK36" s="355">
        <v>55.33276</v>
      </c>
      <c r="BL36" s="355">
        <v>45.990110000000001</v>
      </c>
      <c r="BM36" s="355">
        <v>46.738489999999999</v>
      </c>
      <c r="BN36" s="355">
        <v>53.071730000000002</v>
      </c>
      <c r="BO36" s="355">
        <v>61.57573</v>
      </c>
      <c r="BP36" s="355">
        <v>70.100499999999997</v>
      </c>
      <c r="BQ36" s="355">
        <v>78.283010000000004</v>
      </c>
      <c r="BR36" s="355">
        <v>86.139949999999999</v>
      </c>
      <c r="BS36" s="355">
        <v>90.376530000000002</v>
      </c>
      <c r="BT36" s="355">
        <v>91.161169999999998</v>
      </c>
      <c r="BU36" s="355">
        <v>88.860489999999999</v>
      </c>
      <c r="BV36" s="355">
        <v>78.047610000000006</v>
      </c>
    </row>
    <row r="37" spans="1:74" x14ac:dyDescent="0.2">
      <c r="A37" s="639" t="s">
        <v>1199</v>
      </c>
      <c r="B37" s="640" t="s">
        <v>1186</v>
      </c>
      <c r="C37" s="214">
        <v>31.102</v>
      </c>
      <c r="D37" s="214">
        <v>26.875</v>
      </c>
      <c r="E37" s="214">
        <v>27.943000000000001</v>
      </c>
      <c r="F37" s="214">
        <v>35.119</v>
      </c>
      <c r="G37" s="214">
        <v>44.92</v>
      </c>
      <c r="H37" s="214">
        <v>52.84</v>
      </c>
      <c r="I37" s="214">
        <v>60.1</v>
      </c>
      <c r="J37" s="214">
        <v>68.088999999999999</v>
      </c>
      <c r="K37" s="214">
        <v>69.594999999999999</v>
      </c>
      <c r="L37" s="214">
        <v>62.18</v>
      </c>
      <c r="M37" s="214">
        <v>49.973999999999997</v>
      </c>
      <c r="N37" s="214">
        <v>38.058999999999997</v>
      </c>
      <c r="O37" s="214">
        <v>28.135000000000002</v>
      </c>
      <c r="P37" s="214">
        <v>24.370999999999999</v>
      </c>
      <c r="Q37" s="214">
        <v>26.306999999999999</v>
      </c>
      <c r="R37" s="214">
        <v>33.110999999999997</v>
      </c>
      <c r="S37" s="214">
        <v>42.067</v>
      </c>
      <c r="T37" s="214">
        <v>52.347000000000001</v>
      </c>
      <c r="U37" s="214">
        <v>62.920999999999999</v>
      </c>
      <c r="V37" s="214">
        <v>71.977000000000004</v>
      </c>
      <c r="W37" s="214">
        <v>72.403000000000006</v>
      </c>
      <c r="X37" s="214">
        <v>66.212999999999994</v>
      </c>
      <c r="Y37" s="214">
        <v>54.15</v>
      </c>
      <c r="Z37" s="214">
        <v>41.947000000000003</v>
      </c>
      <c r="AA37" s="214">
        <v>33.048999999999999</v>
      </c>
      <c r="AB37" s="214">
        <v>29.367000000000001</v>
      </c>
      <c r="AC37" s="214">
        <v>32.478000000000002</v>
      </c>
      <c r="AD37" s="214">
        <v>41.503999999999998</v>
      </c>
      <c r="AE37" s="214">
        <v>50.624000000000002</v>
      </c>
      <c r="AF37" s="214">
        <v>59.155000000000001</v>
      </c>
      <c r="AG37" s="214">
        <v>66.296999999999997</v>
      </c>
      <c r="AH37" s="214">
        <v>74.212999999999994</v>
      </c>
      <c r="AI37" s="214">
        <v>76.301000000000002</v>
      </c>
      <c r="AJ37" s="214">
        <v>70.325000000000003</v>
      </c>
      <c r="AK37" s="214">
        <v>58.11</v>
      </c>
      <c r="AL37" s="214">
        <v>45.962000000000003</v>
      </c>
      <c r="AM37" s="214">
        <v>33.597999999999999</v>
      </c>
      <c r="AN37" s="214">
        <v>29.652000000000001</v>
      </c>
      <c r="AO37" s="214">
        <v>32.39</v>
      </c>
      <c r="AP37" s="214">
        <v>37.058999999999997</v>
      </c>
      <c r="AQ37" s="214">
        <v>44.975999999999999</v>
      </c>
      <c r="AR37" s="214">
        <v>54.101999999999997</v>
      </c>
      <c r="AS37" s="214">
        <v>64.656999999999996</v>
      </c>
      <c r="AT37" s="214">
        <v>75.882000000000005</v>
      </c>
      <c r="AU37" s="214">
        <v>73.350999999999999</v>
      </c>
      <c r="AV37" s="214">
        <v>65.48</v>
      </c>
      <c r="AW37" s="214">
        <v>52.726999999999997</v>
      </c>
      <c r="AX37" s="214">
        <v>40.332999999999998</v>
      </c>
      <c r="AY37" s="214">
        <v>32.985999999999997</v>
      </c>
      <c r="AZ37" s="214">
        <v>30.885000000000002</v>
      </c>
      <c r="BA37" s="214">
        <v>31.681000000000001</v>
      </c>
      <c r="BB37" s="755">
        <v>38.366</v>
      </c>
      <c r="BC37" s="214">
        <v>49.28</v>
      </c>
      <c r="BD37" s="214">
        <v>57.239457143000003</v>
      </c>
      <c r="BE37" s="214">
        <v>65.817051429000003</v>
      </c>
      <c r="BF37" s="214">
        <v>75.778909999999996</v>
      </c>
      <c r="BG37" s="355">
        <v>76.673079999999999</v>
      </c>
      <c r="BH37" s="355">
        <v>70.319909999999993</v>
      </c>
      <c r="BI37" s="355">
        <v>58.716410000000003</v>
      </c>
      <c r="BJ37" s="355">
        <v>47.226700000000001</v>
      </c>
      <c r="BK37" s="355">
        <v>41.647199999999998</v>
      </c>
      <c r="BL37" s="355">
        <v>37.55762</v>
      </c>
      <c r="BM37" s="355">
        <v>39.581769999999999</v>
      </c>
      <c r="BN37" s="355">
        <v>45.421930000000003</v>
      </c>
      <c r="BO37" s="355">
        <v>53.627510000000001</v>
      </c>
      <c r="BP37" s="355">
        <v>62.07208</v>
      </c>
      <c r="BQ37" s="355">
        <v>69.302080000000004</v>
      </c>
      <c r="BR37" s="355">
        <v>76.819410000000005</v>
      </c>
      <c r="BS37" s="355">
        <v>77.713579999999993</v>
      </c>
      <c r="BT37" s="355">
        <v>71.360410000000002</v>
      </c>
      <c r="BU37" s="355">
        <v>59.756909999999998</v>
      </c>
      <c r="BV37" s="355">
        <v>48.267200000000003</v>
      </c>
    </row>
    <row r="38" spans="1:74" x14ac:dyDescent="0.2">
      <c r="A38" s="639" t="s">
        <v>948</v>
      </c>
      <c r="B38" s="640" t="s">
        <v>1187</v>
      </c>
      <c r="C38" s="214">
        <v>13.709</v>
      </c>
      <c r="D38" s="214">
        <v>13.778</v>
      </c>
      <c r="E38" s="214">
        <v>13.045999999999999</v>
      </c>
      <c r="F38" s="214">
        <v>14.324</v>
      </c>
      <c r="G38" s="214">
        <v>15.89</v>
      </c>
      <c r="H38" s="214">
        <v>17.225000000000001</v>
      </c>
      <c r="I38" s="214">
        <v>19.001000000000001</v>
      </c>
      <c r="J38" s="214">
        <v>18.832999999999998</v>
      </c>
      <c r="K38" s="214">
        <v>18.355</v>
      </c>
      <c r="L38" s="214">
        <v>17.646000000000001</v>
      </c>
      <c r="M38" s="214">
        <v>18.094999999999999</v>
      </c>
      <c r="N38" s="214">
        <v>14.471</v>
      </c>
      <c r="O38" s="214">
        <v>13.792</v>
      </c>
      <c r="P38" s="214">
        <v>13.257</v>
      </c>
      <c r="Q38" s="214">
        <v>13.984999999999999</v>
      </c>
      <c r="R38" s="214">
        <v>15.433</v>
      </c>
      <c r="S38" s="214">
        <v>16.707999999999998</v>
      </c>
      <c r="T38" s="214">
        <v>15.77</v>
      </c>
      <c r="U38" s="214">
        <v>17.657</v>
      </c>
      <c r="V38" s="214">
        <v>19.440999999999999</v>
      </c>
      <c r="W38" s="214">
        <v>20.387</v>
      </c>
      <c r="X38" s="214">
        <v>21.152999999999999</v>
      </c>
      <c r="Y38" s="214">
        <v>21.283000000000001</v>
      </c>
      <c r="Z38" s="214">
        <v>20.608000000000001</v>
      </c>
      <c r="AA38" s="214">
        <v>20.603999999999999</v>
      </c>
      <c r="AB38" s="214">
        <v>18.888999999999999</v>
      </c>
      <c r="AC38" s="214">
        <v>17.219000000000001</v>
      </c>
      <c r="AD38" s="214">
        <v>18.190999999999999</v>
      </c>
      <c r="AE38" s="214">
        <v>19.492000000000001</v>
      </c>
      <c r="AF38" s="214">
        <v>20.492000000000001</v>
      </c>
      <c r="AG38" s="214">
        <v>20.99</v>
      </c>
      <c r="AH38" s="214">
        <v>19.440999999999999</v>
      </c>
      <c r="AI38" s="214">
        <v>18.901</v>
      </c>
      <c r="AJ38" s="214">
        <v>18.82</v>
      </c>
      <c r="AK38" s="214">
        <v>20.151</v>
      </c>
      <c r="AL38" s="214">
        <v>20.515999999999998</v>
      </c>
      <c r="AM38" s="214">
        <v>19.657</v>
      </c>
      <c r="AN38" s="214">
        <v>20.579000000000001</v>
      </c>
      <c r="AO38" s="214">
        <v>20.401</v>
      </c>
      <c r="AP38" s="214">
        <v>20.248000000000001</v>
      </c>
      <c r="AQ38" s="214">
        <v>20.552</v>
      </c>
      <c r="AR38" s="214">
        <v>20.934999999999999</v>
      </c>
      <c r="AS38" s="214">
        <v>21.95</v>
      </c>
      <c r="AT38" s="214">
        <v>24.338000000000001</v>
      </c>
      <c r="AU38" s="214">
        <v>24.856000000000002</v>
      </c>
      <c r="AV38" s="214">
        <v>25.123999999999999</v>
      </c>
      <c r="AW38" s="214">
        <v>25.783999999999999</v>
      </c>
      <c r="AX38" s="214">
        <v>25.032</v>
      </c>
      <c r="AY38" s="214">
        <v>24.547000000000001</v>
      </c>
      <c r="AZ38" s="214">
        <v>22.815999999999999</v>
      </c>
      <c r="BA38" s="214">
        <v>21.492999999999999</v>
      </c>
      <c r="BB38" s="755">
        <v>20.518000000000001</v>
      </c>
      <c r="BC38" s="214">
        <v>19.545000000000002</v>
      </c>
      <c r="BD38" s="214">
        <v>20.552510000000002</v>
      </c>
      <c r="BE38" s="214">
        <v>21.4907</v>
      </c>
      <c r="BF38" s="214">
        <v>22.01783</v>
      </c>
      <c r="BG38" s="355">
        <v>21.59797</v>
      </c>
      <c r="BH38" s="355">
        <v>20.97683</v>
      </c>
      <c r="BI38" s="355">
        <v>20.944369999999999</v>
      </c>
      <c r="BJ38" s="355">
        <v>20.841139999999999</v>
      </c>
      <c r="BK38" s="355">
        <v>20.893080000000001</v>
      </c>
      <c r="BL38" s="355">
        <v>20.018249999999998</v>
      </c>
      <c r="BM38" s="355">
        <v>19.837150000000001</v>
      </c>
      <c r="BN38" s="355">
        <v>20.179120000000001</v>
      </c>
      <c r="BO38" s="355">
        <v>21.008030000000002</v>
      </c>
      <c r="BP38" s="355">
        <v>21.544139999999999</v>
      </c>
      <c r="BQ38" s="355">
        <v>22.629760000000001</v>
      </c>
      <c r="BR38" s="355">
        <v>22.973109999999998</v>
      </c>
      <c r="BS38" s="355">
        <v>22.527069999999998</v>
      </c>
      <c r="BT38" s="355">
        <v>22.186450000000001</v>
      </c>
      <c r="BU38" s="355">
        <v>22.531960000000002</v>
      </c>
      <c r="BV38" s="355">
        <v>22.284680000000002</v>
      </c>
    </row>
    <row r="39" spans="1:74" x14ac:dyDescent="0.2">
      <c r="A39" s="639"/>
      <c r="C39" s="643"/>
      <c r="D39" s="643"/>
      <c r="E39" s="643"/>
      <c r="F39" s="643"/>
      <c r="G39" s="643"/>
      <c r="H39" s="643"/>
      <c r="I39" s="643"/>
      <c r="J39" s="643"/>
      <c r="K39" s="643"/>
      <c r="L39" s="643"/>
      <c r="M39" s="643"/>
      <c r="N39" s="643"/>
      <c r="O39" s="643"/>
      <c r="P39" s="643"/>
      <c r="Q39" s="643"/>
      <c r="R39" s="643"/>
      <c r="S39" s="643"/>
      <c r="T39" s="643"/>
      <c r="U39" s="643"/>
      <c r="V39" s="643"/>
      <c r="W39" s="643"/>
      <c r="X39" s="643"/>
      <c r="Y39" s="643"/>
      <c r="Z39" s="643"/>
      <c r="AA39" s="643"/>
      <c r="AB39" s="643"/>
      <c r="AC39" s="643"/>
      <c r="AD39" s="643"/>
      <c r="AE39" s="643"/>
      <c r="AF39" s="643"/>
      <c r="AG39" s="643"/>
      <c r="AH39" s="643"/>
      <c r="AI39" s="643"/>
      <c r="AJ39" s="643"/>
      <c r="AK39" s="643"/>
      <c r="AL39" s="643"/>
      <c r="AM39" s="643"/>
      <c r="AN39" s="643"/>
      <c r="AO39" s="643"/>
      <c r="AP39" s="643"/>
      <c r="AQ39" s="643"/>
      <c r="AR39" s="643"/>
      <c r="AS39" s="643"/>
      <c r="AT39" s="643"/>
      <c r="AU39" s="643"/>
      <c r="AV39" s="643"/>
      <c r="AW39" s="643"/>
      <c r="AX39" s="643"/>
      <c r="AY39" s="751"/>
      <c r="AZ39" s="751"/>
      <c r="BA39" s="751"/>
      <c r="BB39" s="757"/>
      <c r="BC39" s="751"/>
      <c r="BD39" s="751"/>
      <c r="BE39" s="751"/>
      <c r="BF39" s="751"/>
      <c r="BG39" s="644"/>
      <c r="BH39" s="644"/>
      <c r="BI39" s="644"/>
      <c r="BJ39" s="644"/>
      <c r="BK39" s="644"/>
      <c r="BL39" s="644"/>
      <c r="BM39" s="644"/>
      <c r="BN39" s="644"/>
      <c r="BO39" s="644"/>
      <c r="BP39" s="644"/>
      <c r="BQ39" s="644"/>
      <c r="BR39" s="644"/>
      <c r="BS39" s="644"/>
      <c r="BT39" s="644"/>
      <c r="BU39" s="644"/>
      <c r="BV39" s="644"/>
    </row>
    <row r="40" spans="1:74" ht="11.1" customHeight="1" x14ac:dyDescent="0.2">
      <c r="A40" s="57"/>
      <c r="B40" s="155" t="s">
        <v>713</v>
      </c>
      <c r="C40" s="641"/>
      <c r="D40" s="641"/>
      <c r="E40" s="641"/>
      <c r="F40" s="641"/>
      <c r="G40" s="641"/>
      <c r="H40" s="641"/>
      <c r="I40" s="641"/>
      <c r="J40" s="641"/>
      <c r="K40" s="641"/>
      <c r="L40" s="641"/>
      <c r="M40" s="641"/>
      <c r="N40" s="641"/>
      <c r="O40" s="641"/>
      <c r="P40" s="641"/>
      <c r="Q40" s="641"/>
      <c r="R40" s="641"/>
      <c r="S40" s="641"/>
      <c r="T40" s="641"/>
      <c r="U40" s="641"/>
      <c r="V40" s="641"/>
      <c r="W40" s="641"/>
      <c r="X40" s="641"/>
      <c r="Y40" s="641"/>
      <c r="Z40" s="641"/>
      <c r="AA40" s="641"/>
      <c r="AB40" s="641"/>
      <c r="AC40" s="641"/>
      <c r="AD40" s="641"/>
      <c r="AE40" s="641"/>
      <c r="AF40" s="641"/>
      <c r="AG40" s="641"/>
      <c r="AH40" s="641"/>
      <c r="AI40" s="641"/>
      <c r="AJ40" s="641"/>
      <c r="AK40" s="641"/>
      <c r="AL40" s="641"/>
      <c r="AM40" s="641"/>
      <c r="AN40" s="641"/>
      <c r="AO40" s="641"/>
      <c r="AP40" s="641"/>
      <c r="AQ40" s="641"/>
      <c r="AR40" s="641"/>
      <c r="AS40" s="641"/>
      <c r="AT40" s="641"/>
      <c r="AU40" s="641"/>
      <c r="AV40" s="641"/>
      <c r="AW40" s="641"/>
      <c r="AX40" s="641"/>
      <c r="AY40" s="641"/>
      <c r="AZ40" s="641"/>
      <c r="BA40" s="641"/>
      <c r="BB40" s="758"/>
      <c r="BC40" s="641"/>
      <c r="BD40" s="641"/>
      <c r="BE40" s="641"/>
      <c r="BF40" s="641"/>
      <c r="BG40" s="642"/>
      <c r="BH40" s="642"/>
      <c r="BI40" s="642"/>
      <c r="BJ40" s="642"/>
      <c r="BK40" s="642"/>
      <c r="BL40" s="642"/>
      <c r="BM40" s="642"/>
      <c r="BN40" s="642"/>
      <c r="BO40" s="642"/>
      <c r="BP40" s="642"/>
      <c r="BQ40" s="642"/>
      <c r="BR40" s="642"/>
      <c r="BS40" s="642"/>
      <c r="BT40" s="642"/>
      <c r="BU40" s="642"/>
      <c r="BV40" s="642"/>
    </row>
    <row r="41" spans="1:74" ht="11.1" customHeight="1" x14ac:dyDescent="0.2">
      <c r="A41" s="61" t="s">
        <v>643</v>
      </c>
      <c r="B41" s="179" t="s">
        <v>541</v>
      </c>
      <c r="C41" s="214">
        <v>14.567225000000001</v>
      </c>
      <c r="D41" s="214">
        <v>14.230357</v>
      </c>
      <c r="E41" s="214">
        <v>14.702612</v>
      </c>
      <c r="F41" s="214">
        <v>14.864433</v>
      </c>
      <c r="G41" s="214">
        <v>15.304838</v>
      </c>
      <c r="H41" s="214">
        <v>15.833033</v>
      </c>
      <c r="I41" s="214">
        <v>16.041677</v>
      </c>
      <c r="J41" s="214">
        <v>15.793193</v>
      </c>
      <c r="K41" s="214">
        <v>15.6358</v>
      </c>
      <c r="L41" s="214">
        <v>14.991129000000001</v>
      </c>
      <c r="M41" s="214">
        <v>15.632966</v>
      </c>
      <c r="N41" s="214">
        <v>16.069289999999999</v>
      </c>
      <c r="O41" s="214">
        <v>15.311064</v>
      </c>
      <c r="P41" s="214">
        <v>15.127571</v>
      </c>
      <c r="Q41" s="214">
        <v>15.115741</v>
      </c>
      <c r="R41" s="214">
        <v>15.864133000000001</v>
      </c>
      <c r="S41" s="214">
        <v>15.945548</v>
      </c>
      <c r="T41" s="214">
        <v>15.817299999999999</v>
      </c>
      <c r="U41" s="214">
        <v>16.534451000000001</v>
      </c>
      <c r="V41" s="214">
        <v>16.460353999999999</v>
      </c>
      <c r="W41" s="214">
        <v>16.073499999999999</v>
      </c>
      <c r="X41" s="214">
        <v>15.361032</v>
      </c>
      <c r="Y41" s="214">
        <v>16.043433</v>
      </c>
      <c r="Z41" s="214">
        <v>16.469031999999999</v>
      </c>
      <c r="AA41" s="214">
        <v>15.456129000000001</v>
      </c>
      <c r="AB41" s="214">
        <v>15.341571</v>
      </c>
      <c r="AC41" s="214">
        <v>15.64</v>
      </c>
      <c r="AD41" s="214">
        <v>16.2728</v>
      </c>
      <c r="AE41" s="214">
        <v>16.401612</v>
      </c>
      <c r="AF41" s="214">
        <v>16.701132999999999</v>
      </c>
      <c r="AG41" s="214">
        <v>16.878644999999999</v>
      </c>
      <c r="AH41" s="214">
        <v>16.700225</v>
      </c>
      <c r="AI41" s="214">
        <v>16.1676</v>
      </c>
      <c r="AJ41" s="214">
        <v>15.439871</v>
      </c>
      <c r="AK41" s="214">
        <v>16.458033</v>
      </c>
      <c r="AL41" s="214">
        <v>16.741548000000002</v>
      </c>
      <c r="AM41" s="214">
        <v>15.993741999999999</v>
      </c>
      <c r="AN41" s="214">
        <v>15.883759</v>
      </c>
      <c r="AO41" s="214">
        <v>16.105</v>
      </c>
      <c r="AP41" s="214">
        <v>15.941800000000001</v>
      </c>
      <c r="AQ41" s="214">
        <v>16.275773999999998</v>
      </c>
      <c r="AR41" s="214">
        <v>16.431999999999999</v>
      </c>
      <c r="AS41" s="214">
        <v>16.640193</v>
      </c>
      <c r="AT41" s="214">
        <v>16.592386999999999</v>
      </c>
      <c r="AU41" s="214">
        <v>16.356200000000001</v>
      </c>
      <c r="AV41" s="214">
        <v>15.454355</v>
      </c>
      <c r="AW41" s="214">
        <v>16.218699999999998</v>
      </c>
      <c r="AX41" s="214">
        <v>16.513677000000001</v>
      </c>
      <c r="AY41" s="214">
        <v>16.129452000000001</v>
      </c>
      <c r="AZ41" s="214">
        <v>15.546214000000001</v>
      </c>
      <c r="BA41" s="214">
        <v>16.028323</v>
      </c>
      <c r="BB41" s="755">
        <v>16.97</v>
      </c>
      <c r="BC41" s="214">
        <v>17.212097</v>
      </c>
      <c r="BD41" s="214">
        <v>17.205133332999999</v>
      </c>
      <c r="BE41" s="214">
        <v>17.287645161</v>
      </c>
      <c r="BF41" s="214">
        <v>16.805096773999999</v>
      </c>
      <c r="BG41" s="355">
        <v>14.86359</v>
      </c>
      <c r="BH41" s="355">
        <v>15.62372</v>
      </c>
      <c r="BI41" s="355">
        <v>16.18327</v>
      </c>
      <c r="BJ41" s="355">
        <v>16.497540000000001</v>
      </c>
      <c r="BK41" s="355">
        <v>15.8988</v>
      </c>
      <c r="BL41" s="355">
        <v>15.75938</v>
      </c>
      <c r="BM41" s="355">
        <v>16.125229999999998</v>
      </c>
      <c r="BN41" s="355">
        <v>16.578099999999999</v>
      </c>
      <c r="BO41" s="355">
        <v>17.047940000000001</v>
      </c>
      <c r="BP41" s="355">
        <v>17.261649999999999</v>
      </c>
      <c r="BQ41" s="355">
        <v>17.236529999999998</v>
      </c>
      <c r="BR41" s="355">
        <v>16.854610000000001</v>
      </c>
      <c r="BS41" s="355">
        <v>16.436119999999999</v>
      </c>
      <c r="BT41" s="355">
        <v>15.591939999999999</v>
      </c>
      <c r="BU41" s="355">
        <v>16.309979999999999</v>
      </c>
      <c r="BV41" s="355">
        <v>16.679120000000001</v>
      </c>
    </row>
    <row r="42" spans="1:74" ht="11.1" customHeight="1" x14ac:dyDescent="0.2">
      <c r="A42" s="639" t="s">
        <v>1213</v>
      </c>
      <c r="B42" s="640" t="s">
        <v>1206</v>
      </c>
      <c r="C42" s="214">
        <v>0.54328900000000002</v>
      </c>
      <c r="D42" s="214">
        <v>0.50632100000000002</v>
      </c>
      <c r="E42" s="214">
        <v>0.49028899999999997</v>
      </c>
      <c r="F42" s="214">
        <v>0.429232</v>
      </c>
      <c r="G42" s="214">
        <v>0.37948300000000001</v>
      </c>
      <c r="H42" s="214">
        <v>0.42570000000000002</v>
      </c>
      <c r="I42" s="214">
        <v>0.426676</v>
      </c>
      <c r="J42" s="214">
        <v>0.44386999999999999</v>
      </c>
      <c r="K42" s="214">
        <v>0.56043299999999996</v>
      </c>
      <c r="L42" s="214">
        <v>0.56683799999999995</v>
      </c>
      <c r="M42" s="214">
        <v>0.59526599999999996</v>
      </c>
      <c r="N42" s="214">
        <v>0.58877400000000002</v>
      </c>
      <c r="O42" s="214">
        <v>0.52396699999999996</v>
      </c>
      <c r="P42" s="214">
        <v>0.53085599999999999</v>
      </c>
      <c r="Q42" s="214">
        <v>0.49490200000000001</v>
      </c>
      <c r="R42" s="214">
        <v>0.43256600000000001</v>
      </c>
      <c r="S42" s="214">
        <v>0.43212800000000001</v>
      </c>
      <c r="T42" s="214">
        <v>0.43076599999999998</v>
      </c>
      <c r="U42" s="214">
        <v>0.41367700000000002</v>
      </c>
      <c r="V42" s="214">
        <v>0.42438700000000001</v>
      </c>
      <c r="W42" s="214">
        <v>0.54323299999999997</v>
      </c>
      <c r="X42" s="214">
        <v>0.59357899999999997</v>
      </c>
      <c r="Y42" s="214">
        <v>0.65823200000000004</v>
      </c>
      <c r="Z42" s="214">
        <v>0.65906299999999995</v>
      </c>
      <c r="AA42" s="214">
        <v>0.58838699999999999</v>
      </c>
      <c r="AB42" s="214">
        <v>0.54471400000000003</v>
      </c>
      <c r="AC42" s="214">
        <v>0.49364400000000003</v>
      </c>
      <c r="AD42" s="214">
        <v>0.40643299999999999</v>
      </c>
      <c r="AE42" s="214">
        <v>0.39341900000000002</v>
      </c>
      <c r="AF42" s="214">
        <v>0.41839900000000002</v>
      </c>
      <c r="AG42" s="214">
        <v>0.43196699999999999</v>
      </c>
      <c r="AH42" s="214">
        <v>0.44887100000000002</v>
      </c>
      <c r="AI42" s="214">
        <v>0.54569999999999996</v>
      </c>
      <c r="AJ42" s="214">
        <v>0.60025799999999996</v>
      </c>
      <c r="AK42" s="214">
        <v>0.68343299999999996</v>
      </c>
      <c r="AL42" s="214">
        <v>0.64935500000000002</v>
      </c>
      <c r="AM42" s="214">
        <v>0.66829099999999997</v>
      </c>
      <c r="AN42" s="214">
        <v>0.56741399999999997</v>
      </c>
      <c r="AO42" s="214">
        <v>0.48712899999999998</v>
      </c>
      <c r="AP42" s="214">
        <v>0.449633</v>
      </c>
      <c r="AQ42" s="214">
        <v>0.425678</v>
      </c>
      <c r="AR42" s="214">
        <v>0.42973299999999998</v>
      </c>
      <c r="AS42" s="214">
        <v>0.42254799999999998</v>
      </c>
      <c r="AT42" s="214">
        <v>0.42280699999999999</v>
      </c>
      <c r="AU42" s="214">
        <v>0.54469999999999996</v>
      </c>
      <c r="AV42" s="214">
        <v>0.62980599999999998</v>
      </c>
      <c r="AW42" s="214">
        <v>0.69483300000000003</v>
      </c>
      <c r="AX42" s="214">
        <v>0.66909700000000005</v>
      </c>
      <c r="AY42" s="214">
        <v>0.64971000000000001</v>
      </c>
      <c r="AZ42" s="214">
        <v>0.58642799999999995</v>
      </c>
      <c r="BA42" s="214">
        <v>0.51838700000000004</v>
      </c>
      <c r="BB42" s="755">
        <v>0.47716700000000001</v>
      </c>
      <c r="BC42" s="214">
        <v>0.483678</v>
      </c>
      <c r="BD42" s="214">
        <v>0.4743407</v>
      </c>
      <c r="BE42" s="214">
        <v>0.4464398</v>
      </c>
      <c r="BF42" s="214">
        <v>0.4317127</v>
      </c>
      <c r="BG42" s="355">
        <v>0.50912029999999997</v>
      </c>
      <c r="BH42" s="355">
        <v>0.60230479999999997</v>
      </c>
      <c r="BI42" s="355">
        <v>0.65252379999999999</v>
      </c>
      <c r="BJ42" s="355">
        <v>0.64769489999999996</v>
      </c>
      <c r="BK42" s="355">
        <v>0.60842870000000004</v>
      </c>
      <c r="BL42" s="355">
        <v>0.57051669999999999</v>
      </c>
      <c r="BM42" s="355">
        <v>0.49857410000000002</v>
      </c>
      <c r="BN42" s="355">
        <v>0.47077380000000002</v>
      </c>
      <c r="BO42" s="355">
        <v>0.4456214</v>
      </c>
      <c r="BP42" s="355">
        <v>0.45596950000000003</v>
      </c>
      <c r="BQ42" s="355">
        <v>0.44851819999999998</v>
      </c>
      <c r="BR42" s="355">
        <v>0.45123350000000001</v>
      </c>
      <c r="BS42" s="355">
        <v>0.54235330000000004</v>
      </c>
      <c r="BT42" s="355">
        <v>0.6136066</v>
      </c>
      <c r="BU42" s="355">
        <v>0.67540469999999997</v>
      </c>
      <c r="BV42" s="355">
        <v>0.65217749999999997</v>
      </c>
    </row>
    <row r="43" spans="1:74" ht="11.1" customHeight="1" x14ac:dyDescent="0.2">
      <c r="A43" s="61" t="s">
        <v>1101</v>
      </c>
      <c r="B43" s="179" t="s">
        <v>542</v>
      </c>
      <c r="C43" s="214">
        <v>0.98</v>
      </c>
      <c r="D43" s="214">
        <v>1.0441780000000001</v>
      </c>
      <c r="E43" s="214">
        <v>1.075774</v>
      </c>
      <c r="F43" s="214">
        <v>1.093566</v>
      </c>
      <c r="G43" s="214">
        <v>1.1223540000000001</v>
      </c>
      <c r="H43" s="214">
        <v>1.1376999999999999</v>
      </c>
      <c r="I43" s="214">
        <v>1.1490959999999999</v>
      </c>
      <c r="J43" s="214">
        <v>1.1790959999999999</v>
      </c>
      <c r="K43" s="214">
        <v>1.1344000000000001</v>
      </c>
      <c r="L43" s="214">
        <v>1.145322</v>
      </c>
      <c r="M43" s="214">
        <v>1.1496</v>
      </c>
      <c r="N43" s="214">
        <v>1.141742</v>
      </c>
      <c r="O43" s="214">
        <v>1.067677</v>
      </c>
      <c r="P43" s="214">
        <v>1.0858209999999999</v>
      </c>
      <c r="Q43" s="214">
        <v>1.118096</v>
      </c>
      <c r="R43" s="214">
        <v>1.1534329999999999</v>
      </c>
      <c r="S43" s="214">
        <v>1.1652579999999999</v>
      </c>
      <c r="T43" s="214">
        <v>1.169233</v>
      </c>
      <c r="U43" s="214">
        <v>1.172032</v>
      </c>
      <c r="V43" s="214">
        <v>1.1677090000000001</v>
      </c>
      <c r="W43" s="214">
        <v>1.1371659999999999</v>
      </c>
      <c r="X43" s="214">
        <v>1.138774</v>
      </c>
      <c r="Y43" s="214">
        <v>1.1353</v>
      </c>
      <c r="Z43" s="214">
        <v>1.1526449999999999</v>
      </c>
      <c r="AA43" s="214">
        <v>1.095548</v>
      </c>
      <c r="AB43" s="214">
        <v>1.1223920000000001</v>
      </c>
      <c r="AC43" s="214">
        <v>1.1412580000000001</v>
      </c>
      <c r="AD43" s="214">
        <v>1.1693659999999999</v>
      </c>
      <c r="AE43" s="214">
        <v>1.171</v>
      </c>
      <c r="AF43" s="214">
        <v>1.2038329999999999</v>
      </c>
      <c r="AG43" s="214">
        <v>1.2157089999999999</v>
      </c>
      <c r="AH43" s="214">
        <v>1.1918059999999999</v>
      </c>
      <c r="AI43" s="214">
        <v>1.1834</v>
      </c>
      <c r="AJ43" s="214">
        <v>1.1786129999999999</v>
      </c>
      <c r="AK43" s="214">
        <v>1.1556999999999999</v>
      </c>
      <c r="AL43" s="214">
        <v>1.17</v>
      </c>
      <c r="AM43" s="214">
        <v>1.115032</v>
      </c>
      <c r="AN43" s="214">
        <v>1.1553100000000001</v>
      </c>
      <c r="AO43" s="214">
        <v>1.1692899999999999</v>
      </c>
      <c r="AP43" s="214">
        <v>1.198</v>
      </c>
      <c r="AQ43" s="214">
        <v>1.216323</v>
      </c>
      <c r="AR43" s="214">
        <v>1.2452669999999999</v>
      </c>
      <c r="AS43" s="214">
        <v>1.2293540000000001</v>
      </c>
      <c r="AT43" s="214">
        <v>1.247903</v>
      </c>
      <c r="AU43" s="214">
        <v>1.2144330000000001</v>
      </c>
      <c r="AV43" s="214">
        <v>1.1957420000000001</v>
      </c>
      <c r="AW43" s="214">
        <v>1.196733</v>
      </c>
      <c r="AX43" s="214">
        <v>1.1973229999999999</v>
      </c>
      <c r="AY43" s="214">
        <v>1.1088070000000001</v>
      </c>
      <c r="AZ43" s="214">
        <v>1.1668210000000001</v>
      </c>
      <c r="BA43" s="214">
        <v>1.2055480000000001</v>
      </c>
      <c r="BB43" s="755">
        <v>1.205967</v>
      </c>
      <c r="BC43" s="214">
        <v>1.238516</v>
      </c>
      <c r="BD43" s="214">
        <v>1.2607085</v>
      </c>
      <c r="BE43" s="214">
        <v>1.2567981871</v>
      </c>
      <c r="BF43" s="214">
        <v>1.2498698483999999</v>
      </c>
      <c r="BG43" s="355">
        <v>1.256785</v>
      </c>
      <c r="BH43" s="355">
        <v>1.252173</v>
      </c>
      <c r="BI43" s="355">
        <v>1.273018</v>
      </c>
      <c r="BJ43" s="355">
        <v>1.2810539999999999</v>
      </c>
      <c r="BK43" s="355">
        <v>1.172982</v>
      </c>
      <c r="BL43" s="355">
        <v>1.18719</v>
      </c>
      <c r="BM43" s="355">
        <v>1.2398260000000001</v>
      </c>
      <c r="BN43" s="355">
        <v>1.2408170000000001</v>
      </c>
      <c r="BO43" s="355">
        <v>1.2848649999999999</v>
      </c>
      <c r="BP43" s="355">
        <v>1.319739</v>
      </c>
      <c r="BQ43" s="355">
        <v>1.3220559999999999</v>
      </c>
      <c r="BR43" s="355">
        <v>1.3171409999999999</v>
      </c>
      <c r="BS43" s="355">
        <v>1.296705</v>
      </c>
      <c r="BT43" s="355">
        <v>1.2779959999999999</v>
      </c>
      <c r="BU43" s="355">
        <v>1.298559</v>
      </c>
      <c r="BV43" s="355">
        <v>1.297809</v>
      </c>
    </row>
    <row r="44" spans="1:74" ht="11.1" customHeight="1" x14ac:dyDescent="0.2">
      <c r="A44" s="61" t="s">
        <v>955</v>
      </c>
      <c r="B44" s="640" t="s">
        <v>543</v>
      </c>
      <c r="C44" s="214">
        <v>0.415161</v>
      </c>
      <c r="D44" s="214">
        <v>0.52275000000000005</v>
      </c>
      <c r="E44" s="214">
        <v>0.47251599999999999</v>
      </c>
      <c r="F44" s="214">
        <v>0.530833</v>
      </c>
      <c r="G44" s="214">
        <v>0.79967699999999997</v>
      </c>
      <c r="H44" s="214">
        <v>0.63756599999999997</v>
      </c>
      <c r="I44" s="214">
        <v>0.68080600000000002</v>
      </c>
      <c r="J44" s="214">
        <v>0.76109599999999999</v>
      </c>
      <c r="K44" s="214">
        <v>0.564133</v>
      </c>
      <c r="L44" s="214">
        <v>0.48074099999999997</v>
      </c>
      <c r="M44" s="214">
        <v>0.31753300000000001</v>
      </c>
      <c r="N44" s="214">
        <v>0.39838699999999999</v>
      </c>
      <c r="O44" s="214">
        <v>0.17857999999999999</v>
      </c>
      <c r="P44" s="214">
        <v>0.129857</v>
      </c>
      <c r="Q44" s="214">
        <v>0.44748300000000002</v>
      </c>
      <c r="R44" s="214">
        <v>0.33133299999999999</v>
      </c>
      <c r="S44" s="214">
        <v>0.55432199999999998</v>
      </c>
      <c r="T44" s="214">
        <v>0.63506600000000002</v>
      </c>
      <c r="U44" s="214">
        <v>0.50125799999999998</v>
      </c>
      <c r="V44" s="214">
        <v>0.43154799999999999</v>
      </c>
      <c r="W44" s="214">
        <v>0.28860000000000002</v>
      </c>
      <c r="X44" s="214">
        <v>0.116032</v>
      </c>
      <c r="Y44" s="214">
        <v>0.50853300000000001</v>
      </c>
      <c r="Z44" s="214">
        <v>0.73009599999999997</v>
      </c>
      <c r="AA44" s="214">
        <v>0.21199999999999999</v>
      </c>
      <c r="AB44" s="214">
        <v>0.272928</v>
      </c>
      <c r="AC44" s="214">
        <v>0.29219299999999998</v>
      </c>
      <c r="AD44" s="214">
        <v>0.29113299999999998</v>
      </c>
      <c r="AE44" s="214">
        <v>0.251419</v>
      </c>
      <c r="AF44" s="214">
        <v>0.1053</v>
      </c>
      <c r="AG44" s="214">
        <v>0.31077399999999999</v>
      </c>
      <c r="AH44" s="214">
        <v>0.39483800000000002</v>
      </c>
      <c r="AI44" s="214">
        <v>0.4627</v>
      </c>
      <c r="AJ44" s="214">
        <v>0.42632199999999998</v>
      </c>
      <c r="AK44" s="214">
        <v>0.31009999999999999</v>
      </c>
      <c r="AL44" s="214">
        <v>0.15545100000000001</v>
      </c>
      <c r="AM44" s="214">
        <v>0.14122599999999999</v>
      </c>
      <c r="AN44" s="214">
        <v>0.12475899999999999</v>
      </c>
      <c r="AO44" s="214">
        <v>0.30838700000000002</v>
      </c>
      <c r="AP44" s="214">
        <v>0.4592</v>
      </c>
      <c r="AQ44" s="214">
        <v>0.47390300000000002</v>
      </c>
      <c r="AR44" s="214">
        <v>0.65300000000000002</v>
      </c>
      <c r="AS44" s="214">
        <v>0.54438699999999995</v>
      </c>
      <c r="AT44" s="214">
        <v>0.50445200000000001</v>
      </c>
      <c r="AU44" s="214">
        <v>0.32979999999999998</v>
      </c>
      <c r="AV44" s="214">
        <v>0.28964499999999999</v>
      </c>
      <c r="AW44" s="214">
        <v>0.48553299999999999</v>
      </c>
      <c r="AX44" s="214">
        <v>0.39154800000000001</v>
      </c>
      <c r="AY44" s="214">
        <v>0.18293599999999999</v>
      </c>
      <c r="AZ44" s="214">
        <v>0.28149999999999997</v>
      </c>
      <c r="BA44" s="214">
        <v>0.29683900000000002</v>
      </c>
      <c r="BB44" s="755">
        <v>0.1651</v>
      </c>
      <c r="BC44" s="214">
        <v>0.277032</v>
      </c>
      <c r="BD44" s="214">
        <v>0.56236657143000002</v>
      </c>
      <c r="BE44" s="214">
        <v>0.37811760138</v>
      </c>
      <c r="BF44" s="214">
        <v>0.41774446175000002</v>
      </c>
      <c r="BG44" s="355">
        <v>0.3112915</v>
      </c>
      <c r="BH44" s="355">
        <v>0.3407731</v>
      </c>
      <c r="BI44" s="355">
        <v>0.3868279</v>
      </c>
      <c r="BJ44" s="355">
        <v>0.42256139999999998</v>
      </c>
      <c r="BK44" s="355">
        <v>0.1760244</v>
      </c>
      <c r="BL44" s="355">
        <v>0.26307510000000001</v>
      </c>
      <c r="BM44" s="355">
        <v>0.32613969999999998</v>
      </c>
      <c r="BN44" s="355">
        <v>0.39590360000000002</v>
      </c>
      <c r="BO44" s="355">
        <v>0.45164379999999998</v>
      </c>
      <c r="BP44" s="355">
        <v>0.50034480000000003</v>
      </c>
      <c r="BQ44" s="355">
        <v>0.4898689</v>
      </c>
      <c r="BR44" s="355">
        <v>0.52105679999999999</v>
      </c>
      <c r="BS44" s="355">
        <v>0.43893599999999999</v>
      </c>
      <c r="BT44" s="355">
        <v>0.3663998</v>
      </c>
      <c r="BU44" s="355">
        <v>0.37196489999999999</v>
      </c>
      <c r="BV44" s="355">
        <v>0.41544809999999999</v>
      </c>
    </row>
    <row r="45" spans="1:74" ht="11.1" customHeight="1" x14ac:dyDescent="0.2">
      <c r="A45" s="61" t="s">
        <v>956</v>
      </c>
      <c r="B45" s="179" t="s">
        <v>1008</v>
      </c>
      <c r="C45" s="214">
        <v>0.30670900000000001</v>
      </c>
      <c r="D45" s="214">
        <v>0.70353500000000002</v>
      </c>
      <c r="E45" s="214">
        <v>0.55938699999999997</v>
      </c>
      <c r="F45" s="214">
        <v>0.71676600000000001</v>
      </c>
      <c r="G45" s="214">
        <v>0.76029000000000002</v>
      </c>
      <c r="H45" s="214">
        <v>0.66726600000000003</v>
      </c>
      <c r="I45" s="214">
        <v>0.52832199999999996</v>
      </c>
      <c r="J45" s="214">
        <v>0.53041899999999997</v>
      </c>
      <c r="K45" s="214">
        <v>0.307</v>
      </c>
      <c r="L45" s="214">
        <v>0.77235399999999998</v>
      </c>
      <c r="M45" s="214">
        <v>0.46789999999999998</v>
      </c>
      <c r="N45" s="214">
        <v>0.25061299999999997</v>
      </c>
      <c r="O45" s="214">
        <v>0.16545099999999999</v>
      </c>
      <c r="P45" s="214">
        <v>0.57403499999999996</v>
      </c>
      <c r="Q45" s="214">
        <v>0.91048300000000004</v>
      </c>
      <c r="R45" s="214">
        <v>1.0444</v>
      </c>
      <c r="S45" s="214">
        <v>1.041709</v>
      </c>
      <c r="T45" s="214">
        <v>0.922933</v>
      </c>
      <c r="U45" s="214">
        <v>0.94122499999999998</v>
      </c>
      <c r="V45" s="214">
        <v>0.84074099999999996</v>
      </c>
      <c r="W45" s="214">
        <v>0.59953299999999998</v>
      </c>
      <c r="X45" s="214">
        <v>0.78064500000000003</v>
      </c>
      <c r="Y45" s="214">
        <v>5.6633000000000003E-2</v>
      </c>
      <c r="Z45" s="214">
        <v>0.136322</v>
      </c>
      <c r="AA45" s="214">
        <v>0.41383799999999998</v>
      </c>
      <c r="AB45" s="214">
        <v>0.71592800000000001</v>
      </c>
      <c r="AC45" s="214">
        <v>0.84590299999999996</v>
      </c>
      <c r="AD45" s="214">
        <v>0.83173299999999994</v>
      </c>
      <c r="AE45" s="214">
        <v>0.89454800000000001</v>
      </c>
      <c r="AF45" s="214">
        <v>0.82166600000000001</v>
      </c>
      <c r="AG45" s="214">
        <v>0.75345099999999998</v>
      </c>
      <c r="AH45" s="214">
        <v>0.79038699999999995</v>
      </c>
      <c r="AI45" s="214">
        <v>0.64839999999999998</v>
      </c>
      <c r="AJ45" s="214">
        <v>0.96728999999999998</v>
      </c>
      <c r="AK45" s="214">
        <v>0.20236599999999999</v>
      </c>
      <c r="AL45" s="214">
        <v>5.1741000000000002E-2</v>
      </c>
      <c r="AM45" s="214">
        <v>-0.32641900000000001</v>
      </c>
      <c r="AN45" s="214">
        <v>0.52303500000000003</v>
      </c>
      <c r="AO45" s="214">
        <v>0.75412900000000005</v>
      </c>
      <c r="AP45" s="214">
        <v>0.78153300000000003</v>
      </c>
      <c r="AQ45" s="214">
        <v>0.76309700000000003</v>
      </c>
      <c r="AR45" s="214">
        <v>0.91379999999999995</v>
      </c>
      <c r="AS45" s="214">
        <v>0.90400000000000003</v>
      </c>
      <c r="AT45" s="214">
        <v>1.069839</v>
      </c>
      <c r="AU45" s="214">
        <v>0.75949999999999995</v>
      </c>
      <c r="AV45" s="214">
        <v>0.94290300000000005</v>
      </c>
      <c r="AW45" s="214">
        <v>0.30626700000000001</v>
      </c>
      <c r="AX45" s="214">
        <v>0.16422600000000001</v>
      </c>
      <c r="AY45" s="214">
        <v>-0.160968</v>
      </c>
      <c r="AZ45" s="214">
        <v>0.58550000000000002</v>
      </c>
      <c r="BA45" s="214">
        <v>0.763548</v>
      </c>
      <c r="BB45" s="755">
        <v>0.59176700000000004</v>
      </c>
      <c r="BC45" s="214">
        <v>0.69890300000000005</v>
      </c>
      <c r="BD45" s="214">
        <v>0.66790000000000005</v>
      </c>
      <c r="BE45" s="214">
        <v>0.67351612903000002</v>
      </c>
      <c r="BF45" s="214">
        <v>0.67929032257999999</v>
      </c>
      <c r="BG45" s="355">
        <v>0.66429870000000002</v>
      </c>
      <c r="BH45" s="355">
        <v>0.72453780000000001</v>
      </c>
      <c r="BI45" s="355">
        <v>0.39480300000000002</v>
      </c>
      <c r="BJ45" s="355">
        <v>0.3050467</v>
      </c>
      <c r="BK45" s="355">
        <v>0.36929620000000002</v>
      </c>
      <c r="BL45" s="355">
        <v>0.5890881</v>
      </c>
      <c r="BM45" s="355">
        <v>0.71450369999999996</v>
      </c>
      <c r="BN45" s="355">
        <v>0.79456570000000004</v>
      </c>
      <c r="BO45" s="355">
        <v>0.86289249999999995</v>
      </c>
      <c r="BP45" s="355">
        <v>0.80378649999999996</v>
      </c>
      <c r="BQ45" s="355">
        <v>0.71014339999999998</v>
      </c>
      <c r="BR45" s="355">
        <v>0.74502550000000001</v>
      </c>
      <c r="BS45" s="355">
        <v>0.55259570000000002</v>
      </c>
      <c r="BT45" s="355">
        <v>0.72707149999999998</v>
      </c>
      <c r="BU45" s="355">
        <v>0.38278960000000001</v>
      </c>
      <c r="BV45" s="355">
        <v>0.30698560000000003</v>
      </c>
    </row>
    <row r="46" spans="1:74" ht="11.1" customHeight="1" x14ac:dyDescent="0.2">
      <c r="A46" s="61" t="s">
        <v>957</v>
      </c>
      <c r="B46" s="179" t="s">
        <v>1009</v>
      </c>
      <c r="C46" s="214">
        <v>7.0899999999999999E-4</v>
      </c>
      <c r="D46" s="214">
        <v>-2.5000000000000001E-4</v>
      </c>
      <c r="E46" s="214">
        <v>0</v>
      </c>
      <c r="F46" s="214">
        <v>1.266E-3</v>
      </c>
      <c r="G46" s="214">
        <v>3.8699999999999997E-4</v>
      </c>
      <c r="H46" s="214">
        <v>3.6600000000000001E-4</v>
      </c>
      <c r="I46" s="214">
        <v>1.2899999999999999E-4</v>
      </c>
      <c r="J46" s="214">
        <v>1.6100000000000001E-4</v>
      </c>
      <c r="K46" s="214">
        <v>4.0000000000000002E-4</v>
      </c>
      <c r="L46" s="214">
        <v>-1.6100000000000001E-4</v>
      </c>
      <c r="M46" s="214">
        <v>0</v>
      </c>
      <c r="N46" s="214">
        <v>9.7E-5</v>
      </c>
      <c r="O46" s="214">
        <v>-3.1999999999999999E-5</v>
      </c>
      <c r="P46" s="214">
        <v>1.7799999999999999E-4</v>
      </c>
      <c r="Q46" s="214">
        <v>-3.1999999999999999E-5</v>
      </c>
      <c r="R46" s="214">
        <v>1.3300000000000001E-4</v>
      </c>
      <c r="S46" s="214">
        <v>3.1999999999999999E-5</v>
      </c>
      <c r="T46" s="214">
        <v>1.66E-4</v>
      </c>
      <c r="U46" s="214">
        <v>3.1999999999999999E-5</v>
      </c>
      <c r="V46" s="214">
        <v>1.93E-4</v>
      </c>
      <c r="W46" s="214">
        <v>2.0000000000000001E-4</v>
      </c>
      <c r="X46" s="214">
        <v>-9.6000000000000002E-5</v>
      </c>
      <c r="Y46" s="214">
        <v>3.3000000000000003E-5</v>
      </c>
      <c r="Z46" s="214">
        <v>6.3999999999999997E-5</v>
      </c>
      <c r="AA46" s="214">
        <v>-1.93E-4</v>
      </c>
      <c r="AB46" s="214">
        <v>2.5000000000000001E-4</v>
      </c>
      <c r="AC46" s="214">
        <v>1.645E-3</v>
      </c>
      <c r="AD46" s="214">
        <v>-1E-4</v>
      </c>
      <c r="AE46" s="214">
        <v>1.93E-4</v>
      </c>
      <c r="AF46" s="214">
        <v>6.6000000000000005E-5</v>
      </c>
      <c r="AG46" s="214">
        <v>1.6100000000000001E-4</v>
      </c>
      <c r="AH46" s="214">
        <v>1.6100000000000001E-4</v>
      </c>
      <c r="AI46" s="214">
        <v>-1E-4</v>
      </c>
      <c r="AJ46" s="214">
        <v>1.6100000000000001E-4</v>
      </c>
      <c r="AK46" s="214">
        <v>3.3000000000000003E-5</v>
      </c>
      <c r="AL46" s="214">
        <v>0</v>
      </c>
      <c r="AM46" s="214">
        <v>9.7E-5</v>
      </c>
      <c r="AN46" s="214">
        <v>-3.4999999999999997E-5</v>
      </c>
      <c r="AO46" s="214">
        <v>1.94E-4</v>
      </c>
      <c r="AP46" s="214">
        <v>-1E-4</v>
      </c>
      <c r="AQ46" s="214">
        <v>3.1999999999999999E-5</v>
      </c>
      <c r="AR46" s="214">
        <v>2.6699999999999998E-4</v>
      </c>
      <c r="AS46" s="214">
        <v>9.6000000000000002E-5</v>
      </c>
      <c r="AT46" s="214">
        <v>-1.6100000000000001E-4</v>
      </c>
      <c r="AU46" s="214">
        <v>8.3299999999999997E-4</v>
      </c>
      <c r="AV46" s="214">
        <v>2.2599999999999999E-4</v>
      </c>
      <c r="AW46" s="214">
        <v>1.6699999999999999E-4</v>
      </c>
      <c r="AX46" s="214">
        <v>2.5799999999999998E-4</v>
      </c>
      <c r="AY46" s="214">
        <v>2.2599999999999999E-4</v>
      </c>
      <c r="AZ46" s="214">
        <v>3.6000000000000001E-5</v>
      </c>
      <c r="BA46" s="214">
        <v>6.4999999999999994E-5</v>
      </c>
      <c r="BB46" s="755">
        <v>5.6700000000000001E-4</v>
      </c>
      <c r="BC46" s="214">
        <v>1.2260000000000001E-3</v>
      </c>
      <c r="BD46" s="214">
        <v>1.6640000000000001E-4</v>
      </c>
      <c r="BE46" s="214">
        <v>5.7800000000000002E-5</v>
      </c>
      <c r="BF46" s="214">
        <v>-1.9999999999999999E-7</v>
      </c>
      <c r="BG46" s="355">
        <v>1.8679999999999999E-4</v>
      </c>
      <c r="BH46" s="355">
        <v>-1.2799999999999999E-5</v>
      </c>
      <c r="BI46" s="355">
        <v>-5.3199999999999999E-5</v>
      </c>
      <c r="BJ46" s="355">
        <v>-1.7440000000000001E-4</v>
      </c>
      <c r="BK46" s="355">
        <v>-4.29667E-4</v>
      </c>
      <c r="BL46" s="355">
        <v>-7.1333299999999997E-5</v>
      </c>
      <c r="BM46" s="355">
        <v>2.36333E-4</v>
      </c>
      <c r="BN46" s="355">
        <v>1.3300000000000001E-4</v>
      </c>
      <c r="BO46" s="355">
        <v>1.7699999999999999E-4</v>
      </c>
      <c r="BP46" s="355">
        <v>1.6640000000000001E-4</v>
      </c>
      <c r="BQ46" s="355">
        <v>5.7800000000000002E-5</v>
      </c>
      <c r="BR46" s="355">
        <v>-1.9999999999999999E-7</v>
      </c>
      <c r="BS46" s="355">
        <v>1.8679999999999999E-4</v>
      </c>
      <c r="BT46" s="355">
        <v>-1.2799999999999999E-5</v>
      </c>
      <c r="BU46" s="355">
        <v>-5.3199999999999999E-5</v>
      </c>
      <c r="BV46" s="355">
        <v>-1.7440000000000001E-4</v>
      </c>
    </row>
    <row r="47" spans="1:74" s="157" customFormat="1" ht="11.1" customHeight="1" x14ac:dyDescent="0.2">
      <c r="A47" s="61" t="s">
        <v>958</v>
      </c>
      <c r="B47" s="179" t="s">
        <v>714</v>
      </c>
      <c r="C47" s="214">
        <v>16.837512</v>
      </c>
      <c r="D47" s="214">
        <v>17.006891</v>
      </c>
      <c r="E47" s="214">
        <v>17.300578000000002</v>
      </c>
      <c r="F47" s="214">
        <v>17.636095999999998</v>
      </c>
      <c r="G47" s="214">
        <v>18.367028999999999</v>
      </c>
      <c r="H47" s="214">
        <v>18.701630999999999</v>
      </c>
      <c r="I47" s="214">
        <v>18.826706000000001</v>
      </c>
      <c r="J47" s="214">
        <v>18.707834999999999</v>
      </c>
      <c r="K47" s="214">
        <v>18.202165999999998</v>
      </c>
      <c r="L47" s="214">
        <v>17.956223000000001</v>
      </c>
      <c r="M47" s="214">
        <v>18.163264999999999</v>
      </c>
      <c r="N47" s="214">
        <v>18.448903000000001</v>
      </c>
      <c r="O47" s="214">
        <v>17.246707000000001</v>
      </c>
      <c r="P47" s="214">
        <v>17.448318</v>
      </c>
      <c r="Q47" s="214">
        <v>18.086673000000001</v>
      </c>
      <c r="R47" s="214">
        <v>18.825997999999998</v>
      </c>
      <c r="S47" s="214">
        <v>19.138997</v>
      </c>
      <c r="T47" s="214">
        <v>18.975463999999999</v>
      </c>
      <c r="U47" s="214">
        <v>19.562674999999999</v>
      </c>
      <c r="V47" s="214">
        <v>19.324932</v>
      </c>
      <c r="W47" s="214">
        <v>18.642232</v>
      </c>
      <c r="X47" s="214">
        <v>17.989965999999999</v>
      </c>
      <c r="Y47" s="214">
        <v>18.402163999999999</v>
      </c>
      <c r="Z47" s="214">
        <v>19.147221999999999</v>
      </c>
      <c r="AA47" s="214">
        <v>17.765709000000001</v>
      </c>
      <c r="AB47" s="214">
        <v>17.997782999999998</v>
      </c>
      <c r="AC47" s="214">
        <v>18.414643000000002</v>
      </c>
      <c r="AD47" s="214">
        <v>18.971364999999999</v>
      </c>
      <c r="AE47" s="214">
        <v>19.112190999999999</v>
      </c>
      <c r="AF47" s="214">
        <v>19.250397</v>
      </c>
      <c r="AG47" s="214">
        <v>19.590706999999998</v>
      </c>
      <c r="AH47" s="214">
        <v>19.526288000000001</v>
      </c>
      <c r="AI47" s="214">
        <v>19.0077</v>
      </c>
      <c r="AJ47" s="214">
        <v>18.612514999999998</v>
      </c>
      <c r="AK47" s="214">
        <v>18.809664999999999</v>
      </c>
      <c r="AL47" s="214">
        <v>18.768094999999999</v>
      </c>
      <c r="AM47" s="214">
        <v>17.591968999999999</v>
      </c>
      <c r="AN47" s="214">
        <v>18.254242000000001</v>
      </c>
      <c r="AO47" s="214">
        <v>18.824128999999999</v>
      </c>
      <c r="AP47" s="214">
        <v>18.830065999999999</v>
      </c>
      <c r="AQ47" s="214">
        <v>19.154807000000002</v>
      </c>
      <c r="AR47" s="214">
        <v>19.674067000000001</v>
      </c>
      <c r="AS47" s="214">
        <v>19.740577999999999</v>
      </c>
      <c r="AT47" s="214">
        <v>19.837226999999999</v>
      </c>
      <c r="AU47" s="214">
        <v>19.205466000000001</v>
      </c>
      <c r="AV47" s="214">
        <v>18.512677</v>
      </c>
      <c r="AW47" s="214">
        <v>18.902232999999999</v>
      </c>
      <c r="AX47" s="214">
        <v>18.936129000000001</v>
      </c>
      <c r="AY47" s="214">
        <v>17.910163000000001</v>
      </c>
      <c r="AZ47" s="214">
        <v>18.166499000000002</v>
      </c>
      <c r="BA47" s="214">
        <v>18.812709999999999</v>
      </c>
      <c r="BB47" s="755">
        <v>19.410568000000001</v>
      </c>
      <c r="BC47" s="214">
        <v>19.911452000000001</v>
      </c>
      <c r="BD47" s="214">
        <v>20.170615505000001</v>
      </c>
      <c r="BE47" s="214">
        <v>20.042574679000001</v>
      </c>
      <c r="BF47" s="214">
        <v>19.583713907</v>
      </c>
      <c r="BG47" s="355">
        <v>17.60528</v>
      </c>
      <c r="BH47" s="355">
        <v>18.543500000000002</v>
      </c>
      <c r="BI47" s="355">
        <v>18.89039</v>
      </c>
      <c r="BJ47" s="355">
        <v>19.15372</v>
      </c>
      <c r="BK47" s="355">
        <v>18.225100000000001</v>
      </c>
      <c r="BL47" s="355">
        <v>18.36918</v>
      </c>
      <c r="BM47" s="355">
        <v>18.904509999999998</v>
      </c>
      <c r="BN47" s="355">
        <v>19.48029</v>
      </c>
      <c r="BO47" s="355">
        <v>20.093139999999998</v>
      </c>
      <c r="BP47" s="355">
        <v>20.341660000000001</v>
      </c>
      <c r="BQ47" s="355">
        <v>20.207170000000001</v>
      </c>
      <c r="BR47" s="355">
        <v>19.88907</v>
      </c>
      <c r="BS47" s="355">
        <v>19.26689</v>
      </c>
      <c r="BT47" s="355">
        <v>18.577000000000002</v>
      </c>
      <c r="BU47" s="355">
        <v>19.038650000000001</v>
      </c>
      <c r="BV47" s="355">
        <v>19.351369999999999</v>
      </c>
    </row>
    <row r="48" spans="1:74" s="157" customFormat="1" ht="11.1" customHeight="1" x14ac:dyDescent="0.2">
      <c r="A48" s="61"/>
      <c r="B48" s="156"/>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755"/>
      <c r="BC48" s="214"/>
      <c r="BD48" s="214"/>
      <c r="BE48" s="214"/>
      <c r="BF48" s="214"/>
      <c r="BG48" s="355"/>
      <c r="BH48" s="355"/>
      <c r="BI48" s="355"/>
      <c r="BJ48" s="355"/>
      <c r="BK48" s="355"/>
      <c r="BL48" s="355"/>
      <c r="BM48" s="355"/>
      <c r="BN48" s="355"/>
      <c r="BO48" s="355"/>
      <c r="BP48" s="355"/>
      <c r="BQ48" s="355"/>
      <c r="BR48" s="355"/>
      <c r="BS48" s="355"/>
      <c r="BT48" s="355"/>
      <c r="BU48" s="355"/>
      <c r="BV48" s="355"/>
    </row>
    <row r="49" spans="1:74" ht="11.1" customHeight="1" x14ac:dyDescent="0.2">
      <c r="A49" s="61" t="s">
        <v>645</v>
      </c>
      <c r="B49" s="180" t="s">
        <v>544</v>
      </c>
      <c r="C49" s="214">
        <v>1.0608029999999999</v>
      </c>
      <c r="D49" s="214">
        <v>0.966283</v>
      </c>
      <c r="E49" s="214">
        <v>1.0118339999999999</v>
      </c>
      <c r="F49" s="214">
        <v>1.0929009999999999</v>
      </c>
      <c r="G49" s="214">
        <v>1.03948</v>
      </c>
      <c r="H49" s="214">
        <v>1.0871310000000001</v>
      </c>
      <c r="I49" s="214">
        <v>1.131902</v>
      </c>
      <c r="J49" s="214">
        <v>1.114933</v>
      </c>
      <c r="K49" s="214">
        <v>1.135928</v>
      </c>
      <c r="L49" s="214">
        <v>1.0848340000000001</v>
      </c>
      <c r="M49" s="214">
        <v>1.126263</v>
      </c>
      <c r="N49" s="214">
        <v>1.179098</v>
      </c>
      <c r="O49" s="214">
        <v>1.107288</v>
      </c>
      <c r="P49" s="214">
        <v>1.064354</v>
      </c>
      <c r="Q49" s="214">
        <v>0.99148099999999995</v>
      </c>
      <c r="R49" s="214">
        <v>1.0779650000000001</v>
      </c>
      <c r="S49" s="214">
        <v>1.0128980000000001</v>
      </c>
      <c r="T49" s="214">
        <v>1.121499</v>
      </c>
      <c r="U49" s="214">
        <v>1.1071880000000001</v>
      </c>
      <c r="V49" s="214">
        <v>1.1626719999999999</v>
      </c>
      <c r="W49" s="214">
        <v>1.0154289999999999</v>
      </c>
      <c r="X49" s="214">
        <v>1.028383</v>
      </c>
      <c r="Y49" s="214">
        <v>1.1776960000000001</v>
      </c>
      <c r="Z49" s="214">
        <v>1.0999989999999999</v>
      </c>
      <c r="AA49" s="214">
        <v>1.0750580000000001</v>
      </c>
      <c r="AB49" s="214">
        <v>1.0212110000000001</v>
      </c>
      <c r="AC49" s="214">
        <v>1.0135749999999999</v>
      </c>
      <c r="AD49" s="214">
        <v>1.067199</v>
      </c>
      <c r="AE49" s="214">
        <v>1.0830610000000001</v>
      </c>
      <c r="AF49" s="214">
        <v>1.027965</v>
      </c>
      <c r="AG49" s="214">
        <v>1.091677</v>
      </c>
      <c r="AH49" s="214">
        <v>1.098579</v>
      </c>
      <c r="AI49" s="214">
        <v>1.0465310000000001</v>
      </c>
      <c r="AJ49" s="214">
        <v>1.040835</v>
      </c>
      <c r="AK49" s="214">
        <v>1.0652999999999999</v>
      </c>
      <c r="AL49" s="214">
        <v>1.10816</v>
      </c>
      <c r="AM49" s="214">
        <v>1.106096</v>
      </c>
      <c r="AN49" s="214">
        <v>1.057758</v>
      </c>
      <c r="AO49" s="214">
        <v>1.041066</v>
      </c>
      <c r="AP49" s="214">
        <v>1.066368</v>
      </c>
      <c r="AQ49" s="214">
        <v>1.139645</v>
      </c>
      <c r="AR49" s="214">
        <v>1.105899</v>
      </c>
      <c r="AS49" s="214">
        <v>1.184126</v>
      </c>
      <c r="AT49" s="214">
        <v>1.1416790000000001</v>
      </c>
      <c r="AU49" s="214">
        <v>1.1174679999999999</v>
      </c>
      <c r="AV49" s="214">
        <v>1.079356</v>
      </c>
      <c r="AW49" s="214">
        <v>1.1099000000000001</v>
      </c>
      <c r="AX49" s="214">
        <v>1.1458060000000001</v>
      </c>
      <c r="AY49" s="214">
        <v>1.1245799999999999</v>
      </c>
      <c r="AZ49" s="214">
        <v>1.0450360000000001</v>
      </c>
      <c r="BA49" s="214">
        <v>1.1084540000000001</v>
      </c>
      <c r="BB49" s="755">
        <v>1.1277299999999999</v>
      </c>
      <c r="BC49" s="214">
        <v>1.125032</v>
      </c>
      <c r="BD49" s="214">
        <v>1.1507099999999999</v>
      </c>
      <c r="BE49" s="214">
        <v>1.1578710000000001</v>
      </c>
      <c r="BF49" s="214">
        <v>1.13056</v>
      </c>
      <c r="BG49" s="355">
        <v>0.9557312</v>
      </c>
      <c r="BH49" s="355">
        <v>1.0544690000000001</v>
      </c>
      <c r="BI49" s="355">
        <v>1.091888</v>
      </c>
      <c r="BJ49" s="355">
        <v>1.1228400000000001</v>
      </c>
      <c r="BK49" s="355">
        <v>1.0871759999999999</v>
      </c>
      <c r="BL49" s="355">
        <v>1.041317</v>
      </c>
      <c r="BM49" s="355">
        <v>1.0393019999999999</v>
      </c>
      <c r="BN49" s="355">
        <v>1.08026</v>
      </c>
      <c r="BO49" s="355">
        <v>1.1072979999999999</v>
      </c>
      <c r="BP49" s="355">
        <v>1.1202989999999999</v>
      </c>
      <c r="BQ49" s="355">
        <v>1.1326270000000001</v>
      </c>
      <c r="BR49" s="355">
        <v>1.125119</v>
      </c>
      <c r="BS49" s="355">
        <v>1.0784629999999999</v>
      </c>
      <c r="BT49" s="355">
        <v>1.0514730000000001</v>
      </c>
      <c r="BU49" s="355">
        <v>1.0921270000000001</v>
      </c>
      <c r="BV49" s="355">
        <v>1.1314599999999999</v>
      </c>
    </row>
    <row r="50" spans="1:74" ht="11.1" customHeight="1" x14ac:dyDescent="0.2">
      <c r="A50" s="61"/>
      <c r="B50" s="158"/>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755"/>
      <c r="BC50" s="214"/>
      <c r="BD50" s="214"/>
      <c r="BE50" s="214"/>
      <c r="BF50" s="214"/>
      <c r="BG50" s="355"/>
      <c r="BH50" s="355"/>
      <c r="BI50" s="355"/>
      <c r="BJ50" s="355"/>
      <c r="BK50" s="355"/>
      <c r="BL50" s="355"/>
      <c r="BM50" s="355"/>
      <c r="BN50" s="355"/>
      <c r="BO50" s="355"/>
      <c r="BP50" s="355"/>
      <c r="BQ50" s="355"/>
      <c r="BR50" s="355"/>
      <c r="BS50" s="355"/>
      <c r="BT50" s="355"/>
      <c r="BU50" s="355"/>
      <c r="BV50" s="355"/>
    </row>
    <row r="51" spans="1:74" ht="11.1" customHeight="1" x14ac:dyDescent="0.2">
      <c r="A51" s="57"/>
      <c r="B51" s="155" t="s">
        <v>715</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755"/>
      <c r="BC51" s="214"/>
      <c r="BD51" s="214"/>
      <c r="BE51" s="214"/>
      <c r="BF51" s="214"/>
      <c r="BG51" s="355"/>
      <c r="BH51" s="355"/>
      <c r="BI51" s="355"/>
      <c r="BJ51" s="355"/>
      <c r="BK51" s="355"/>
      <c r="BL51" s="355"/>
      <c r="BM51" s="355"/>
      <c r="BN51" s="355"/>
      <c r="BO51" s="355"/>
      <c r="BP51" s="355"/>
      <c r="BQ51" s="355"/>
      <c r="BR51" s="355"/>
      <c r="BS51" s="355"/>
      <c r="BT51" s="355"/>
      <c r="BU51" s="355"/>
      <c r="BV51" s="355"/>
    </row>
    <row r="52" spans="1:74" ht="11.1" customHeight="1" x14ac:dyDescent="0.2">
      <c r="A52" s="639" t="s">
        <v>1214</v>
      </c>
      <c r="B52" s="640" t="s">
        <v>1206</v>
      </c>
      <c r="C52" s="214">
        <v>0.41048299999999999</v>
      </c>
      <c r="D52" s="214">
        <v>0.47739199999999998</v>
      </c>
      <c r="E52" s="214">
        <v>0.64754800000000001</v>
      </c>
      <c r="F52" s="214">
        <v>0.81410000000000005</v>
      </c>
      <c r="G52" s="214">
        <v>0.86038700000000001</v>
      </c>
      <c r="H52" s="214">
        <v>0.8407</v>
      </c>
      <c r="I52" s="214">
        <v>0.85825799999999997</v>
      </c>
      <c r="J52" s="214">
        <v>0.82909600000000006</v>
      </c>
      <c r="K52" s="214">
        <v>0.62983299999999998</v>
      </c>
      <c r="L52" s="214">
        <v>0.41838700000000001</v>
      </c>
      <c r="M52" s="214">
        <v>0.30126599999999998</v>
      </c>
      <c r="N52" s="214">
        <v>0.376</v>
      </c>
      <c r="O52" s="214">
        <v>0.40551599999999999</v>
      </c>
      <c r="P52" s="214">
        <v>0.50475000000000003</v>
      </c>
      <c r="Q52" s="214">
        <v>0.66609600000000002</v>
      </c>
      <c r="R52" s="214">
        <v>0.86009999999999998</v>
      </c>
      <c r="S52" s="214">
        <v>0.886741</v>
      </c>
      <c r="T52" s="214">
        <v>0.87043300000000001</v>
      </c>
      <c r="U52" s="214">
        <v>0.909161</v>
      </c>
      <c r="V52" s="214">
        <v>0.887741</v>
      </c>
      <c r="W52" s="214">
        <v>0.61023300000000003</v>
      </c>
      <c r="X52" s="214">
        <v>0.44425799999999999</v>
      </c>
      <c r="Y52" s="214">
        <v>0.386766</v>
      </c>
      <c r="Z52" s="214">
        <v>0.39809600000000001</v>
      </c>
      <c r="AA52" s="214">
        <v>0.39245099999999999</v>
      </c>
      <c r="AB52" s="214">
        <v>0.40100000000000002</v>
      </c>
      <c r="AC52" s="214">
        <v>0.60970899999999995</v>
      </c>
      <c r="AD52" s="214">
        <v>0.815133</v>
      </c>
      <c r="AE52" s="214">
        <v>0.88516099999999998</v>
      </c>
      <c r="AF52" s="214">
        <v>0.86383299999999996</v>
      </c>
      <c r="AG52" s="214">
        <v>0.85283799999999998</v>
      </c>
      <c r="AH52" s="214">
        <v>0.83941900000000003</v>
      </c>
      <c r="AI52" s="214">
        <v>0.58273299999999995</v>
      </c>
      <c r="AJ52" s="214">
        <v>0.441612</v>
      </c>
      <c r="AK52" s="214">
        <v>0.34266600000000003</v>
      </c>
      <c r="AL52" s="214">
        <v>0.332677</v>
      </c>
      <c r="AM52" s="214">
        <v>0.34577400000000003</v>
      </c>
      <c r="AN52" s="214">
        <v>0.41827599999999998</v>
      </c>
      <c r="AO52" s="214">
        <v>0.65538700000000005</v>
      </c>
      <c r="AP52" s="214">
        <v>0.82133299999999998</v>
      </c>
      <c r="AQ52" s="214">
        <v>0.88948400000000005</v>
      </c>
      <c r="AR52" s="214">
        <v>0.87939999999999996</v>
      </c>
      <c r="AS52" s="214">
        <v>0.86054799999999998</v>
      </c>
      <c r="AT52" s="214">
        <v>0.82799999999999996</v>
      </c>
      <c r="AU52" s="214">
        <v>0.64366699999999999</v>
      </c>
      <c r="AV52" s="214">
        <v>0.475968</v>
      </c>
      <c r="AW52" s="214">
        <v>0.347333</v>
      </c>
      <c r="AX52" s="214">
        <v>0.32419399999999998</v>
      </c>
      <c r="AY52" s="214">
        <v>0.35338700000000001</v>
      </c>
      <c r="AZ52" s="214">
        <v>0.411607</v>
      </c>
      <c r="BA52" s="214">
        <v>0.678871</v>
      </c>
      <c r="BB52" s="755">
        <v>0.85680000000000001</v>
      </c>
      <c r="BC52" s="214">
        <v>0.90822599999999998</v>
      </c>
      <c r="BD52" s="214">
        <v>0.91509662999999997</v>
      </c>
      <c r="BE52" s="214">
        <v>0.87764306999999997</v>
      </c>
      <c r="BF52" s="214">
        <v>0.86116954000000001</v>
      </c>
      <c r="BG52" s="355">
        <v>0.58140049999999999</v>
      </c>
      <c r="BH52" s="355">
        <v>0.48980249999999997</v>
      </c>
      <c r="BI52" s="355">
        <v>0.38491900000000001</v>
      </c>
      <c r="BJ52" s="355">
        <v>0.39206249999999998</v>
      </c>
      <c r="BK52" s="355">
        <v>0.43107450000000003</v>
      </c>
      <c r="BL52" s="355">
        <v>0.48276029999999998</v>
      </c>
      <c r="BM52" s="355">
        <v>0.66054049999999997</v>
      </c>
      <c r="BN52" s="355">
        <v>0.84702290000000002</v>
      </c>
      <c r="BO52" s="355">
        <v>0.88799589999999995</v>
      </c>
      <c r="BP52" s="355">
        <v>0.88745739999999995</v>
      </c>
      <c r="BQ52" s="355">
        <v>0.89028410000000002</v>
      </c>
      <c r="BR52" s="355">
        <v>0.86269209999999996</v>
      </c>
      <c r="BS52" s="355">
        <v>0.59967309999999996</v>
      </c>
      <c r="BT52" s="355">
        <v>0.48483599999999999</v>
      </c>
      <c r="BU52" s="355">
        <v>0.38567129999999999</v>
      </c>
      <c r="BV52" s="355">
        <v>0.3668728</v>
      </c>
    </row>
    <row r="53" spans="1:74" ht="11.1" customHeight="1" x14ac:dyDescent="0.2">
      <c r="A53" s="61" t="s">
        <v>959</v>
      </c>
      <c r="B53" s="179" t="s">
        <v>545</v>
      </c>
      <c r="C53" s="214">
        <v>8.7176120000000008</v>
      </c>
      <c r="D53" s="214">
        <v>8.9259640000000005</v>
      </c>
      <c r="E53" s="214">
        <v>8.9713539999999998</v>
      </c>
      <c r="F53" s="214">
        <v>9.0419999999999998</v>
      </c>
      <c r="G53" s="214">
        <v>9.2991290000000006</v>
      </c>
      <c r="H53" s="214">
        <v>9.4721659999999996</v>
      </c>
      <c r="I53" s="214">
        <v>9.3740000000000006</v>
      </c>
      <c r="J53" s="214">
        <v>9.3402580000000004</v>
      </c>
      <c r="K53" s="214">
        <v>9.1903330000000008</v>
      </c>
      <c r="L53" s="214">
        <v>9.4836120000000008</v>
      </c>
      <c r="M53" s="214">
        <v>9.4760659999999994</v>
      </c>
      <c r="N53" s="214">
        <v>9.4951939999999997</v>
      </c>
      <c r="O53" s="214">
        <v>8.8490000000000002</v>
      </c>
      <c r="P53" s="214">
        <v>9.1105350000000005</v>
      </c>
      <c r="Q53" s="214">
        <v>9.3675160000000002</v>
      </c>
      <c r="R53" s="214">
        <v>9.6522000000000006</v>
      </c>
      <c r="S53" s="214">
        <v>9.8340960000000006</v>
      </c>
      <c r="T53" s="214">
        <v>9.8093660000000007</v>
      </c>
      <c r="U53" s="214">
        <v>9.9830640000000006</v>
      </c>
      <c r="V53" s="214">
        <v>9.7409669999999995</v>
      </c>
      <c r="W53" s="214">
        <v>9.4035659999999996</v>
      </c>
      <c r="X53" s="214">
        <v>9.5520639999999997</v>
      </c>
      <c r="Y53" s="214">
        <v>9.6074330000000003</v>
      </c>
      <c r="Z53" s="214">
        <v>9.8975480000000005</v>
      </c>
      <c r="AA53" s="214">
        <v>9.2595159999999996</v>
      </c>
      <c r="AB53" s="214">
        <v>9.5035349999999994</v>
      </c>
      <c r="AC53" s="214">
        <v>9.5238709999999998</v>
      </c>
      <c r="AD53" s="214">
        <v>9.7195</v>
      </c>
      <c r="AE53" s="214">
        <v>9.7711930000000002</v>
      </c>
      <c r="AF53" s="214">
        <v>9.8461999999999996</v>
      </c>
      <c r="AG53" s="214">
        <v>9.9889349999999997</v>
      </c>
      <c r="AH53" s="214">
        <v>9.9975159999999992</v>
      </c>
      <c r="AI53" s="214">
        <v>9.8783999999999992</v>
      </c>
      <c r="AJ53" s="214">
        <v>9.9349030000000003</v>
      </c>
      <c r="AK53" s="214">
        <v>9.7988330000000001</v>
      </c>
      <c r="AL53" s="214">
        <v>9.8056769999999993</v>
      </c>
      <c r="AM53" s="214">
        <v>9.3550319999999996</v>
      </c>
      <c r="AN53" s="214">
        <v>9.8035519999999998</v>
      </c>
      <c r="AO53" s="214">
        <v>9.900226</v>
      </c>
      <c r="AP53" s="214">
        <v>9.8485329999999998</v>
      </c>
      <c r="AQ53" s="214">
        <v>10.049386999999999</v>
      </c>
      <c r="AR53" s="214">
        <v>10.2746</v>
      </c>
      <c r="AS53" s="214">
        <v>10.242741000000001</v>
      </c>
      <c r="AT53" s="214">
        <v>10.300967999999999</v>
      </c>
      <c r="AU53" s="214">
        <v>10.0245</v>
      </c>
      <c r="AV53" s="214">
        <v>10.06471</v>
      </c>
      <c r="AW53" s="214">
        <v>9.9792330000000007</v>
      </c>
      <c r="AX53" s="214">
        <v>10.015226</v>
      </c>
      <c r="AY53" s="214">
        <v>9.3164840000000009</v>
      </c>
      <c r="AZ53" s="214">
        <v>9.5519639999999999</v>
      </c>
      <c r="BA53" s="214">
        <v>9.833774</v>
      </c>
      <c r="BB53" s="755">
        <v>9.8965329999999998</v>
      </c>
      <c r="BC53" s="214">
        <v>10.125548</v>
      </c>
      <c r="BD53" s="214">
        <v>10.269166667</v>
      </c>
      <c r="BE53" s="214">
        <v>10.169967742000001</v>
      </c>
      <c r="BF53" s="214">
        <v>10.090129032</v>
      </c>
      <c r="BG53" s="355">
        <v>9.5094019999999997</v>
      </c>
      <c r="BH53" s="355">
        <v>10.11903</v>
      </c>
      <c r="BI53" s="355">
        <v>10.12604</v>
      </c>
      <c r="BJ53" s="355">
        <v>10.16656</v>
      </c>
      <c r="BK53" s="355">
        <v>9.6524760000000001</v>
      </c>
      <c r="BL53" s="355">
        <v>9.8241639999999997</v>
      </c>
      <c r="BM53" s="355">
        <v>9.9451420000000006</v>
      </c>
      <c r="BN53" s="355">
        <v>10.0435</v>
      </c>
      <c r="BO53" s="355">
        <v>10.29996</v>
      </c>
      <c r="BP53" s="355">
        <v>10.4453</v>
      </c>
      <c r="BQ53" s="355">
        <v>10.28364</v>
      </c>
      <c r="BR53" s="355">
        <v>10.19045</v>
      </c>
      <c r="BS53" s="355">
        <v>10.03265</v>
      </c>
      <c r="BT53" s="355">
        <v>10.05148</v>
      </c>
      <c r="BU53" s="355">
        <v>10.12842</v>
      </c>
      <c r="BV53" s="355">
        <v>10.20533</v>
      </c>
    </row>
    <row r="54" spans="1:74" ht="11.1" customHeight="1" x14ac:dyDescent="0.2">
      <c r="A54" s="61" t="s">
        <v>960</v>
      </c>
      <c r="B54" s="179" t="s">
        <v>546</v>
      </c>
      <c r="C54" s="214">
        <v>1.4144509999999999</v>
      </c>
      <c r="D54" s="214">
        <v>1.4017139999999999</v>
      </c>
      <c r="E54" s="214">
        <v>1.4614510000000001</v>
      </c>
      <c r="F54" s="214">
        <v>1.5244329999999999</v>
      </c>
      <c r="G54" s="214">
        <v>1.4495480000000001</v>
      </c>
      <c r="H54" s="214">
        <v>1.5217000000000001</v>
      </c>
      <c r="I54" s="214">
        <v>1.5608059999999999</v>
      </c>
      <c r="J54" s="214">
        <v>1.6048709999999999</v>
      </c>
      <c r="K54" s="214">
        <v>1.5439659999999999</v>
      </c>
      <c r="L54" s="214">
        <v>1.4258710000000001</v>
      </c>
      <c r="M54" s="214">
        <v>1.4911000000000001</v>
      </c>
      <c r="N54" s="214">
        <v>1.585936</v>
      </c>
      <c r="O54" s="214">
        <v>1.479225</v>
      </c>
      <c r="P54" s="214">
        <v>1.4526779999999999</v>
      </c>
      <c r="Q54" s="214">
        <v>1.4209670000000001</v>
      </c>
      <c r="R54" s="214">
        <v>1.4982329999999999</v>
      </c>
      <c r="S54" s="214">
        <v>1.467516</v>
      </c>
      <c r="T54" s="214">
        <v>1.521433</v>
      </c>
      <c r="U54" s="214">
        <v>1.636741</v>
      </c>
      <c r="V54" s="214">
        <v>1.674838</v>
      </c>
      <c r="W54" s="214">
        <v>1.6185659999999999</v>
      </c>
      <c r="X54" s="214">
        <v>1.484612</v>
      </c>
      <c r="Y54" s="214">
        <v>1.569566</v>
      </c>
      <c r="Z54" s="214">
        <v>1.664838</v>
      </c>
      <c r="AA54" s="214">
        <v>1.5133540000000001</v>
      </c>
      <c r="AB54" s="214">
        <v>1.525285</v>
      </c>
      <c r="AC54" s="214">
        <v>1.498483</v>
      </c>
      <c r="AD54" s="214">
        <v>1.590733</v>
      </c>
      <c r="AE54" s="214">
        <v>1.6080000000000001</v>
      </c>
      <c r="AF54" s="214">
        <v>1.6402330000000001</v>
      </c>
      <c r="AG54" s="214">
        <v>1.6699029999999999</v>
      </c>
      <c r="AH54" s="214">
        <v>1.600225</v>
      </c>
      <c r="AI54" s="214">
        <v>1.5465329999999999</v>
      </c>
      <c r="AJ54" s="214">
        <v>1.5535159999999999</v>
      </c>
      <c r="AK54" s="214">
        <v>1.6336999999999999</v>
      </c>
      <c r="AL54" s="214">
        <v>1.698</v>
      </c>
      <c r="AM54" s="214">
        <v>1.5721940000000001</v>
      </c>
      <c r="AN54" s="214">
        <v>1.5746899999999999</v>
      </c>
      <c r="AO54" s="214">
        <v>1.562419</v>
      </c>
      <c r="AP54" s="214">
        <v>1.585467</v>
      </c>
      <c r="AQ54" s="214">
        <v>1.6026130000000001</v>
      </c>
      <c r="AR54" s="214">
        <v>1.6537329999999999</v>
      </c>
      <c r="AS54" s="214">
        <v>1.7289030000000001</v>
      </c>
      <c r="AT54" s="214">
        <v>1.789323</v>
      </c>
      <c r="AU54" s="214">
        <v>1.7314000000000001</v>
      </c>
      <c r="AV54" s="214">
        <v>1.5825480000000001</v>
      </c>
      <c r="AW54" s="214">
        <v>1.6738329999999999</v>
      </c>
      <c r="AX54" s="214">
        <v>1.65229</v>
      </c>
      <c r="AY54" s="214">
        <v>1.6153869999999999</v>
      </c>
      <c r="AZ54" s="214">
        <v>1.6042860000000001</v>
      </c>
      <c r="BA54" s="214">
        <v>1.6767099999999999</v>
      </c>
      <c r="BB54" s="755">
        <v>1.7339329999999999</v>
      </c>
      <c r="BC54" s="214">
        <v>1.7131289999999999</v>
      </c>
      <c r="BD54" s="214">
        <v>1.7642</v>
      </c>
      <c r="BE54" s="214">
        <v>1.8048387097</v>
      </c>
      <c r="BF54" s="214">
        <v>1.7500322581000001</v>
      </c>
      <c r="BG54" s="355">
        <v>1.512462</v>
      </c>
      <c r="BH54" s="355">
        <v>1.5412760000000001</v>
      </c>
      <c r="BI54" s="355">
        <v>1.6086590000000001</v>
      </c>
      <c r="BJ54" s="355">
        <v>1.6645350000000001</v>
      </c>
      <c r="BK54" s="355">
        <v>1.552913</v>
      </c>
      <c r="BL54" s="355">
        <v>1.522694</v>
      </c>
      <c r="BM54" s="355">
        <v>1.54948</v>
      </c>
      <c r="BN54" s="355">
        <v>1.5984640000000001</v>
      </c>
      <c r="BO54" s="355">
        <v>1.6515200000000001</v>
      </c>
      <c r="BP54" s="355">
        <v>1.7126509999999999</v>
      </c>
      <c r="BQ54" s="355">
        <v>1.7287459999999999</v>
      </c>
      <c r="BR54" s="355">
        <v>1.6727510000000001</v>
      </c>
      <c r="BS54" s="355">
        <v>1.6266480000000001</v>
      </c>
      <c r="BT54" s="355">
        <v>1.5270919999999999</v>
      </c>
      <c r="BU54" s="355">
        <v>1.610681</v>
      </c>
      <c r="BV54" s="355">
        <v>1.683435</v>
      </c>
    </row>
    <row r="55" spans="1:74" ht="11.1" customHeight="1" x14ac:dyDescent="0.2">
      <c r="A55" s="61" t="s">
        <v>961</v>
      </c>
      <c r="B55" s="179" t="s">
        <v>547</v>
      </c>
      <c r="C55" s="214">
        <v>4.479838</v>
      </c>
      <c r="D55" s="214">
        <v>4.2805</v>
      </c>
      <c r="E55" s="214">
        <v>4.2838060000000002</v>
      </c>
      <c r="F55" s="214">
        <v>4.4164329999999996</v>
      </c>
      <c r="G55" s="214">
        <v>4.7671289999999997</v>
      </c>
      <c r="H55" s="214">
        <v>4.7915000000000001</v>
      </c>
      <c r="I55" s="214">
        <v>4.9338059999999997</v>
      </c>
      <c r="J55" s="214">
        <v>4.9299670000000004</v>
      </c>
      <c r="K55" s="214">
        <v>4.8883660000000004</v>
      </c>
      <c r="L55" s="214">
        <v>4.8148059999999999</v>
      </c>
      <c r="M55" s="214">
        <v>5.0496660000000002</v>
      </c>
      <c r="N55" s="214">
        <v>5.121613</v>
      </c>
      <c r="O55" s="214">
        <v>4.6852900000000002</v>
      </c>
      <c r="P55" s="214">
        <v>4.5944640000000003</v>
      </c>
      <c r="Q55" s="214">
        <v>4.7796770000000004</v>
      </c>
      <c r="R55" s="214">
        <v>4.9878999999999998</v>
      </c>
      <c r="S55" s="214">
        <v>5.0261290000000001</v>
      </c>
      <c r="T55" s="214">
        <v>4.8959999999999999</v>
      </c>
      <c r="U55" s="214">
        <v>5.0211930000000002</v>
      </c>
      <c r="V55" s="214">
        <v>5.0424509999999998</v>
      </c>
      <c r="W55" s="214">
        <v>4.9398</v>
      </c>
      <c r="X55" s="214">
        <v>4.6619999999999999</v>
      </c>
      <c r="Y55" s="214">
        <v>5.0116329999999998</v>
      </c>
      <c r="Z55" s="214">
        <v>5.3228710000000001</v>
      </c>
      <c r="AA55" s="214">
        <v>4.8352250000000003</v>
      </c>
      <c r="AB55" s="214">
        <v>4.7523569999999999</v>
      </c>
      <c r="AC55" s="214">
        <v>4.8937090000000003</v>
      </c>
      <c r="AD55" s="214">
        <v>4.9914329999999998</v>
      </c>
      <c r="AE55" s="214">
        <v>4.9828060000000001</v>
      </c>
      <c r="AF55" s="214">
        <v>5.0317999999999996</v>
      </c>
      <c r="AG55" s="214">
        <v>5.1011930000000003</v>
      </c>
      <c r="AH55" s="214">
        <v>5.1065800000000001</v>
      </c>
      <c r="AI55" s="214">
        <v>5.0608000000000004</v>
      </c>
      <c r="AJ55" s="214">
        <v>4.816516</v>
      </c>
      <c r="AK55" s="214">
        <v>5.1690329999999998</v>
      </c>
      <c r="AL55" s="214">
        <v>5.0420959999999999</v>
      </c>
      <c r="AM55" s="214">
        <v>4.5407099999999998</v>
      </c>
      <c r="AN55" s="214">
        <v>4.6771029999999998</v>
      </c>
      <c r="AO55" s="214">
        <v>4.8730969999999996</v>
      </c>
      <c r="AP55" s="214">
        <v>4.68</v>
      </c>
      <c r="AQ55" s="214">
        <v>4.7677420000000001</v>
      </c>
      <c r="AR55" s="214">
        <v>4.9625329999999996</v>
      </c>
      <c r="AS55" s="214">
        <v>4.9434829999999996</v>
      </c>
      <c r="AT55" s="214">
        <v>4.9451289999999997</v>
      </c>
      <c r="AU55" s="214">
        <v>4.8939329999999996</v>
      </c>
      <c r="AV55" s="214">
        <v>4.6258710000000001</v>
      </c>
      <c r="AW55" s="214">
        <v>5.065067</v>
      </c>
      <c r="AX55" s="214">
        <v>5.1573869999999999</v>
      </c>
      <c r="AY55" s="214">
        <v>4.7968070000000003</v>
      </c>
      <c r="AZ55" s="214">
        <v>4.6722140000000003</v>
      </c>
      <c r="BA55" s="214">
        <v>4.78071</v>
      </c>
      <c r="BB55" s="755">
        <v>5.035533</v>
      </c>
      <c r="BC55" s="214">
        <v>5.23</v>
      </c>
      <c r="BD55" s="214">
        <v>5.2748210999999996</v>
      </c>
      <c r="BE55" s="214">
        <v>5.1832347129</v>
      </c>
      <c r="BF55" s="214">
        <v>4.9183588452000002</v>
      </c>
      <c r="BG55" s="355">
        <v>4.4009590000000003</v>
      </c>
      <c r="BH55" s="355">
        <v>4.5408169999999997</v>
      </c>
      <c r="BI55" s="355">
        <v>4.8942629999999996</v>
      </c>
      <c r="BJ55" s="355">
        <v>5.0465330000000002</v>
      </c>
      <c r="BK55" s="355">
        <v>4.7486040000000003</v>
      </c>
      <c r="BL55" s="355">
        <v>4.6947989999999997</v>
      </c>
      <c r="BM55" s="355">
        <v>4.8426640000000001</v>
      </c>
      <c r="BN55" s="355">
        <v>5.010345</v>
      </c>
      <c r="BO55" s="355">
        <v>5.2119169999999997</v>
      </c>
      <c r="BP55" s="355">
        <v>5.2674469999999998</v>
      </c>
      <c r="BQ55" s="355">
        <v>5.235131</v>
      </c>
      <c r="BR55" s="355">
        <v>5.1561469999999998</v>
      </c>
      <c r="BS55" s="355">
        <v>5.0548489999999999</v>
      </c>
      <c r="BT55" s="355">
        <v>4.7170230000000002</v>
      </c>
      <c r="BU55" s="355">
        <v>5.0507439999999999</v>
      </c>
      <c r="BV55" s="355">
        <v>5.2006810000000003</v>
      </c>
    </row>
    <row r="56" spans="1:74" ht="11.1" customHeight="1" x14ac:dyDescent="0.2">
      <c r="A56" s="61" t="s">
        <v>962</v>
      </c>
      <c r="B56" s="179" t="s">
        <v>548</v>
      </c>
      <c r="C56" s="214">
        <v>0.39538699999999999</v>
      </c>
      <c r="D56" s="214">
        <v>0.50414199999999998</v>
      </c>
      <c r="E56" s="214">
        <v>0.56941900000000001</v>
      </c>
      <c r="F56" s="214">
        <v>0.50819999999999999</v>
      </c>
      <c r="G56" s="214">
        <v>0.48809599999999997</v>
      </c>
      <c r="H56" s="214">
        <v>0.46896599999999999</v>
      </c>
      <c r="I56" s="214">
        <v>0.48141899999999999</v>
      </c>
      <c r="J56" s="214">
        <v>0.41687099999999999</v>
      </c>
      <c r="K56" s="214">
        <v>0.43383300000000002</v>
      </c>
      <c r="L56" s="214">
        <v>0.42029</v>
      </c>
      <c r="M56" s="214">
        <v>0.46616600000000002</v>
      </c>
      <c r="N56" s="214">
        <v>0.45477400000000001</v>
      </c>
      <c r="O56" s="214">
        <v>0.47632200000000002</v>
      </c>
      <c r="P56" s="214">
        <v>0.42746400000000001</v>
      </c>
      <c r="Q56" s="214">
        <v>0.46083800000000003</v>
      </c>
      <c r="R56" s="214">
        <v>0.420433</v>
      </c>
      <c r="S56" s="214">
        <v>0.45429000000000003</v>
      </c>
      <c r="T56" s="214">
        <v>0.45469999999999999</v>
      </c>
      <c r="U56" s="214">
        <v>0.40212900000000001</v>
      </c>
      <c r="V56" s="214">
        <v>0.43867699999999998</v>
      </c>
      <c r="W56" s="214">
        <v>0.40976600000000002</v>
      </c>
      <c r="X56" s="214">
        <v>0.41564499999999999</v>
      </c>
      <c r="Y56" s="214">
        <v>0.46200000000000002</v>
      </c>
      <c r="Z56" s="214">
        <v>0.40116099999999999</v>
      </c>
      <c r="AA56" s="214">
        <v>0.37670900000000002</v>
      </c>
      <c r="AB56" s="214">
        <v>0.41949999999999998</v>
      </c>
      <c r="AC56" s="214">
        <v>0.47832200000000002</v>
      </c>
      <c r="AD56" s="214">
        <v>0.466833</v>
      </c>
      <c r="AE56" s="214">
        <v>0.43551600000000001</v>
      </c>
      <c r="AF56" s="214">
        <v>0.41333300000000001</v>
      </c>
      <c r="AG56" s="214">
        <v>0.42606500000000003</v>
      </c>
      <c r="AH56" s="214">
        <v>0.40367700000000001</v>
      </c>
      <c r="AI56" s="214">
        <v>0.41416700000000001</v>
      </c>
      <c r="AJ56" s="214">
        <v>0.419323</v>
      </c>
      <c r="AK56" s="214">
        <v>0.3765</v>
      </c>
      <c r="AL56" s="214">
        <v>0.37638700000000003</v>
      </c>
      <c r="AM56" s="214">
        <v>0.39712900000000001</v>
      </c>
      <c r="AN56" s="214">
        <v>0.40506900000000001</v>
      </c>
      <c r="AO56" s="214">
        <v>0.40090300000000001</v>
      </c>
      <c r="AP56" s="214">
        <v>0.43593300000000001</v>
      </c>
      <c r="AQ56" s="214">
        <v>0.42806499999999997</v>
      </c>
      <c r="AR56" s="214">
        <v>0.38943299999999997</v>
      </c>
      <c r="AS56" s="214">
        <v>0.40051599999999998</v>
      </c>
      <c r="AT56" s="214">
        <v>0.42199999999999999</v>
      </c>
      <c r="AU56" s="214">
        <v>0.43593300000000001</v>
      </c>
      <c r="AV56" s="214">
        <v>0.45732299999999998</v>
      </c>
      <c r="AW56" s="214">
        <v>0.45013300000000001</v>
      </c>
      <c r="AX56" s="214">
        <v>0.40090300000000001</v>
      </c>
      <c r="AY56" s="214">
        <v>0.47332299999999999</v>
      </c>
      <c r="AZ56" s="214">
        <v>0.48399999999999999</v>
      </c>
      <c r="BA56" s="214">
        <v>0.42674200000000001</v>
      </c>
      <c r="BB56" s="755">
        <v>0.40513300000000002</v>
      </c>
      <c r="BC56" s="214">
        <v>0.42283900000000002</v>
      </c>
      <c r="BD56" s="214">
        <v>0.4148</v>
      </c>
      <c r="BE56" s="214">
        <v>0.40093548387</v>
      </c>
      <c r="BF56" s="214">
        <v>0.42358064515999999</v>
      </c>
      <c r="BG56" s="355">
        <v>0.38093569999999999</v>
      </c>
      <c r="BH56" s="355">
        <v>0.40591729999999998</v>
      </c>
      <c r="BI56" s="355">
        <v>0.40643309999999999</v>
      </c>
      <c r="BJ56" s="355">
        <v>0.40065410000000001</v>
      </c>
      <c r="BK56" s="355">
        <v>0.41740189999999999</v>
      </c>
      <c r="BL56" s="355">
        <v>0.44080809999999998</v>
      </c>
      <c r="BM56" s="355">
        <v>0.47239130000000001</v>
      </c>
      <c r="BN56" s="355">
        <v>0.47353869999999998</v>
      </c>
      <c r="BO56" s="355">
        <v>0.45274540000000002</v>
      </c>
      <c r="BP56" s="355">
        <v>0.42692760000000002</v>
      </c>
      <c r="BQ56" s="355">
        <v>0.4084969</v>
      </c>
      <c r="BR56" s="355">
        <v>0.40996549999999998</v>
      </c>
      <c r="BS56" s="355">
        <v>0.40646339999999997</v>
      </c>
      <c r="BT56" s="355">
        <v>0.40410819999999997</v>
      </c>
      <c r="BU56" s="355">
        <v>0.40307219999999999</v>
      </c>
      <c r="BV56" s="355">
        <v>0.40019399999999999</v>
      </c>
    </row>
    <row r="57" spans="1:74" ht="11.1" customHeight="1" x14ac:dyDescent="0.2">
      <c r="A57" s="61" t="s">
        <v>963</v>
      </c>
      <c r="B57" s="640" t="s">
        <v>1215</v>
      </c>
      <c r="C57" s="214">
        <v>2.4805440000000001</v>
      </c>
      <c r="D57" s="214">
        <v>2.3834620000000002</v>
      </c>
      <c r="E57" s="214">
        <v>2.3788339999999999</v>
      </c>
      <c r="F57" s="214">
        <v>2.4238309999999998</v>
      </c>
      <c r="G57" s="214">
        <v>2.5422199999999999</v>
      </c>
      <c r="H57" s="214">
        <v>2.69373</v>
      </c>
      <c r="I57" s="214">
        <v>2.7503190000000002</v>
      </c>
      <c r="J57" s="214">
        <v>2.701705</v>
      </c>
      <c r="K57" s="214">
        <v>2.6517629999999999</v>
      </c>
      <c r="L57" s="214">
        <v>2.478091</v>
      </c>
      <c r="M57" s="214">
        <v>2.5052639999999999</v>
      </c>
      <c r="N57" s="214">
        <v>2.594484</v>
      </c>
      <c r="O57" s="214">
        <v>2.4586420000000002</v>
      </c>
      <c r="P57" s="214">
        <v>2.4227810000000001</v>
      </c>
      <c r="Q57" s="214">
        <v>2.38306</v>
      </c>
      <c r="R57" s="214">
        <v>2.4850970000000001</v>
      </c>
      <c r="S57" s="214">
        <v>2.483123</v>
      </c>
      <c r="T57" s="214">
        <v>2.5450309999999998</v>
      </c>
      <c r="U57" s="214">
        <v>2.7175750000000001</v>
      </c>
      <c r="V57" s="214">
        <v>2.7029299999999998</v>
      </c>
      <c r="W57" s="214">
        <v>2.6757300000000002</v>
      </c>
      <c r="X57" s="214">
        <v>2.4597699999999998</v>
      </c>
      <c r="Y57" s="214">
        <v>2.542462</v>
      </c>
      <c r="Z57" s="214">
        <v>2.5627070000000001</v>
      </c>
      <c r="AA57" s="214">
        <v>2.4635120000000001</v>
      </c>
      <c r="AB57" s="214">
        <v>2.4173170000000002</v>
      </c>
      <c r="AC57" s="214">
        <v>2.4241239999999999</v>
      </c>
      <c r="AD57" s="214">
        <v>2.4549319999999999</v>
      </c>
      <c r="AE57" s="214">
        <v>2.5125760000000001</v>
      </c>
      <c r="AF57" s="214">
        <v>2.4829629999999998</v>
      </c>
      <c r="AG57" s="214">
        <v>2.6434500000000001</v>
      </c>
      <c r="AH57" s="214">
        <v>2.6774499999999999</v>
      </c>
      <c r="AI57" s="214">
        <v>2.5715979999999998</v>
      </c>
      <c r="AJ57" s="214">
        <v>2.4874800000000001</v>
      </c>
      <c r="AK57" s="214">
        <v>2.554233</v>
      </c>
      <c r="AL57" s="214">
        <v>2.6214179999999998</v>
      </c>
      <c r="AM57" s="214">
        <v>2.4872260000000002</v>
      </c>
      <c r="AN57" s="214">
        <v>2.4333100000000001</v>
      </c>
      <c r="AO57" s="214">
        <v>2.473163</v>
      </c>
      <c r="AP57" s="214">
        <v>2.5251679999999999</v>
      </c>
      <c r="AQ57" s="214">
        <v>2.5571609999999998</v>
      </c>
      <c r="AR57" s="214">
        <v>2.6202670000000001</v>
      </c>
      <c r="AS57" s="214">
        <v>2.748513</v>
      </c>
      <c r="AT57" s="214">
        <v>2.693486</v>
      </c>
      <c r="AU57" s="214">
        <v>2.5935009999999998</v>
      </c>
      <c r="AV57" s="214">
        <v>2.3856130000000002</v>
      </c>
      <c r="AW57" s="214">
        <v>2.496534</v>
      </c>
      <c r="AX57" s="214">
        <v>2.5319349999999998</v>
      </c>
      <c r="AY57" s="214">
        <v>2.479355</v>
      </c>
      <c r="AZ57" s="214">
        <v>2.4874640000000001</v>
      </c>
      <c r="BA57" s="214">
        <v>2.5243570000000002</v>
      </c>
      <c r="BB57" s="755">
        <v>2.610366</v>
      </c>
      <c r="BC57" s="214">
        <v>2.6367419999999999</v>
      </c>
      <c r="BD57" s="214">
        <v>2.6832411080999998</v>
      </c>
      <c r="BE57" s="214">
        <v>2.7638259604000002</v>
      </c>
      <c r="BF57" s="214">
        <v>2.6710035862999999</v>
      </c>
      <c r="BG57" s="355">
        <v>2.1758489999999999</v>
      </c>
      <c r="BH57" s="355">
        <v>2.5011230000000002</v>
      </c>
      <c r="BI57" s="355">
        <v>2.5619640000000001</v>
      </c>
      <c r="BJ57" s="355">
        <v>2.606214</v>
      </c>
      <c r="BK57" s="355">
        <v>2.5098090000000002</v>
      </c>
      <c r="BL57" s="355">
        <v>2.4452690000000001</v>
      </c>
      <c r="BM57" s="355">
        <v>2.473598</v>
      </c>
      <c r="BN57" s="355">
        <v>2.5876860000000002</v>
      </c>
      <c r="BO57" s="355">
        <v>2.6962999999999999</v>
      </c>
      <c r="BP57" s="355">
        <v>2.722172</v>
      </c>
      <c r="BQ57" s="355">
        <v>2.793501</v>
      </c>
      <c r="BR57" s="355">
        <v>2.7221850000000001</v>
      </c>
      <c r="BS57" s="355">
        <v>2.6250710000000002</v>
      </c>
      <c r="BT57" s="355">
        <v>2.4439380000000002</v>
      </c>
      <c r="BU57" s="355">
        <v>2.5521889999999998</v>
      </c>
      <c r="BV57" s="355">
        <v>2.626312</v>
      </c>
    </row>
    <row r="58" spans="1:74" ht="11.1" customHeight="1" x14ac:dyDescent="0.2">
      <c r="A58" s="61" t="s">
        <v>964</v>
      </c>
      <c r="B58" s="179" t="s">
        <v>716</v>
      </c>
      <c r="C58" s="214">
        <v>17.898315</v>
      </c>
      <c r="D58" s="214">
        <v>17.973174</v>
      </c>
      <c r="E58" s="214">
        <v>18.312411999999998</v>
      </c>
      <c r="F58" s="214">
        <v>18.728997</v>
      </c>
      <c r="G58" s="214">
        <v>19.406509</v>
      </c>
      <c r="H58" s="214">
        <v>19.788761999999998</v>
      </c>
      <c r="I58" s="214">
        <v>19.958608000000002</v>
      </c>
      <c r="J58" s="214">
        <v>19.822768</v>
      </c>
      <c r="K58" s="214">
        <v>19.338094000000002</v>
      </c>
      <c r="L58" s="214">
        <v>19.041056999999999</v>
      </c>
      <c r="M58" s="214">
        <v>19.289528000000001</v>
      </c>
      <c r="N58" s="214">
        <v>19.628001000000001</v>
      </c>
      <c r="O58" s="214">
        <v>18.353995000000001</v>
      </c>
      <c r="P58" s="214">
        <v>18.512671999999998</v>
      </c>
      <c r="Q58" s="214">
        <v>19.078154000000001</v>
      </c>
      <c r="R58" s="214">
        <v>19.903963000000001</v>
      </c>
      <c r="S58" s="214">
        <v>20.151895</v>
      </c>
      <c r="T58" s="214">
        <v>20.096962999999999</v>
      </c>
      <c r="U58" s="214">
        <v>20.669862999999999</v>
      </c>
      <c r="V58" s="214">
        <v>20.487604000000001</v>
      </c>
      <c r="W58" s="214">
        <v>19.657661000000001</v>
      </c>
      <c r="X58" s="214">
        <v>19.018349000000001</v>
      </c>
      <c r="Y58" s="214">
        <v>19.57986</v>
      </c>
      <c r="Z58" s="214">
        <v>20.247221</v>
      </c>
      <c r="AA58" s="214">
        <v>18.840767</v>
      </c>
      <c r="AB58" s="214">
        <v>19.018993999999999</v>
      </c>
      <c r="AC58" s="214">
        <v>19.428218000000001</v>
      </c>
      <c r="AD58" s="214">
        <v>20.038564000000001</v>
      </c>
      <c r="AE58" s="214">
        <v>20.195252</v>
      </c>
      <c r="AF58" s="214">
        <v>20.278362000000001</v>
      </c>
      <c r="AG58" s="214">
        <v>20.682383999999999</v>
      </c>
      <c r="AH58" s="214">
        <v>20.624866999999998</v>
      </c>
      <c r="AI58" s="214">
        <v>20.054231000000001</v>
      </c>
      <c r="AJ58" s="214">
        <v>19.65335</v>
      </c>
      <c r="AK58" s="214">
        <v>19.874965</v>
      </c>
      <c r="AL58" s="214">
        <v>19.876255</v>
      </c>
      <c r="AM58" s="214">
        <v>18.698065</v>
      </c>
      <c r="AN58" s="214">
        <v>19.312000000000001</v>
      </c>
      <c r="AO58" s="214">
        <v>19.865195</v>
      </c>
      <c r="AP58" s="214">
        <v>19.896433999999999</v>
      </c>
      <c r="AQ58" s="214">
        <v>20.294452</v>
      </c>
      <c r="AR58" s="214">
        <v>20.779966000000002</v>
      </c>
      <c r="AS58" s="214">
        <v>20.924703999999998</v>
      </c>
      <c r="AT58" s="214">
        <v>20.978905999999998</v>
      </c>
      <c r="AU58" s="214">
        <v>20.322934</v>
      </c>
      <c r="AV58" s="214">
        <v>19.592033000000001</v>
      </c>
      <c r="AW58" s="214">
        <v>20.012132999999999</v>
      </c>
      <c r="AX58" s="214">
        <v>20.081935000000001</v>
      </c>
      <c r="AY58" s="214">
        <v>19.034742999999999</v>
      </c>
      <c r="AZ58" s="214">
        <v>19.211535000000001</v>
      </c>
      <c r="BA58" s="214">
        <v>19.921164000000001</v>
      </c>
      <c r="BB58" s="755">
        <v>20.538298000000001</v>
      </c>
      <c r="BC58" s="214">
        <v>21.036484000000002</v>
      </c>
      <c r="BD58" s="214">
        <v>21.321325505000001</v>
      </c>
      <c r="BE58" s="214">
        <v>21.200445679000001</v>
      </c>
      <c r="BF58" s="214">
        <v>20.714273906999999</v>
      </c>
      <c r="BG58" s="355">
        <v>18.56101</v>
      </c>
      <c r="BH58" s="355">
        <v>19.59797</v>
      </c>
      <c r="BI58" s="355">
        <v>19.98227</v>
      </c>
      <c r="BJ58" s="355">
        <v>20.27656</v>
      </c>
      <c r="BK58" s="355">
        <v>19.312280000000001</v>
      </c>
      <c r="BL58" s="355">
        <v>19.410499999999999</v>
      </c>
      <c r="BM58" s="355">
        <v>19.943819999999999</v>
      </c>
      <c r="BN58" s="355">
        <v>20.560549999999999</v>
      </c>
      <c r="BO58" s="355">
        <v>21.200430000000001</v>
      </c>
      <c r="BP58" s="355">
        <v>21.461960000000001</v>
      </c>
      <c r="BQ58" s="355">
        <v>21.3398</v>
      </c>
      <c r="BR58" s="355">
        <v>21.014189999999999</v>
      </c>
      <c r="BS58" s="355">
        <v>20.345359999999999</v>
      </c>
      <c r="BT58" s="355">
        <v>19.62848</v>
      </c>
      <c r="BU58" s="355">
        <v>20.130780000000001</v>
      </c>
      <c r="BV58" s="355">
        <v>20.48283</v>
      </c>
    </row>
    <row r="59" spans="1:74" ht="11.1" customHeight="1" x14ac:dyDescent="0.2">
      <c r="A59" s="61"/>
      <c r="B59" s="156"/>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755"/>
      <c r="BC59" s="214"/>
      <c r="BD59" s="214"/>
      <c r="BE59" s="214"/>
      <c r="BF59" s="214"/>
      <c r="BG59" s="355"/>
      <c r="BH59" s="355"/>
      <c r="BI59" s="355"/>
      <c r="BJ59" s="355"/>
      <c r="BK59" s="355"/>
      <c r="BL59" s="355"/>
      <c r="BM59" s="355"/>
      <c r="BN59" s="355"/>
      <c r="BO59" s="355"/>
      <c r="BP59" s="355"/>
      <c r="BQ59" s="355"/>
      <c r="BR59" s="355"/>
      <c r="BS59" s="355"/>
      <c r="BT59" s="355"/>
      <c r="BU59" s="355"/>
      <c r="BV59" s="355"/>
    </row>
    <row r="60" spans="1:74" ht="11.1" customHeight="1" x14ac:dyDescent="0.2">
      <c r="A60" s="61" t="s">
        <v>967</v>
      </c>
      <c r="B60" s="180" t="s">
        <v>550</v>
      </c>
      <c r="C60" s="214">
        <v>14.934450999999999</v>
      </c>
      <c r="D60" s="214">
        <v>14.541642</v>
      </c>
      <c r="E60" s="214">
        <v>14.907</v>
      </c>
      <c r="F60" s="214">
        <v>15.282366</v>
      </c>
      <c r="G60" s="214">
        <v>15.713645</v>
      </c>
      <c r="H60" s="214">
        <v>16.312965999999999</v>
      </c>
      <c r="I60" s="214">
        <v>16.483225000000001</v>
      </c>
      <c r="J60" s="214">
        <v>16.290645000000001</v>
      </c>
      <c r="K60" s="214">
        <v>16.156666000000001</v>
      </c>
      <c r="L60" s="214">
        <v>15.474966999999999</v>
      </c>
      <c r="M60" s="214">
        <v>16.135100000000001</v>
      </c>
      <c r="N60" s="214">
        <v>16.376871000000001</v>
      </c>
      <c r="O60" s="214">
        <v>15.649224999999999</v>
      </c>
      <c r="P60" s="214">
        <v>15.517678</v>
      </c>
      <c r="Q60" s="214">
        <v>15.390032</v>
      </c>
      <c r="R60" s="214">
        <v>16.264299999999999</v>
      </c>
      <c r="S60" s="214">
        <v>16.196611999999998</v>
      </c>
      <c r="T60" s="214">
        <v>16.087199999999999</v>
      </c>
      <c r="U60" s="214">
        <v>16.880032</v>
      </c>
      <c r="V60" s="214">
        <v>16.707000000000001</v>
      </c>
      <c r="W60" s="214">
        <v>16.358166000000001</v>
      </c>
      <c r="X60" s="214">
        <v>15.659708999999999</v>
      </c>
      <c r="Y60" s="214">
        <v>16.366533</v>
      </c>
      <c r="Z60" s="214">
        <v>16.751258</v>
      </c>
      <c r="AA60" s="214">
        <v>15.766935</v>
      </c>
      <c r="AB60" s="214">
        <v>15.63475</v>
      </c>
      <c r="AC60" s="214">
        <v>15.877644999999999</v>
      </c>
      <c r="AD60" s="214">
        <v>16.520900000000001</v>
      </c>
      <c r="AE60" s="214">
        <v>16.612451</v>
      </c>
      <c r="AF60" s="214">
        <v>16.923866</v>
      </c>
      <c r="AG60" s="214">
        <v>17.184902999999998</v>
      </c>
      <c r="AH60" s="214">
        <v>16.962322</v>
      </c>
      <c r="AI60" s="214">
        <v>16.427233000000001</v>
      </c>
      <c r="AJ60" s="214">
        <v>15.690967000000001</v>
      </c>
      <c r="AK60" s="214">
        <v>16.682832999999999</v>
      </c>
      <c r="AL60" s="214">
        <v>16.841805999999998</v>
      </c>
      <c r="AM60" s="214">
        <v>16.365065000000001</v>
      </c>
      <c r="AN60" s="214">
        <v>16.166620999999999</v>
      </c>
      <c r="AO60" s="214">
        <v>16.260902999999999</v>
      </c>
      <c r="AP60" s="214">
        <v>16.222166999999999</v>
      </c>
      <c r="AQ60" s="214">
        <v>16.476838999999998</v>
      </c>
      <c r="AR60" s="214">
        <v>16.802900000000001</v>
      </c>
      <c r="AS60" s="214">
        <v>16.994225</v>
      </c>
      <c r="AT60" s="214">
        <v>16.975031999999999</v>
      </c>
      <c r="AU60" s="214">
        <v>16.681667000000001</v>
      </c>
      <c r="AV60" s="214">
        <v>15.782774</v>
      </c>
      <c r="AW60" s="214">
        <v>16.544899999999998</v>
      </c>
      <c r="AX60" s="214">
        <v>16.895807000000001</v>
      </c>
      <c r="AY60" s="214">
        <v>16.457999999999998</v>
      </c>
      <c r="AZ60" s="214">
        <v>15.819893</v>
      </c>
      <c r="BA60" s="214">
        <v>16.380226</v>
      </c>
      <c r="BB60" s="755">
        <v>17.264832999999999</v>
      </c>
      <c r="BC60" s="214">
        <v>17.494064999999999</v>
      </c>
      <c r="BD60" s="214">
        <v>17.434933333</v>
      </c>
      <c r="BE60" s="214">
        <v>17.639225805999999</v>
      </c>
      <c r="BF60" s="214">
        <v>17.140677418999999</v>
      </c>
      <c r="BG60" s="355">
        <v>15.31695</v>
      </c>
      <c r="BH60" s="355">
        <v>15.918519999999999</v>
      </c>
      <c r="BI60" s="355">
        <v>16.489999999999998</v>
      </c>
      <c r="BJ60" s="355">
        <v>16.76989</v>
      </c>
      <c r="BK60" s="355">
        <v>16.24202</v>
      </c>
      <c r="BL60" s="355">
        <v>16.06523</v>
      </c>
      <c r="BM60" s="355">
        <v>16.30311</v>
      </c>
      <c r="BN60" s="355">
        <v>16.791160000000001</v>
      </c>
      <c r="BO60" s="355">
        <v>17.13109</v>
      </c>
      <c r="BP60" s="355">
        <v>17.461880000000001</v>
      </c>
      <c r="BQ60" s="355">
        <v>17.463239999999999</v>
      </c>
      <c r="BR60" s="355">
        <v>17.12445</v>
      </c>
      <c r="BS60" s="355">
        <v>16.71367</v>
      </c>
      <c r="BT60" s="355">
        <v>15.89321</v>
      </c>
      <c r="BU60" s="355">
        <v>16.59995</v>
      </c>
      <c r="BV60" s="355">
        <v>16.928909999999998</v>
      </c>
    </row>
    <row r="61" spans="1:74" ht="11.1" customHeight="1" x14ac:dyDescent="0.2">
      <c r="A61" s="61" t="s">
        <v>965</v>
      </c>
      <c r="B61" s="180" t="s">
        <v>549</v>
      </c>
      <c r="C61" s="214">
        <v>17.823159</v>
      </c>
      <c r="D61" s="214">
        <v>17.813963000000001</v>
      </c>
      <c r="E61" s="214">
        <v>17.813963000000001</v>
      </c>
      <c r="F61" s="214">
        <v>17.813963000000001</v>
      </c>
      <c r="G61" s="214">
        <v>17.815463000000001</v>
      </c>
      <c r="H61" s="214">
        <v>17.815463000000001</v>
      </c>
      <c r="I61" s="214">
        <v>17.817762999999999</v>
      </c>
      <c r="J61" s="214">
        <v>17.819762999999998</v>
      </c>
      <c r="K61" s="214">
        <v>17.819762999999998</v>
      </c>
      <c r="L61" s="214">
        <v>17.819762999999998</v>
      </c>
      <c r="M61" s="214">
        <v>17.819762999999998</v>
      </c>
      <c r="N61" s="214">
        <v>17.819762999999998</v>
      </c>
      <c r="O61" s="214">
        <v>17.924630000000001</v>
      </c>
      <c r="P61" s="214">
        <v>17.924630000000001</v>
      </c>
      <c r="Q61" s="214">
        <v>17.930630000000001</v>
      </c>
      <c r="R61" s="214">
        <v>17.951229999999999</v>
      </c>
      <c r="S61" s="214">
        <v>17.951229999999999</v>
      </c>
      <c r="T61" s="214">
        <v>17.824694999999998</v>
      </c>
      <c r="U61" s="214">
        <v>17.834695</v>
      </c>
      <c r="V61" s="214">
        <v>17.834695</v>
      </c>
      <c r="W61" s="214">
        <v>17.834695</v>
      </c>
      <c r="X61" s="214">
        <v>17.850695000000002</v>
      </c>
      <c r="Y61" s="214">
        <v>17.810694999999999</v>
      </c>
      <c r="Z61" s="214">
        <v>17.811382999999999</v>
      </c>
      <c r="AA61" s="214">
        <v>17.967088</v>
      </c>
      <c r="AB61" s="214">
        <v>17.949587999999999</v>
      </c>
      <c r="AC61" s="214">
        <v>17.949587999999999</v>
      </c>
      <c r="AD61" s="214">
        <v>17.961587999999999</v>
      </c>
      <c r="AE61" s="214">
        <v>17.961587999999999</v>
      </c>
      <c r="AF61" s="214">
        <v>18.055938000000001</v>
      </c>
      <c r="AG61" s="214">
        <v>18.096938000000002</v>
      </c>
      <c r="AH61" s="214">
        <v>18.097937999999999</v>
      </c>
      <c r="AI61" s="214">
        <v>18.13785</v>
      </c>
      <c r="AJ61" s="214">
        <v>18.132850000000001</v>
      </c>
      <c r="AK61" s="214">
        <v>18.1861</v>
      </c>
      <c r="AL61" s="214">
        <v>18.1861</v>
      </c>
      <c r="AM61" s="214">
        <v>18.315135999999999</v>
      </c>
      <c r="AN61" s="214">
        <v>18.316535999999999</v>
      </c>
      <c r="AO61" s="214">
        <v>18.307435999999999</v>
      </c>
      <c r="AP61" s="214">
        <v>18.320036000000002</v>
      </c>
      <c r="AQ61" s="214">
        <v>18.320036000000002</v>
      </c>
      <c r="AR61" s="214">
        <v>18.436385999999999</v>
      </c>
      <c r="AS61" s="214">
        <v>18.436385999999999</v>
      </c>
      <c r="AT61" s="214">
        <v>18.436385999999999</v>
      </c>
      <c r="AU61" s="214">
        <v>18.459385999999999</v>
      </c>
      <c r="AV61" s="214">
        <v>18.474385999999999</v>
      </c>
      <c r="AW61" s="214">
        <v>18.474385999999999</v>
      </c>
      <c r="AX61" s="214">
        <v>18.507785999999999</v>
      </c>
      <c r="AY61" s="214">
        <v>18.620826999999998</v>
      </c>
      <c r="AZ61" s="214">
        <v>18.617027</v>
      </c>
      <c r="BA61" s="214">
        <v>18.620777</v>
      </c>
      <c r="BB61" s="755">
        <v>18.620777</v>
      </c>
      <c r="BC61" s="214">
        <v>18.556777</v>
      </c>
      <c r="BD61" s="214">
        <v>18.55678</v>
      </c>
      <c r="BE61" s="214">
        <v>18.55678</v>
      </c>
      <c r="BF61" s="214">
        <v>18.55678</v>
      </c>
      <c r="BG61" s="355">
        <v>18.55678</v>
      </c>
      <c r="BH61" s="355">
        <v>18.55678</v>
      </c>
      <c r="BI61" s="355">
        <v>18.55678</v>
      </c>
      <c r="BJ61" s="355">
        <v>18.55678</v>
      </c>
      <c r="BK61" s="355">
        <v>18.55678</v>
      </c>
      <c r="BL61" s="355">
        <v>18.55678</v>
      </c>
      <c r="BM61" s="355">
        <v>18.55678</v>
      </c>
      <c r="BN61" s="355">
        <v>18.59178</v>
      </c>
      <c r="BO61" s="355">
        <v>18.59178</v>
      </c>
      <c r="BP61" s="355">
        <v>18.59178</v>
      </c>
      <c r="BQ61" s="355">
        <v>18.59178</v>
      </c>
      <c r="BR61" s="355">
        <v>18.59178</v>
      </c>
      <c r="BS61" s="355">
        <v>18.59178</v>
      </c>
      <c r="BT61" s="355">
        <v>18.59178</v>
      </c>
      <c r="BU61" s="355">
        <v>18.59178</v>
      </c>
      <c r="BV61" s="355">
        <v>18.59178</v>
      </c>
    </row>
    <row r="62" spans="1:74" ht="11.1" customHeight="1" x14ac:dyDescent="0.2">
      <c r="A62" s="61" t="s">
        <v>966</v>
      </c>
      <c r="B62" s="181" t="s">
        <v>876</v>
      </c>
      <c r="C62" s="215">
        <v>0.83792390562999997</v>
      </c>
      <c r="D62" s="215">
        <v>0.81630583829000003</v>
      </c>
      <c r="E62" s="215">
        <v>0.83681548007999995</v>
      </c>
      <c r="F62" s="215">
        <v>0.85788692836000002</v>
      </c>
      <c r="G62" s="215">
        <v>0.88202282478000005</v>
      </c>
      <c r="H62" s="215">
        <v>0.91566332011999996</v>
      </c>
      <c r="I62" s="215">
        <v>0.92510069867</v>
      </c>
      <c r="J62" s="215">
        <v>0.91418976783999994</v>
      </c>
      <c r="K62" s="215">
        <v>0.90667120545000002</v>
      </c>
      <c r="L62" s="215">
        <v>0.86841598285999999</v>
      </c>
      <c r="M62" s="215">
        <v>0.90546097610999998</v>
      </c>
      <c r="N62" s="215">
        <v>0.91902855273999995</v>
      </c>
      <c r="O62" s="215">
        <v>0.87305707287000001</v>
      </c>
      <c r="P62" s="215">
        <v>0.86571817660999995</v>
      </c>
      <c r="Q62" s="215">
        <v>0.85830960763999997</v>
      </c>
      <c r="R62" s="215">
        <v>0.90602705219000002</v>
      </c>
      <c r="S62" s="215">
        <v>0.90225639134000002</v>
      </c>
      <c r="T62" s="215">
        <v>0.90252315677999995</v>
      </c>
      <c r="U62" s="215">
        <v>0.94647158249999996</v>
      </c>
      <c r="V62" s="215">
        <v>0.93676959431999995</v>
      </c>
      <c r="W62" s="215">
        <v>0.91721030273000004</v>
      </c>
      <c r="X62" s="215">
        <v>0.87726046521000001</v>
      </c>
      <c r="Y62" s="215">
        <v>0.91891602209000001</v>
      </c>
      <c r="Z62" s="215">
        <v>0.94048047813000002</v>
      </c>
      <c r="AA62" s="215">
        <v>0.87754537629999996</v>
      </c>
      <c r="AB62" s="215">
        <v>0.87103670569000002</v>
      </c>
      <c r="AC62" s="215">
        <v>0.88456877115999999</v>
      </c>
      <c r="AD62" s="215">
        <v>0.91979061094000003</v>
      </c>
      <c r="AE62" s="215">
        <v>0.92488765470000001</v>
      </c>
      <c r="AF62" s="215">
        <v>0.93730195572999997</v>
      </c>
      <c r="AG62" s="215">
        <v>0.94960280020999999</v>
      </c>
      <c r="AH62" s="215">
        <v>0.93725163606999995</v>
      </c>
      <c r="AI62" s="215">
        <v>0.90568799498999997</v>
      </c>
      <c r="AJ62" s="215">
        <v>0.86533374511000005</v>
      </c>
      <c r="AK62" s="215">
        <v>0.91733978147999995</v>
      </c>
      <c r="AL62" s="215">
        <v>0.92608123786999996</v>
      </c>
      <c r="AM62" s="215">
        <v>0.89352680755000002</v>
      </c>
      <c r="AN62" s="215">
        <v>0.88262436740000005</v>
      </c>
      <c r="AO62" s="215">
        <v>0.88821301902000005</v>
      </c>
      <c r="AP62" s="215">
        <v>0.88548772501999995</v>
      </c>
      <c r="AQ62" s="215">
        <v>0.89938900774999997</v>
      </c>
      <c r="AR62" s="215">
        <v>0.91139879584000005</v>
      </c>
      <c r="AS62" s="215">
        <v>0.92177637200999996</v>
      </c>
      <c r="AT62" s="215">
        <v>0.92073533283999998</v>
      </c>
      <c r="AU62" s="215">
        <v>0.90369565921999995</v>
      </c>
      <c r="AV62" s="215">
        <v>0.85430573985000002</v>
      </c>
      <c r="AW62" s="215">
        <v>0.89555885646</v>
      </c>
      <c r="AX62" s="215">
        <v>0.91290265621</v>
      </c>
      <c r="AY62" s="215">
        <v>0.88384903635000001</v>
      </c>
      <c r="AZ62" s="215">
        <v>0.84975399132999996</v>
      </c>
      <c r="BA62" s="215">
        <v>0.87967467738000005</v>
      </c>
      <c r="BB62" s="759">
        <v>0.92718112675999997</v>
      </c>
      <c r="BC62" s="215">
        <v>0.94273186555999999</v>
      </c>
      <c r="BD62" s="215">
        <v>0.9395451869</v>
      </c>
      <c r="BE62" s="215">
        <v>0.95055423442999998</v>
      </c>
      <c r="BF62" s="215">
        <v>0.92368813012999995</v>
      </c>
      <c r="BG62" s="386">
        <v>0.82541010000000004</v>
      </c>
      <c r="BH62" s="386">
        <v>0.85782789999999998</v>
      </c>
      <c r="BI62" s="386">
        <v>0.88862419999999998</v>
      </c>
      <c r="BJ62" s="386">
        <v>0.90370709999999999</v>
      </c>
      <c r="BK62" s="386">
        <v>0.8752607</v>
      </c>
      <c r="BL62" s="386">
        <v>0.86573359999999999</v>
      </c>
      <c r="BM62" s="386">
        <v>0.87855280000000002</v>
      </c>
      <c r="BN62" s="386">
        <v>0.90314989999999995</v>
      </c>
      <c r="BO62" s="386">
        <v>0.92143370000000002</v>
      </c>
      <c r="BP62" s="386">
        <v>0.93922559999999999</v>
      </c>
      <c r="BQ62" s="386">
        <v>0.9392992</v>
      </c>
      <c r="BR62" s="386">
        <v>0.92107669999999997</v>
      </c>
      <c r="BS62" s="386">
        <v>0.89898160000000005</v>
      </c>
      <c r="BT62" s="386">
        <v>0.85485160000000004</v>
      </c>
      <c r="BU62" s="386">
        <v>0.89286509999999997</v>
      </c>
      <c r="BV62" s="386">
        <v>0.91055909999999995</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ht="12" customHeight="1" x14ac:dyDescent="0.2">
      <c r="A64" s="61"/>
      <c r="B64" s="800" t="s">
        <v>1018</v>
      </c>
      <c r="C64" s="801"/>
      <c r="D64" s="801"/>
      <c r="E64" s="801"/>
      <c r="F64" s="801"/>
      <c r="G64" s="801"/>
      <c r="H64" s="801"/>
      <c r="I64" s="801"/>
      <c r="J64" s="801"/>
      <c r="K64" s="801"/>
      <c r="L64" s="801"/>
      <c r="M64" s="801"/>
      <c r="N64" s="801"/>
      <c r="O64" s="801"/>
      <c r="P64" s="801"/>
      <c r="Q64" s="801"/>
    </row>
    <row r="65" spans="1:74" s="443" customFormat="1" ht="22.35" customHeight="1" x14ac:dyDescent="0.2">
      <c r="A65" s="442"/>
      <c r="B65" s="842" t="s">
        <v>1217</v>
      </c>
      <c r="C65" s="823"/>
      <c r="D65" s="823"/>
      <c r="E65" s="823"/>
      <c r="F65" s="823"/>
      <c r="G65" s="823"/>
      <c r="H65" s="823"/>
      <c r="I65" s="823"/>
      <c r="J65" s="823"/>
      <c r="K65" s="823"/>
      <c r="L65" s="823"/>
      <c r="M65" s="823"/>
      <c r="N65" s="823"/>
      <c r="O65" s="823"/>
      <c r="P65" s="823"/>
      <c r="Q65" s="819"/>
      <c r="AY65" s="535"/>
      <c r="AZ65" s="535"/>
      <c r="BA65" s="535"/>
      <c r="BB65" s="535"/>
      <c r="BC65" s="535"/>
      <c r="BD65" s="662"/>
      <c r="BE65" s="662"/>
      <c r="BF65" s="662"/>
      <c r="BG65" s="535"/>
      <c r="BH65" s="535"/>
      <c r="BI65" s="535"/>
      <c r="BJ65" s="535"/>
    </row>
    <row r="66" spans="1:74" s="443" customFormat="1" ht="12" customHeight="1" x14ac:dyDescent="0.2">
      <c r="A66" s="442"/>
      <c r="B66" s="822" t="s">
        <v>1043</v>
      </c>
      <c r="C66" s="823"/>
      <c r="D66" s="823"/>
      <c r="E66" s="823"/>
      <c r="F66" s="823"/>
      <c r="G66" s="823"/>
      <c r="H66" s="823"/>
      <c r="I66" s="823"/>
      <c r="J66" s="823"/>
      <c r="K66" s="823"/>
      <c r="L66" s="823"/>
      <c r="M66" s="823"/>
      <c r="N66" s="823"/>
      <c r="O66" s="823"/>
      <c r="P66" s="823"/>
      <c r="Q66" s="819"/>
      <c r="AY66" s="535"/>
      <c r="AZ66" s="535"/>
      <c r="BA66" s="535"/>
      <c r="BB66" s="535"/>
      <c r="BC66" s="535"/>
      <c r="BD66" s="662"/>
      <c r="BE66" s="662"/>
      <c r="BF66" s="662"/>
      <c r="BG66" s="535"/>
      <c r="BH66" s="535"/>
      <c r="BI66" s="535"/>
      <c r="BJ66" s="535"/>
    </row>
    <row r="67" spans="1:74" s="443" customFormat="1" ht="12" customHeight="1" x14ac:dyDescent="0.2">
      <c r="A67" s="442"/>
      <c r="B67" s="822" t="s">
        <v>1061</v>
      </c>
      <c r="C67" s="823"/>
      <c r="D67" s="823"/>
      <c r="E67" s="823"/>
      <c r="F67" s="823"/>
      <c r="G67" s="823"/>
      <c r="H67" s="823"/>
      <c r="I67" s="823"/>
      <c r="J67" s="823"/>
      <c r="K67" s="823"/>
      <c r="L67" s="823"/>
      <c r="M67" s="823"/>
      <c r="N67" s="823"/>
      <c r="O67" s="823"/>
      <c r="P67" s="823"/>
      <c r="Q67" s="819"/>
      <c r="AY67" s="535"/>
      <c r="AZ67" s="535"/>
      <c r="BA67" s="535"/>
      <c r="BB67" s="535"/>
      <c r="BC67" s="535"/>
      <c r="BD67" s="662"/>
      <c r="BE67" s="662"/>
      <c r="BF67" s="662"/>
      <c r="BG67" s="535"/>
      <c r="BH67" s="535"/>
      <c r="BI67" s="535"/>
      <c r="BJ67" s="535"/>
    </row>
    <row r="68" spans="1:74" s="443" customFormat="1" ht="12" customHeight="1" x14ac:dyDescent="0.2">
      <c r="A68" s="442"/>
      <c r="B68" s="824" t="s">
        <v>1063</v>
      </c>
      <c r="C68" s="818"/>
      <c r="D68" s="818"/>
      <c r="E68" s="818"/>
      <c r="F68" s="818"/>
      <c r="G68" s="818"/>
      <c r="H68" s="818"/>
      <c r="I68" s="818"/>
      <c r="J68" s="818"/>
      <c r="K68" s="818"/>
      <c r="L68" s="818"/>
      <c r="M68" s="818"/>
      <c r="N68" s="818"/>
      <c r="O68" s="818"/>
      <c r="P68" s="818"/>
      <c r="Q68" s="819"/>
      <c r="AY68" s="535"/>
      <c r="AZ68" s="535"/>
      <c r="BA68" s="535"/>
      <c r="BB68" s="535"/>
      <c r="BC68" s="535"/>
      <c r="BD68" s="662"/>
      <c r="BE68" s="662"/>
      <c r="BF68" s="662"/>
      <c r="BG68" s="535"/>
      <c r="BH68" s="535"/>
      <c r="BI68" s="535"/>
      <c r="BJ68" s="535"/>
    </row>
    <row r="69" spans="1:74" s="443" customFormat="1" ht="12" customHeight="1" x14ac:dyDescent="0.2">
      <c r="A69" s="442"/>
      <c r="B69" s="817" t="s">
        <v>1047</v>
      </c>
      <c r="C69" s="818"/>
      <c r="D69" s="818"/>
      <c r="E69" s="818"/>
      <c r="F69" s="818"/>
      <c r="G69" s="818"/>
      <c r="H69" s="818"/>
      <c r="I69" s="818"/>
      <c r="J69" s="818"/>
      <c r="K69" s="818"/>
      <c r="L69" s="818"/>
      <c r="M69" s="818"/>
      <c r="N69" s="818"/>
      <c r="O69" s="818"/>
      <c r="P69" s="818"/>
      <c r="Q69" s="819"/>
      <c r="AY69" s="535"/>
      <c r="AZ69" s="535"/>
      <c r="BA69" s="535"/>
      <c r="BB69" s="535"/>
      <c r="BC69" s="535"/>
      <c r="BD69" s="662"/>
      <c r="BE69" s="662"/>
      <c r="BF69" s="662"/>
      <c r="BG69" s="535"/>
      <c r="BH69" s="535"/>
      <c r="BI69" s="535"/>
      <c r="BJ69" s="535"/>
    </row>
    <row r="70" spans="1:74" s="443" customFormat="1" ht="12" customHeight="1" x14ac:dyDescent="0.2">
      <c r="A70" s="436"/>
      <c r="B70" s="831" t="s">
        <v>1156</v>
      </c>
      <c r="C70" s="819"/>
      <c r="D70" s="819"/>
      <c r="E70" s="819"/>
      <c r="F70" s="819"/>
      <c r="G70" s="819"/>
      <c r="H70" s="819"/>
      <c r="I70" s="819"/>
      <c r="J70" s="819"/>
      <c r="K70" s="819"/>
      <c r="L70" s="819"/>
      <c r="M70" s="819"/>
      <c r="N70" s="819"/>
      <c r="O70" s="819"/>
      <c r="P70" s="819"/>
      <c r="Q70" s="819"/>
      <c r="AY70" s="535"/>
      <c r="AZ70" s="535"/>
      <c r="BA70" s="535"/>
      <c r="BB70" s="535"/>
      <c r="BC70" s="535"/>
      <c r="BD70" s="662"/>
      <c r="BE70" s="662"/>
      <c r="BF70" s="662"/>
      <c r="BG70" s="535"/>
      <c r="BH70" s="535"/>
      <c r="BI70" s="535"/>
      <c r="BJ70" s="535"/>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5"/>
      <c r="AZ71" s="405"/>
      <c r="BA71" s="405"/>
      <c r="BB71" s="405"/>
      <c r="BC71" s="405"/>
      <c r="BD71" s="647"/>
      <c r="BE71" s="647"/>
      <c r="BF71" s="647"/>
      <c r="BG71" s="405"/>
      <c r="BH71" s="405"/>
      <c r="BI71" s="405"/>
      <c r="BJ71" s="405"/>
      <c r="BK71" s="405"/>
      <c r="BL71" s="405"/>
      <c r="BM71" s="405"/>
      <c r="BN71" s="405"/>
      <c r="BO71" s="405"/>
      <c r="BP71" s="405"/>
      <c r="BQ71" s="405"/>
      <c r="BR71" s="405"/>
      <c r="BS71" s="405"/>
      <c r="BT71" s="405"/>
      <c r="BU71" s="405"/>
      <c r="BV71" s="405"/>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5"/>
      <c r="AZ72" s="405"/>
      <c r="BA72" s="405"/>
      <c r="BB72" s="405"/>
      <c r="BC72" s="405"/>
      <c r="BD72" s="647"/>
      <c r="BE72" s="647"/>
      <c r="BF72" s="647"/>
      <c r="BG72" s="405"/>
      <c r="BH72" s="405"/>
      <c r="BI72" s="405"/>
      <c r="BJ72" s="405"/>
      <c r="BK72" s="405"/>
      <c r="BL72" s="405"/>
      <c r="BM72" s="405"/>
      <c r="BN72" s="405"/>
      <c r="BO72" s="405"/>
      <c r="BP72" s="405"/>
      <c r="BQ72" s="405"/>
      <c r="BR72" s="405"/>
      <c r="BS72" s="405"/>
      <c r="BT72" s="405"/>
      <c r="BU72" s="405"/>
      <c r="BV72" s="405"/>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5"/>
      <c r="AZ73" s="405"/>
      <c r="BA73" s="405"/>
      <c r="BB73" s="405"/>
      <c r="BC73" s="405"/>
      <c r="BD73" s="647"/>
      <c r="BE73" s="647"/>
      <c r="BF73" s="647"/>
      <c r="BG73" s="405"/>
      <c r="BH73" s="405"/>
      <c r="BI73" s="405"/>
      <c r="BJ73" s="405"/>
      <c r="BK73" s="405"/>
      <c r="BL73" s="405"/>
      <c r="BM73" s="405"/>
      <c r="BN73" s="405"/>
      <c r="BO73" s="405"/>
      <c r="BP73" s="405"/>
      <c r="BQ73" s="405"/>
      <c r="BR73" s="405"/>
      <c r="BS73" s="405"/>
      <c r="BT73" s="405"/>
      <c r="BU73" s="405"/>
      <c r="BV73" s="405"/>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7"/>
      <c r="BE74" s="647"/>
      <c r="BF74" s="647"/>
      <c r="BG74" s="405"/>
      <c r="BH74" s="405"/>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7"/>
      <c r="BE75" s="647"/>
      <c r="BF75" s="647"/>
      <c r="BG75" s="405"/>
      <c r="BH75" s="405"/>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7"/>
      <c r="BE76" s="647"/>
      <c r="BF76" s="647"/>
      <c r="BG76" s="405"/>
      <c r="BH76" s="405"/>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7"/>
      <c r="BE77" s="647"/>
      <c r="BF77" s="647"/>
      <c r="BG77" s="405"/>
      <c r="BH77" s="405"/>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7"/>
      <c r="BE78" s="647"/>
      <c r="BF78" s="647"/>
      <c r="BG78" s="405"/>
      <c r="BH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7"/>
      <c r="BE79" s="647"/>
      <c r="BF79" s="647"/>
      <c r="BG79" s="405"/>
      <c r="BH79" s="405"/>
      <c r="BI79" s="405"/>
      <c r="BJ79" s="405"/>
      <c r="BK79" s="405"/>
      <c r="BL79" s="405"/>
      <c r="BM79" s="405"/>
      <c r="BN79" s="405"/>
      <c r="BO79" s="405"/>
      <c r="BP79" s="405"/>
      <c r="BQ79" s="405"/>
      <c r="BR79" s="405"/>
      <c r="BS79" s="405"/>
      <c r="BT79" s="405"/>
      <c r="BU79" s="405"/>
      <c r="BV79" s="405"/>
    </row>
    <row r="80" spans="1:74" x14ac:dyDescent="0.2">
      <c r="BK80" s="406"/>
      <c r="BL80" s="406"/>
      <c r="BM80" s="406"/>
      <c r="BN80" s="406"/>
      <c r="BO80" s="406"/>
      <c r="BP80" s="406"/>
      <c r="BQ80" s="406"/>
      <c r="BR80" s="406"/>
      <c r="BS80" s="406"/>
      <c r="BT80" s="406"/>
      <c r="BU80" s="406"/>
      <c r="BV80" s="406"/>
    </row>
    <row r="81" spans="63:74" x14ac:dyDescent="0.2">
      <c r="BK81" s="406"/>
      <c r="BL81" s="406"/>
      <c r="BM81" s="406"/>
      <c r="BN81" s="406"/>
      <c r="BO81" s="406"/>
      <c r="BP81" s="406"/>
      <c r="BQ81" s="406"/>
      <c r="BR81" s="406"/>
      <c r="BS81" s="406"/>
      <c r="BT81" s="406"/>
      <c r="BU81" s="406"/>
      <c r="BV81" s="406"/>
    </row>
    <row r="82" spans="63:74" x14ac:dyDescent="0.2">
      <c r="BK82" s="406"/>
      <c r="BL82" s="406"/>
      <c r="BM82" s="406"/>
      <c r="BN82" s="406"/>
      <c r="BO82" s="406"/>
      <c r="BP82" s="406"/>
      <c r="BQ82" s="406"/>
      <c r="BR82" s="406"/>
      <c r="BS82" s="406"/>
      <c r="BT82" s="406"/>
      <c r="BU82" s="406"/>
      <c r="BV82" s="406"/>
    </row>
    <row r="83" spans="63:74" x14ac:dyDescent="0.2">
      <c r="BK83" s="406"/>
      <c r="BL83" s="406"/>
      <c r="BM83" s="406"/>
      <c r="BN83" s="406"/>
      <c r="BO83" s="406"/>
      <c r="BP83" s="406"/>
      <c r="BQ83" s="406"/>
      <c r="BR83" s="406"/>
      <c r="BS83" s="406"/>
      <c r="BT83" s="406"/>
      <c r="BU83" s="406"/>
      <c r="BV83" s="406"/>
    </row>
    <row r="84" spans="63:74" x14ac:dyDescent="0.2">
      <c r="BK84" s="406"/>
      <c r="BL84" s="406"/>
      <c r="BM84" s="406"/>
      <c r="BN84" s="406"/>
      <c r="BO84" s="406"/>
      <c r="BP84" s="406"/>
      <c r="BQ84" s="406"/>
      <c r="BR84" s="406"/>
      <c r="BS84" s="406"/>
      <c r="BT84" s="406"/>
      <c r="BU84" s="406"/>
      <c r="BV84" s="406"/>
    </row>
    <row r="85" spans="63:74" x14ac:dyDescent="0.2">
      <c r="BK85" s="406"/>
      <c r="BL85" s="406"/>
      <c r="BM85" s="406"/>
      <c r="BN85" s="406"/>
      <c r="BO85" s="406"/>
      <c r="BP85" s="406"/>
      <c r="BQ85" s="406"/>
      <c r="BR85" s="406"/>
      <c r="BS85" s="406"/>
      <c r="BT85" s="406"/>
      <c r="BU85" s="406"/>
      <c r="BV85" s="406"/>
    </row>
    <row r="86" spans="63:74" x14ac:dyDescent="0.2">
      <c r="BK86" s="406"/>
      <c r="BL86" s="406"/>
      <c r="BM86" s="406"/>
      <c r="BN86" s="406"/>
      <c r="BO86" s="406"/>
      <c r="BP86" s="406"/>
      <c r="BQ86" s="406"/>
      <c r="BR86" s="406"/>
      <c r="BS86" s="406"/>
      <c r="BT86" s="406"/>
      <c r="BU86" s="406"/>
      <c r="BV86" s="406"/>
    </row>
    <row r="87" spans="63:74" x14ac:dyDescent="0.2">
      <c r="BK87" s="406"/>
      <c r="BL87" s="406"/>
      <c r="BM87" s="406"/>
      <c r="BN87" s="406"/>
      <c r="BO87" s="406"/>
      <c r="BP87" s="406"/>
      <c r="BQ87" s="406"/>
      <c r="BR87" s="406"/>
      <c r="BS87" s="406"/>
      <c r="BT87" s="406"/>
      <c r="BU87" s="406"/>
      <c r="BV87" s="406"/>
    </row>
    <row r="88" spans="63:74" x14ac:dyDescent="0.2">
      <c r="BK88" s="406"/>
      <c r="BL88" s="406"/>
      <c r="BM88" s="406"/>
      <c r="BN88" s="406"/>
      <c r="BO88" s="406"/>
      <c r="BP88" s="406"/>
      <c r="BQ88" s="406"/>
      <c r="BR88" s="406"/>
      <c r="BS88" s="406"/>
      <c r="BT88" s="406"/>
      <c r="BU88" s="406"/>
      <c r="BV88" s="406"/>
    </row>
    <row r="89" spans="63:74" x14ac:dyDescent="0.2">
      <c r="BK89" s="406"/>
      <c r="BL89" s="406"/>
      <c r="BM89" s="406"/>
      <c r="BN89" s="406"/>
      <c r="BO89" s="406"/>
      <c r="BP89" s="406"/>
      <c r="BQ89" s="406"/>
      <c r="BR89" s="406"/>
      <c r="BS89" s="406"/>
      <c r="BT89" s="406"/>
      <c r="BU89" s="406"/>
      <c r="BV89" s="406"/>
    </row>
    <row r="90" spans="63:74" x14ac:dyDescent="0.2">
      <c r="BK90" s="406"/>
      <c r="BL90" s="406"/>
      <c r="BM90" s="406"/>
      <c r="BN90" s="406"/>
      <c r="BO90" s="406"/>
      <c r="BP90" s="406"/>
      <c r="BQ90" s="406"/>
      <c r="BR90" s="406"/>
      <c r="BS90" s="406"/>
      <c r="BT90" s="406"/>
      <c r="BU90" s="406"/>
      <c r="BV90" s="406"/>
    </row>
    <row r="91" spans="63:74" x14ac:dyDescent="0.2">
      <c r="BK91" s="406"/>
      <c r="BL91" s="406"/>
      <c r="BM91" s="406"/>
      <c r="BN91" s="406"/>
      <c r="BO91" s="406"/>
      <c r="BP91" s="406"/>
      <c r="BQ91" s="406"/>
      <c r="BR91" s="406"/>
      <c r="BS91" s="406"/>
      <c r="BT91" s="406"/>
      <c r="BU91" s="406"/>
      <c r="BV91" s="406"/>
    </row>
    <row r="92" spans="63:74" x14ac:dyDescent="0.2">
      <c r="BK92" s="406"/>
      <c r="BL92" s="406"/>
      <c r="BM92" s="406"/>
      <c r="BN92" s="406"/>
      <c r="BO92" s="406"/>
      <c r="BP92" s="406"/>
      <c r="BQ92" s="406"/>
      <c r="BR92" s="406"/>
      <c r="BS92" s="406"/>
      <c r="BT92" s="406"/>
      <c r="BU92" s="406"/>
      <c r="BV92" s="406"/>
    </row>
    <row r="93" spans="63:74" x14ac:dyDescent="0.2">
      <c r="BK93" s="406"/>
      <c r="BL93" s="406"/>
      <c r="BM93" s="406"/>
      <c r="BN93" s="406"/>
      <c r="BO93" s="406"/>
      <c r="BP93" s="406"/>
      <c r="BQ93" s="406"/>
      <c r="BR93" s="406"/>
      <c r="BS93" s="406"/>
      <c r="BT93" s="406"/>
      <c r="BU93" s="406"/>
      <c r="BV93" s="406"/>
    </row>
    <row r="94" spans="63:74" x14ac:dyDescent="0.2">
      <c r="BK94" s="406"/>
      <c r="BL94" s="406"/>
      <c r="BM94" s="406"/>
      <c r="BN94" s="406"/>
      <c r="BO94" s="406"/>
      <c r="BP94" s="406"/>
      <c r="BQ94" s="406"/>
      <c r="BR94" s="406"/>
      <c r="BS94" s="406"/>
      <c r="BT94" s="406"/>
      <c r="BU94" s="406"/>
      <c r="BV94" s="406"/>
    </row>
    <row r="95" spans="63:74" x14ac:dyDescent="0.2">
      <c r="BK95" s="406"/>
      <c r="BL95" s="406"/>
      <c r="BM95" s="406"/>
      <c r="BN95" s="406"/>
      <c r="BO95" s="406"/>
      <c r="BP95" s="406"/>
      <c r="BQ95" s="406"/>
      <c r="BR95" s="406"/>
      <c r="BS95" s="406"/>
      <c r="BT95" s="406"/>
      <c r="BU95" s="406"/>
      <c r="BV95" s="406"/>
    </row>
    <row r="96" spans="6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sheetData>
  <mergeCells count="15">
    <mergeCell ref="B68:Q68"/>
    <mergeCell ref="B69:Q69"/>
    <mergeCell ref="B70:Q70"/>
    <mergeCell ref="B64:Q64"/>
    <mergeCell ref="B65:Q65"/>
    <mergeCell ref="B66:Q66"/>
    <mergeCell ref="B67:Q67"/>
    <mergeCell ref="A1:A2"/>
    <mergeCell ref="AM3:AX3"/>
    <mergeCell ref="AY3:BJ3"/>
    <mergeCell ref="BK3:BV3"/>
    <mergeCell ref="B1:AL1"/>
    <mergeCell ref="C3:N3"/>
    <mergeCell ref="O3:Z3"/>
    <mergeCell ref="AA3:AL3"/>
  </mergeCells>
  <phoneticPr fontId="3"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H10" sqref="BH10"/>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4" customWidth="1"/>
    <col min="59" max="62" width="6.5703125" style="403" customWidth="1"/>
    <col min="63" max="74" width="6.5703125" style="2" customWidth="1"/>
    <col min="75" max="16384" width="9.5703125" style="2"/>
  </cols>
  <sheetData>
    <row r="1" spans="1:74" ht="15.75" customHeight="1" x14ac:dyDescent="0.2">
      <c r="A1" s="810" t="s">
        <v>997</v>
      </c>
      <c r="B1" s="847" t="s">
        <v>251</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305"/>
    </row>
    <row r="2" spans="1:74" s="5" customFormat="1" ht="12.75" x14ac:dyDescent="0.2">
      <c r="A2" s="811"/>
      <c r="B2" s="542" t="str">
        <f>"U.S. Energy Information Administration  |  Short-Term Energy Outlook  - "&amp;Dates!D1</f>
        <v>U.S. Energy Information Administration  |  Short-Term Energy Outlook  - September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6"/>
      <c r="AY2" s="531"/>
      <c r="AZ2" s="531"/>
      <c r="BA2" s="531"/>
      <c r="BB2" s="531"/>
      <c r="BC2" s="531"/>
      <c r="BD2" s="665"/>
      <c r="BE2" s="665"/>
      <c r="BF2" s="665"/>
      <c r="BG2" s="531"/>
      <c r="BH2" s="531"/>
      <c r="BI2" s="531"/>
      <c r="BJ2" s="531"/>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ht="11.25"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3"/>
      <c r="B5" s="7" t="s">
        <v>138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6"/>
      <c r="BE5" s="666"/>
      <c r="BF5" s="666"/>
      <c r="BG5" s="427"/>
      <c r="BH5" s="427"/>
      <c r="BI5" s="427"/>
      <c r="BJ5" s="427"/>
      <c r="BK5" s="427"/>
      <c r="BL5" s="427"/>
      <c r="BM5" s="427"/>
      <c r="BN5" s="427"/>
      <c r="BO5" s="427"/>
      <c r="BP5" s="427"/>
      <c r="BQ5" s="427"/>
      <c r="BR5" s="427"/>
      <c r="BS5" s="427"/>
      <c r="BT5" s="427"/>
      <c r="BU5" s="427"/>
      <c r="BV5" s="427"/>
    </row>
    <row r="6" spans="1:74" ht="11.1" customHeight="1" x14ac:dyDescent="0.2">
      <c r="A6" s="3" t="s">
        <v>968</v>
      </c>
      <c r="B6" s="182" t="s">
        <v>15</v>
      </c>
      <c r="C6" s="240">
        <v>267.60000000000002</v>
      </c>
      <c r="D6" s="240">
        <v>302</v>
      </c>
      <c r="E6" s="240">
        <v>298.7</v>
      </c>
      <c r="F6" s="240">
        <v>285.3</v>
      </c>
      <c r="G6" s="240">
        <v>295.10000000000002</v>
      </c>
      <c r="H6" s="240">
        <v>288.2</v>
      </c>
      <c r="I6" s="240">
        <v>294.2</v>
      </c>
      <c r="J6" s="240">
        <v>289</v>
      </c>
      <c r="K6" s="240">
        <v>279.2</v>
      </c>
      <c r="L6" s="240">
        <v>263.2</v>
      </c>
      <c r="M6" s="240">
        <v>254.4</v>
      </c>
      <c r="N6" s="240">
        <v>258.10000000000002</v>
      </c>
      <c r="O6" s="240">
        <v>260.39999999999998</v>
      </c>
      <c r="P6" s="240">
        <v>269.89999999999998</v>
      </c>
      <c r="Q6" s="240">
        <v>285.5</v>
      </c>
      <c r="R6" s="240">
        <v>298.10000000000002</v>
      </c>
      <c r="S6" s="240">
        <v>295.10000000000002</v>
      </c>
      <c r="T6" s="240">
        <v>300.10000000000002</v>
      </c>
      <c r="U6" s="240">
        <v>285.5</v>
      </c>
      <c r="V6" s="240">
        <v>275.89999999999998</v>
      </c>
      <c r="W6" s="240">
        <v>266.89999999999998</v>
      </c>
      <c r="X6" s="240">
        <v>233.3</v>
      </c>
      <c r="Y6" s="240">
        <v>211.1</v>
      </c>
      <c r="Z6" s="240">
        <v>163.4</v>
      </c>
      <c r="AA6" s="240">
        <v>136.6</v>
      </c>
      <c r="AB6" s="240">
        <v>163.69999999999999</v>
      </c>
      <c r="AC6" s="240">
        <v>177</v>
      </c>
      <c r="AD6" s="240">
        <v>183.5</v>
      </c>
      <c r="AE6" s="240">
        <v>208</v>
      </c>
      <c r="AF6" s="240">
        <v>212.1</v>
      </c>
      <c r="AG6" s="240">
        <v>207.2</v>
      </c>
      <c r="AH6" s="240">
        <v>183.8</v>
      </c>
      <c r="AI6" s="240">
        <v>160.9</v>
      </c>
      <c r="AJ6" s="240">
        <v>155.80000000000001</v>
      </c>
      <c r="AK6" s="240">
        <v>142.6</v>
      </c>
      <c r="AL6" s="240">
        <v>135.6</v>
      </c>
      <c r="AM6" s="240">
        <v>118.7</v>
      </c>
      <c r="AN6" s="240">
        <v>104.6</v>
      </c>
      <c r="AO6" s="240">
        <v>133.5</v>
      </c>
      <c r="AP6" s="240">
        <v>147.6</v>
      </c>
      <c r="AQ6" s="240">
        <v>161.30000000000001</v>
      </c>
      <c r="AR6" s="240">
        <v>164.3</v>
      </c>
      <c r="AS6" s="240">
        <v>149</v>
      </c>
      <c r="AT6" s="240">
        <v>150.80000000000001</v>
      </c>
      <c r="AU6" s="240">
        <v>151.4</v>
      </c>
      <c r="AV6" s="240">
        <v>156.80000000000001</v>
      </c>
      <c r="AW6" s="240">
        <v>142.69999999999999</v>
      </c>
      <c r="AX6" s="240">
        <v>158.5</v>
      </c>
      <c r="AY6" s="240">
        <v>162.69999999999999</v>
      </c>
      <c r="AZ6" s="240">
        <v>162.5</v>
      </c>
      <c r="BA6" s="240">
        <v>163.4</v>
      </c>
      <c r="BB6" s="240">
        <v>172.3</v>
      </c>
      <c r="BC6" s="240">
        <v>166.7</v>
      </c>
      <c r="BD6" s="240">
        <v>157.4</v>
      </c>
      <c r="BE6" s="240">
        <v>163.25290000000001</v>
      </c>
      <c r="BF6" s="240">
        <v>171.7338</v>
      </c>
      <c r="BG6" s="333">
        <v>187.02</v>
      </c>
      <c r="BH6" s="333">
        <v>163.4785</v>
      </c>
      <c r="BI6" s="333">
        <v>152.2808</v>
      </c>
      <c r="BJ6" s="333">
        <v>147.0232</v>
      </c>
      <c r="BK6" s="333">
        <v>141.67930000000001</v>
      </c>
      <c r="BL6" s="333">
        <v>144.69290000000001</v>
      </c>
      <c r="BM6" s="333">
        <v>155.643</v>
      </c>
      <c r="BN6" s="333">
        <v>162.62309999999999</v>
      </c>
      <c r="BO6" s="333">
        <v>165.52260000000001</v>
      </c>
      <c r="BP6" s="333">
        <v>166.70160000000001</v>
      </c>
      <c r="BQ6" s="333">
        <v>166.1754</v>
      </c>
      <c r="BR6" s="333">
        <v>165.56540000000001</v>
      </c>
      <c r="BS6" s="333">
        <v>161.21019999999999</v>
      </c>
      <c r="BT6" s="333">
        <v>157.40940000000001</v>
      </c>
      <c r="BU6" s="333">
        <v>151.69739999999999</v>
      </c>
      <c r="BV6" s="333">
        <v>146.66139999999999</v>
      </c>
    </row>
    <row r="7" spans="1:74" ht="11.1" customHeight="1" x14ac:dyDescent="0.2">
      <c r="A7" s="1"/>
      <c r="B7" s="7" t="s">
        <v>16</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397"/>
      <c r="BH7" s="397"/>
      <c r="BI7" s="397"/>
      <c r="BJ7" s="397"/>
      <c r="BK7" s="397"/>
      <c r="BL7" s="397"/>
      <c r="BM7" s="397"/>
      <c r="BN7" s="397"/>
      <c r="BO7" s="397"/>
      <c r="BP7" s="397"/>
      <c r="BQ7" s="397"/>
      <c r="BR7" s="397"/>
      <c r="BS7" s="397"/>
      <c r="BT7" s="397"/>
      <c r="BU7" s="397"/>
      <c r="BV7" s="397"/>
    </row>
    <row r="8" spans="1:74" ht="11.1" customHeight="1" x14ac:dyDescent="0.2">
      <c r="A8" s="1" t="s">
        <v>631</v>
      </c>
      <c r="B8" s="183" t="s">
        <v>552</v>
      </c>
      <c r="C8" s="240">
        <v>343.875</v>
      </c>
      <c r="D8" s="240">
        <v>369.7</v>
      </c>
      <c r="E8" s="240">
        <v>370.95</v>
      </c>
      <c r="F8" s="240">
        <v>353.74</v>
      </c>
      <c r="G8" s="240">
        <v>348.15</v>
      </c>
      <c r="H8" s="240">
        <v>349.55</v>
      </c>
      <c r="I8" s="240">
        <v>356.24</v>
      </c>
      <c r="J8" s="240">
        <v>357.6</v>
      </c>
      <c r="K8" s="240">
        <v>351.8</v>
      </c>
      <c r="L8" s="240">
        <v>334.55</v>
      </c>
      <c r="M8" s="240">
        <v>330</v>
      </c>
      <c r="N8" s="240">
        <v>338.74</v>
      </c>
      <c r="O8" s="240">
        <v>340.3</v>
      </c>
      <c r="P8" s="240">
        <v>339.47500000000002</v>
      </c>
      <c r="Q8" s="240">
        <v>351.38</v>
      </c>
      <c r="R8" s="240">
        <v>363.875</v>
      </c>
      <c r="S8" s="240">
        <v>367.3</v>
      </c>
      <c r="T8" s="240">
        <v>365.28</v>
      </c>
      <c r="U8" s="240">
        <v>360.45</v>
      </c>
      <c r="V8" s="240">
        <v>345.125</v>
      </c>
      <c r="W8" s="240">
        <v>337.52</v>
      </c>
      <c r="X8" s="240">
        <v>318.25</v>
      </c>
      <c r="Y8" s="240">
        <v>292.5</v>
      </c>
      <c r="Z8" s="240">
        <v>263.18</v>
      </c>
      <c r="AA8" s="240">
        <v>221.8</v>
      </c>
      <c r="AB8" s="240">
        <v>220.9</v>
      </c>
      <c r="AC8" s="240">
        <v>238.8</v>
      </c>
      <c r="AD8" s="240">
        <v>241.67500000000001</v>
      </c>
      <c r="AE8" s="240">
        <v>262.02499999999998</v>
      </c>
      <c r="AF8" s="240">
        <v>271.2</v>
      </c>
      <c r="AG8" s="240">
        <v>267.85000000000002</v>
      </c>
      <c r="AH8" s="240">
        <v>247.36</v>
      </c>
      <c r="AI8" s="240">
        <v>223.77500000000001</v>
      </c>
      <c r="AJ8" s="240">
        <v>216.47499999999999</v>
      </c>
      <c r="AK8" s="240">
        <v>212.54</v>
      </c>
      <c r="AL8" s="240">
        <v>204.17500000000001</v>
      </c>
      <c r="AM8" s="240">
        <v>193.5</v>
      </c>
      <c r="AN8" s="240">
        <v>177.14</v>
      </c>
      <c r="AO8" s="240">
        <v>190.52500000000001</v>
      </c>
      <c r="AP8" s="240">
        <v>207.22499999999999</v>
      </c>
      <c r="AQ8" s="240">
        <v>223.68</v>
      </c>
      <c r="AR8" s="240">
        <v>228.875</v>
      </c>
      <c r="AS8" s="240">
        <v>217.65</v>
      </c>
      <c r="AT8" s="240">
        <v>210.78</v>
      </c>
      <c r="AU8" s="240">
        <v>217.875</v>
      </c>
      <c r="AV8" s="240">
        <v>222.46</v>
      </c>
      <c r="AW8" s="240">
        <v>219.82499999999999</v>
      </c>
      <c r="AX8" s="240">
        <v>227.32499999999999</v>
      </c>
      <c r="AY8" s="240">
        <v>236.46</v>
      </c>
      <c r="AZ8" s="240">
        <v>229.35</v>
      </c>
      <c r="BA8" s="240">
        <v>227.5</v>
      </c>
      <c r="BB8" s="240">
        <v>237.25</v>
      </c>
      <c r="BC8" s="240">
        <v>234.46</v>
      </c>
      <c r="BD8" s="240">
        <v>228.75</v>
      </c>
      <c r="BE8" s="240">
        <v>224.18</v>
      </c>
      <c r="BF8" s="240">
        <v>232.57499999999999</v>
      </c>
      <c r="BG8" s="333">
        <v>265.97980000000001</v>
      </c>
      <c r="BH8" s="333">
        <v>242.81309999999999</v>
      </c>
      <c r="BI8" s="333">
        <v>232.17670000000001</v>
      </c>
      <c r="BJ8" s="333">
        <v>226.89580000000001</v>
      </c>
      <c r="BK8" s="333">
        <v>222.74760000000001</v>
      </c>
      <c r="BL8" s="333">
        <v>219.6507</v>
      </c>
      <c r="BM8" s="333">
        <v>228.39250000000001</v>
      </c>
      <c r="BN8" s="333">
        <v>234.21469999999999</v>
      </c>
      <c r="BO8" s="333">
        <v>238.6653</v>
      </c>
      <c r="BP8" s="333">
        <v>239.96119999999999</v>
      </c>
      <c r="BQ8" s="333">
        <v>240.5027</v>
      </c>
      <c r="BR8" s="333">
        <v>239.46190000000001</v>
      </c>
      <c r="BS8" s="333">
        <v>236.34129999999999</v>
      </c>
      <c r="BT8" s="333">
        <v>235.3398</v>
      </c>
      <c r="BU8" s="333">
        <v>230.72579999999999</v>
      </c>
      <c r="BV8" s="333">
        <v>227.5489</v>
      </c>
    </row>
    <row r="9" spans="1:74" ht="11.1" customHeight="1" x14ac:dyDescent="0.2">
      <c r="A9" s="1" t="s">
        <v>632</v>
      </c>
      <c r="B9" s="183" t="s">
        <v>553</v>
      </c>
      <c r="C9" s="240">
        <v>320.3</v>
      </c>
      <c r="D9" s="240">
        <v>364.82499999999999</v>
      </c>
      <c r="E9" s="240">
        <v>365.72500000000002</v>
      </c>
      <c r="F9" s="240">
        <v>354.12</v>
      </c>
      <c r="G9" s="240">
        <v>373.27499999999998</v>
      </c>
      <c r="H9" s="240">
        <v>374.75</v>
      </c>
      <c r="I9" s="240">
        <v>353.54</v>
      </c>
      <c r="J9" s="240">
        <v>352.3</v>
      </c>
      <c r="K9" s="240">
        <v>350</v>
      </c>
      <c r="L9" s="240">
        <v>327.05</v>
      </c>
      <c r="M9" s="240">
        <v>314.47500000000002</v>
      </c>
      <c r="N9" s="240">
        <v>315.12</v>
      </c>
      <c r="O9" s="240">
        <v>322.35000000000002</v>
      </c>
      <c r="P9" s="240">
        <v>332.77499999999998</v>
      </c>
      <c r="Q9" s="240">
        <v>354.96</v>
      </c>
      <c r="R9" s="240">
        <v>362.82499999999999</v>
      </c>
      <c r="S9" s="240">
        <v>361.32499999999999</v>
      </c>
      <c r="T9" s="240">
        <v>369.66</v>
      </c>
      <c r="U9" s="240">
        <v>351.47500000000002</v>
      </c>
      <c r="V9" s="240">
        <v>341.47500000000002</v>
      </c>
      <c r="W9" s="240">
        <v>336.02</v>
      </c>
      <c r="X9" s="240">
        <v>308.10000000000002</v>
      </c>
      <c r="Y9" s="240">
        <v>287.07499999999999</v>
      </c>
      <c r="Z9" s="240">
        <v>240.6</v>
      </c>
      <c r="AA9" s="240">
        <v>194.45</v>
      </c>
      <c r="AB9" s="240">
        <v>217.65</v>
      </c>
      <c r="AC9" s="240">
        <v>235.42</v>
      </c>
      <c r="AD9" s="240">
        <v>236.27500000000001</v>
      </c>
      <c r="AE9" s="240">
        <v>256.47500000000002</v>
      </c>
      <c r="AF9" s="240">
        <v>272.88</v>
      </c>
      <c r="AG9" s="240">
        <v>267.77499999999998</v>
      </c>
      <c r="AH9" s="240">
        <v>258.38</v>
      </c>
      <c r="AI9" s="240">
        <v>230.52500000000001</v>
      </c>
      <c r="AJ9" s="240">
        <v>232.125</v>
      </c>
      <c r="AK9" s="240">
        <v>207.6</v>
      </c>
      <c r="AL9" s="240">
        <v>187.75</v>
      </c>
      <c r="AM9" s="240">
        <v>175.57499999999999</v>
      </c>
      <c r="AN9" s="240">
        <v>159.86000000000001</v>
      </c>
      <c r="AO9" s="240">
        <v>191</v>
      </c>
      <c r="AP9" s="240">
        <v>202.67500000000001</v>
      </c>
      <c r="AQ9" s="240">
        <v>221.94</v>
      </c>
      <c r="AR9" s="240">
        <v>238.4</v>
      </c>
      <c r="AS9" s="240">
        <v>214.82499999999999</v>
      </c>
      <c r="AT9" s="240">
        <v>214.18</v>
      </c>
      <c r="AU9" s="240">
        <v>215.32499999999999</v>
      </c>
      <c r="AV9" s="240">
        <v>214.62</v>
      </c>
      <c r="AW9" s="240">
        <v>203.22499999999999</v>
      </c>
      <c r="AX9" s="240">
        <v>218.52500000000001</v>
      </c>
      <c r="AY9" s="240">
        <v>227.22</v>
      </c>
      <c r="AZ9" s="240">
        <v>219.85</v>
      </c>
      <c r="BA9" s="240">
        <v>222.22499999999999</v>
      </c>
      <c r="BB9" s="240">
        <v>233.42500000000001</v>
      </c>
      <c r="BC9" s="240">
        <v>228.12</v>
      </c>
      <c r="BD9" s="240">
        <v>223.05</v>
      </c>
      <c r="BE9" s="240">
        <v>220.68</v>
      </c>
      <c r="BF9" s="240">
        <v>228.47499999999999</v>
      </c>
      <c r="BG9" s="333">
        <v>248.72499999999999</v>
      </c>
      <c r="BH9" s="333">
        <v>231.6609</v>
      </c>
      <c r="BI9" s="333">
        <v>219.4333</v>
      </c>
      <c r="BJ9" s="333">
        <v>212.62270000000001</v>
      </c>
      <c r="BK9" s="333">
        <v>203.86340000000001</v>
      </c>
      <c r="BL9" s="333">
        <v>207.4109</v>
      </c>
      <c r="BM9" s="333">
        <v>220.21260000000001</v>
      </c>
      <c r="BN9" s="333">
        <v>228.4487</v>
      </c>
      <c r="BO9" s="333">
        <v>235.0061</v>
      </c>
      <c r="BP9" s="333">
        <v>238.73079999999999</v>
      </c>
      <c r="BQ9" s="333">
        <v>236.6217</v>
      </c>
      <c r="BR9" s="333">
        <v>236.239</v>
      </c>
      <c r="BS9" s="333">
        <v>232.94970000000001</v>
      </c>
      <c r="BT9" s="333">
        <v>228.98929999999999</v>
      </c>
      <c r="BU9" s="333">
        <v>220.48820000000001</v>
      </c>
      <c r="BV9" s="333">
        <v>213.6217</v>
      </c>
    </row>
    <row r="10" spans="1:74" ht="11.1" customHeight="1" x14ac:dyDescent="0.2">
      <c r="A10" s="1" t="s">
        <v>633</v>
      </c>
      <c r="B10" s="183" t="s">
        <v>554</v>
      </c>
      <c r="C10" s="240">
        <v>316.2</v>
      </c>
      <c r="D10" s="240">
        <v>346.8</v>
      </c>
      <c r="E10" s="240">
        <v>353.625</v>
      </c>
      <c r="F10" s="240">
        <v>337.92</v>
      </c>
      <c r="G10" s="240">
        <v>335.52499999999998</v>
      </c>
      <c r="H10" s="240">
        <v>335.85</v>
      </c>
      <c r="I10" s="240">
        <v>340.7</v>
      </c>
      <c r="J10" s="240">
        <v>339.72500000000002</v>
      </c>
      <c r="K10" s="240">
        <v>329.82</v>
      </c>
      <c r="L10" s="240">
        <v>310.875</v>
      </c>
      <c r="M10" s="240">
        <v>303.8</v>
      </c>
      <c r="N10" s="240">
        <v>309.06</v>
      </c>
      <c r="O10" s="240">
        <v>310.64999999999998</v>
      </c>
      <c r="P10" s="240">
        <v>313.92500000000001</v>
      </c>
      <c r="Q10" s="240">
        <v>328.48</v>
      </c>
      <c r="R10" s="240">
        <v>346.15</v>
      </c>
      <c r="S10" s="240">
        <v>344.4</v>
      </c>
      <c r="T10" s="240">
        <v>345.26</v>
      </c>
      <c r="U10" s="240">
        <v>341.125</v>
      </c>
      <c r="V10" s="240">
        <v>326.97500000000002</v>
      </c>
      <c r="W10" s="240">
        <v>317.89999999999998</v>
      </c>
      <c r="X10" s="240">
        <v>296.47500000000002</v>
      </c>
      <c r="Y10" s="240">
        <v>268.95</v>
      </c>
      <c r="Z10" s="240">
        <v>230.96</v>
      </c>
      <c r="AA10" s="240">
        <v>189.95</v>
      </c>
      <c r="AB10" s="240">
        <v>200.67500000000001</v>
      </c>
      <c r="AC10" s="240">
        <v>220.82</v>
      </c>
      <c r="AD10" s="240">
        <v>222.95</v>
      </c>
      <c r="AE10" s="240">
        <v>244.3</v>
      </c>
      <c r="AF10" s="240">
        <v>254.56</v>
      </c>
      <c r="AG10" s="240">
        <v>249.375</v>
      </c>
      <c r="AH10" s="240">
        <v>230.96</v>
      </c>
      <c r="AI10" s="240">
        <v>206.7</v>
      </c>
      <c r="AJ10" s="240">
        <v>200.85</v>
      </c>
      <c r="AK10" s="240">
        <v>189.84</v>
      </c>
      <c r="AL10" s="240">
        <v>178.625</v>
      </c>
      <c r="AM10" s="240">
        <v>169.42500000000001</v>
      </c>
      <c r="AN10" s="240">
        <v>155.28</v>
      </c>
      <c r="AO10" s="240">
        <v>175.42500000000001</v>
      </c>
      <c r="AP10" s="240">
        <v>188.17500000000001</v>
      </c>
      <c r="AQ10" s="240">
        <v>202.46</v>
      </c>
      <c r="AR10" s="240">
        <v>211.75</v>
      </c>
      <c r="AS10" s="240">
        <v>202.65</v>
      </c>
      <c r="AT10" s="240">
        <v>195.66</v>
      </c>
      <c r="AU10" s="240">
        <v>197.72499999999999</v>
      </c>
      <c r="AV10" s="240">
        <v>203.72</v>
      </c>
      <c r="AW10" s="240">
        <v>195.35</v>
      </c>
      <c r="AX10" s="240">
        <v>203</v>
      </c>
      <c r="AY10" s="240">
        <v>213.42</v>
      </c>
      <c r="AZ10" s="240">
        <v>207.22499999999999</v>
      </c>
      <c r="BA10" s="240">
        <v>208.2</v>
      </c>
      <c r="BB10" s="240">
        <v>219.55</v>
      </c>
      <c r="BC10" s="240">
        <v>215.94</v>
      </c>
      <c r="BD10" s="240">
        <v>211.4</v>
      </c>
      <c r="BE10" s="240">
        <v>204.34</v>
      </c>
      <c r="BF10" s="240">
        <v>214.32499999999999</v>
      </c>
      <c r="BG10" s="333">
        <v>234.9649</v>
      </c>
      <c r="BH10" s="333">
        <v>214.13669999999999</v>
      </c>
      <c r="BI10" s="333">
        <v>203.62119999999999</v>
      </c>
      <c r="BJ10" s="333">
        <v>197.1935</v>
      </c>
      <c r="BK10" s="333">
        <v>192.62819999999999</v>
      </c>
      <c r="BL10" s="333">
        <v>193.8381</v>
      </c>
      <c r="BM10" s="333">
        <v>203.28020000000001</v>
      </c>
      <c r="BN10" s="333">
        <v>212.01009999999999</v>
      </c>
      <c r="BO10" s="333">
        <v>215.08199999999999</v>
      </c>
      <c r="BP10" s="333">
        <v>216.30690000000001</v>
      </c>
      <c r="BQ10" s="333">
        <v>215.27379999999999</v>
      </c>
      <c r="BR10" s="333">
        <v>214.96899999999999</v>
      </c>
      <c r="BS10" s="333">
        <v>210.17619999999999</v>
      </c>
      <c r="BT10" s="333">
        <v>207.3526</v>
      </c>
      <c r="BU10" s="333">
        <v>201.91069999999999</v>
      </c>
      <c r="BV10" s="333">
        <v>196.78460000000001</v>
      </c>
    </row>
    <row r="11" spans="1:74" ht="11.1" customHeight="1" x14ac:dyDescent="0.2">
      <c r="A11" s="1" t="s">
        <v>634</v>
      </c>
      <c r="B11" s="183" t="s">
        <v>555</v>
      </c>
      <c r="C11" s="240">
        <v>291.57499999999999</v>
      </c>
      <c r="D11" s="240">
        <v>332.45</v>
      </c>
      <c r="E11" s="240">
        <v>347.07499999999999</v>
      </c>
      <c r="F11" s="240">
        <v>349.98</v>
      </c>
      <c r="G11" s="240">
        <v>361.2</v>
      </c>
      <c r="H11" s="240">
        <v>370.17500000000001</v>
      </c>
      <c r="I11" s="240">
        <v>362.34</v>
      </c>
      <c r="J11" s="240">
        <v>363.57499999999999</v>
      </c>
      <c r="K11" s="240">
        <v>360.08</v>
      </c>
      <c r="L11" s="240">
        <v>344</v>
      </c>
      <c r="M11" s="240">
        <v>321.55</v>
      </c>
      <c r="N11" s="240">
        <v>308</v>
      </c>
      <c r="O11" s="240">
        <v>313.67500000000001</v>
      </c>
      <c r="P11" s="240">
        <v>320.57499999999999</v>
      </c>
      <c r="Q11" s="240">
        <v>343.8</v>
      </c>
      <c r="R11" s="240">
        <v>345.3</v>
      </c>
      <c r="S11" s="240">
        <v>350.45</v>
      </c>
      <c r="T11" s="240">
        <v>355.52</v>
      </c>
      <c r="U11" s="240">
        <v>364.27499999999998</v>
      </c>
      <c r="V11" s="240">
        <v>365.05</v>
      </c>
      <c r="W11" s="240">
        <v>357.92</v>
      </c>
      <c r="X11" s="240">
        <v>330.57499999999999</v>
      </c>
      <c r="Y11" s="240">
        <v>304</v>
      </c>
      <c r="Z11" s="240">
        <v>255.98</v>
      </c>
      <c r="AA11" s="240">
        <v>197.02500000000001</v>
      </c>
      <c r="AB11" s="240">
        <v>196.22499999999999</v>
      </c>
      <c r="AC11" s="240">
        <v>225.18</v>
      </c>
      <c r="AD11" s="240">
        <v>239.375</v>
      </c>
      <c r="AE11" s="240">
        <v>265.42500000000001</v>
      </c>
      <c r="AF11" s="240">
        <v>277.2</v>
      </c>
      <c r="AG11" s="240">
        <v>283.125</v>
      </c>
      <c r="AH11" s="240">
        <v>280.98</v>
      </c>
      <c r="AI11" s="240">
        <v>263.95</v>
      </c>
      <c r="AJ11" s="240">
        <v>238.97499999999999</v>
      </c>
      <c r="AK11" s="240">
        <v>214.02</v>
      </c>
      <c r="AL11" s="240">
        <v>199.375</v>
      </c>
      <c r="AM11" s="240">
        <v>191.92500000000001</v>
      </c>
      <c r="AN11" s="240">
        <v>172.44</v>
      </c>
      <c r="AO11" s="240">
        <v>187.5</v>
      </c>
      <c r="AP11" s="240">
        <v>204.1</v>
      </c>
      <c r="AQ11" s="240">
        <v>224.8</v>
      </c>
      <c r="AR11" s="240">
        <v>232.125</v>
      </c>
      <c r="AS11" s="240">
        <v>228.32499999999999</v>
      </c>
      <c r="AT11" s="240">
        <v>223.68</v>
      </c>
      <c r="AU11" s="240">
        <v>226.3</v>
      </c>
      <c r="AV11" s="240">
        <v>226.68</v>
      </c>
      <c r="AW11" s="240">
        <v>220.85</v>
      </c>
      <c r="AX11" s="240">
        <v>213.8</v>
      </c>
      <c r="AY11" s="240">
        <v>225.36</v>
      </c>
      <c r="AZ11" s="240">
        <v>224.7</v>
      </c>
      <c r="BA11" s="240">
        <v>229.97499999999999</v>
      </c>
      <c r="BB11" s="240">
        <v>235.47499999999999</v>
      </c>
      <c r="BC11" s="240">
        <v>239.68</v>
      </c>
      <c r="BD11" s="240">
        <v>241.4</v>
      </c>
      <c r="BE11" s="240">
        <v>234</v>
      </c>
      <c r="BF11" s="240">
        <v>243.45</v>
      </c>
      <c r="BG11" s="333">
        <v>260.15649999999999</v>
      </c>
      <c r="BH11" s="333">
        <v>245.09219999999999</v>
      </c>
      <c r="BI11" s="333">
        <v>234.43440000000001</v>
      </c>
      <c r="BJ11" s="333">
        <v>215.8081</v>
      </c>
      <c r="BK11" s="333">
        <v>202.53809999999999</v>
      </c>
      <c r="BL11" s="333">
        <v>202.44059999999999</v>
      </c>
      <c r="BM11" s="333">
        <v>213.9623</v>
      </c>
      <c r="BN11" s="333">
        <v>222.0694</v>
      </c>
      <c r="BO11" s="333">
        <v>231.95699999999999</v>
      </c>
      <c r="BP11" s="333">
        <v>234.79140000000001</v>
      </c>
      <c r="BQ11" s="333">
        <v>237.8828</v>
      </c>
      <c r="BR11" s="333">
        <v>242.81039999999999</v>
      </c>
      <c r="BS11" s="333">
        <v>240.4836</v>
      </c>
      <c r="BT11" s="333">
        <v>236.5121</v>
      </c>
      <c r="BU11" s="333">
        <v>228.85400000000001</v>
      </c>
      <c r="BV11" s="333">
        <v>214.00309999999999</v>
      </c>
    </row>
    <row r="12" spans="1:74" ht="11.1" customHeight="1" x14ac:dyDescent="0.2">
      <c r="A12" s="1" t="s">
        <v>635</v>
      </c>
      <c r="B12" s="183" t="s">
        <v>556</v>
      </c>
      <c r="C12" s="240">
        <v>350.67500000000001</v>
      </c>
      <c r="D12" s="240">
        <v>390.77499999999998</v>
      </c>
      <c r="E12" s="240">
        <v>402.17500000000001</v>
      </c>
      <c r="F12" s="240">
        <v>387.94</v>
      </c>
      <c r="G12" s="240">
        <v>390.85</v>
      </c>
      <c r="H12" s="240">
        <v>390.07499999999999</v>
      </c>
      <c r="I12" s="240">
        <v>391.5</v>
      </c>
      <c r="J12" s="240">
        <v>381.25</v>
      </c>
      <c r="K12" s="240">
        <v>382.3</v>
      </c>
      <c r="L12" s="240">
        <v>367.125</v>
      </c>
      <c r="M12" s="240">
        <v>349.875</v>
      </c>
      <c r="N12" s="240">
        <v>348.66</v>
      </c>
      <c r="O12" s="240">
        <v>351.27499999999998</v>
      </c>
      <c r="P12" s="240">
        <v>355.82499999999999</v>
      </c>
      <c r="Q12" s="240">
        <v>378.96</v>
      </c>
      <c r="R12" s="240">
        <v>398.92500000000001</v>
      </c>
      <c r="S12" s="240">
        <v>402.4</v>
      </c>
      <c r="T12" s="240">
        <v>400.96</v>
      </c>
      <c r="U12" s="240">
        <v>397.92500000000001</v>
      </c>
      <c r="V12" s="240">
        <v>385.77499999999998</v>
      </c>
      <c r="W12" s="240">
        <v>372.8</v>
      </c>
      <c r="X12" s="240">
        <v>347.35</v>
      </c>
      <c r="Y12" s="240">
        <v>314.17500000000001</v>
      </c>
      <c r="Z12" s="240">
        <v>282.10000000000002</v>
      </c>
      <c r="AA12" s="240">
        <v>244.57499999999999</v>
      </c>
      <c r="AB12" s="240">
        <v>254.55</v>
      </c>
      <c r="AC12" s="240">
        <v>309.5</v>
      </c>
      <c r="AD12" s="240">
        <v>300.64999999999998</v>
      </c>
      <c r="AE12" s="240">
        <v>346.5</v>
      </c>
      <c r="AF12" s="240">
        <v>335.86</v>
      </c>
      <c r="AG12" s="240">
        <v>350.875</v>
      </c>
      <c r="AH12" s="240">
        <v>332.98</v>
      </c>
      <c r="AI12" s="240">
        <v>295.75</v>
      </c>
      <c r="AJ12" s="240">
        <v>272.72500000000002</v>
      </c>
      <c r="AK12" s="240">
        <v>261.58</v>
      </c>
      <c r="AL12" s="240">
        <v>256.27499999999998</v>
      </c>
      <c r="AM12" s="240">
        <v>256.875</v>
      </c>
      <c r="AN12" s="240">
        <v>225.06</v>
      </c>
      <c r="AO12" s="240">
        <v>242.2</v>
      </c>
      <c r="AP12" s="240">
        <v>258.25</v>
      </c>
      <c r="AQ12" s="240">
        <v>264.88</v>
      </c>
      <c r="AR12" s="240">
        <v>272.57499999999999</v>
      </c>
      <c r="AS12" s="240">
        <v>272.02499999999998</v>
      </c>
      <c r="AT12" s="240">
        <v>257.72000000000003</v>
      </c>
      <c r="AU12" s="240">
        <v>263.17500000000001</v>
      </c>
      <c r="AV12" s="240">
        <v>268.2</v>
      </c>
      <c r="AW12" s="240">
        <v>262.35000000000002</v>
      </c>
      <c r="AX12" s="240">
        <v>257.05</v>
      </c>
      <c r="AY12" s="240">
        <v>267.36</v>
      </c>
      <c r="AZ12" s="240">
        <v>274.45</v>
      </c>
      <c r="BA12" s="240">
        <v>284.5</v>
      </c>
      <c r="BB12" s="240">
        <v>287.5</v>
      </c>
      <c r="BC12" s="240">
        <v>290.12</v>
      </c>
      <c r="BD12" s="240">
        <v>288</v>
      </c>
      <c r="BE12" s="240">
        <v>281.64</v>
      </c>
      <c r="BF12" s="240">
        <v>287.39999999999998</v>
      </c>
      <c r="BG12" s="333">
        <v>293.59570000000002</v>
      </c>
      <c r="BH12" s="333">
        <v>274.17419999999998</v>
      </c>
      <c r="BI12" s="333">
        <v>269.50689999999997</v>
      </c>
      <c r="BJ12" s="333">
        <v>257.05560000000003</v>
      </c>
      <c r="BK12" s="333">
        <v>254.85990000000001</v>
      </c>
      <c r="BL12" s="333">
        <v>260.14210000000003</v>
      </c>
      <c r="BM12" s="333">
        <v>274.79149999999998</v>
      </c>
      <c r="BN12" s="333">
        <v>287.18380000000002</v>
      </c>
      <c r="BO12" s="333">
        <v>294.17219999999998</v>
      </c>
      <c r="BP12" s="333">
        <v>296.69130000000001</v>
      </c>
      <c r="BQ12" s="333">
        <v>295.86259999999999</v>
      </c>
      <c r="BR12" s="333">
        <v>293.10090000000002</v>
      </c>
      <c r="BS12" s="333">
        <v>286.40980000000002</v>
      </c>
      <c r="BT12" s="333">
        <v>280.99310000000003</v>
      </c>
      <c r="BU12" s="333">
        <v>273.17259999999999</v>
      </c>
      <c r="BV12" s="333">
        <v>263.55169999999998</v>
      </c>
    </row>
    <row r="13" spans="1:74" ht="11.1" customHeight="1" x14ac:dyDescent="0.2">
      <c r="A13" s="1" t="s">
        <v>636</v>
      </c>
      <c r="B13" s="183" t="s">
        <v>594</v>
      </c>
      <c r="C13" s="240">
        <v>331.85</v>
      </c>
      <c r="D13" s="240">
        <v>367</v>
      </c>
      <c r="E13" s="240">
        <v>371.125</v>
      </c>
      <c r="F13" s="240">
        <v>357.02</v>
      </c>
      <c r="G13" s="240">
        <v>361.47500000000002</v>
      </c>
      <c r="H13" s="240">
        <v>362.6</v>
      </c>
      <c r="I13" s="240">
        <v>359.1</v>
      </c>
      <c r="J13" s="240">
        <v>357.375</v>
      </c>
      <c r="K13" s="240">
        <v>353.24</v>
      </c>
      <c r="L13" s="240">
        <v>334.375</v>
      </c>
      <c r="M13" s="240">
        <v>324.27499999999998</v>
      </c>
      <c r="N13" s="240">
        <v>327.64</v>
      </c>
      <c r="O13" s="240">
        <v>331.25</v>
      </c>
      <c r="P13" s="240">
        <v>335.625</v>
      </c>
      <c r="Q13" s="240">
        <v>353.32</v>
      </c>
      <c r="R13" s="240">
        <v>366.07499999999999</v>
      </c>
      <c r="S13" s="240">
        <v>367.27499999999998</v>
      </c>
      <c r="T13" s="240">
        <v>369.16</v>
      </c>
      <c r="U13" s="240">
        <v>361.125</v>
      </c>
      <c r="V13" s="240">
        <v>348.65</v>
      </c>
      <c r="W13" s="240">
        <v>340.62</v>
      </c>
      <c r="X13" s="240">
        <v>317.05</v>
      </c>
      <c r="Y13" s="240">
        <v>291.22500000000002</v>
      </c>
      <c r="Z13" s="240">
        <v>254.26</v>
      </c>
      <c r="AA13" s="240">
        <v>211.57499999999999</v>
      </c>
      <c r="AB13" s="240">
        <v>221.625</v>
      </c>
      <c r="AC13" s="240">
        <v>246.36</v>
      </c>
      <c r="AD13" s="240">
        <v>246.9</v>
      </c>
      <c r="AE13" s="240">
        <v>271.82499999999999</v>
      </c>
      <c r="AF13" s="240">
        <v>280.16000000000003</v>
      </c>
      <c r="AG13" s="240">
        <v>279.35000000000002</v>
      </c>
      <c r="AH13" s="240">
        <v>263.62</v>
      </c>
      <c r="AI13" s="240">
        <v>236.52500000000001</v>
      </c>
      <c r="AJ13" s="240">
        <v>229</v>
      </c>
      <c r="AK13" s="240">
        <v>215.8</v>
      </c>
      <c r="AL13" s="240">
        <v>203.75</v>
      </c>
      <c r="AM13" s="240">
        <v>194.85</v>
      </c>
      <c r="AN13" s="240">
        <v>176.36</v>
      </c>
      <c r="AO13" s="240">
        <v>196.875</v>
      </c>
      <c r="AP13" s="240">
        <v>211.27500000000001</v>
      </c>
      <c r="AQ13" s="240">
        <v>226.82</v>
      </c>
      <c r="AR13" s="240">
        <v>236.55</v>
      </c>
      <c r="AS13" s="240">
        <v>223.9</v>
      </c>
      <c r="AT13" s="240">
        <v>217.76</v>
      </c>
      <c r="AU13" s="240">
        <v>221.85</v>
      </c>
      <c r="AV13" s="240">
        <v>224.94</v>
      </c>
      <c r="AW13" s="240">
        <v>218.15</v>
      </c>
      <c r="AX13" s="240">
        <v>225.42500000000001</v>
      </c>
      <c r="AY13" s="240">
        <v>234.9</v>
      </c>
      <c r="AZ13" s="240">
        <v>230.4</v>
      </c>
      <c r="BA13" s="240">
        <v>232.5</v>
      </c>
      <c r="BB13" s="240">
        <v>241.72499999999999</v>
      </c>
      <c r="BC13" s="240">
        <v>239.14</v>
      </c>
      <c r="BD13" s="240">
        <v>234.65</v>
      </c>
      <c r="BE13" s="240">
        <v>229.98</v>
      </c>
      <c r="BF13" s="240">
        <v>238.02500000000001</v>
      </c>
      <c r="BG13" s="333">
        <v>260.62029999999999</v>
      </c>
      <c r="BH13" s="333">
        <v>240.4555</v>
      </c>
      <c r="BI13" s="333">
        <v>230.1447</v>
      </c>
      <c r="BJ13" s="333">
        <v>222.715</v>
      </c>
      <c r="BK13" s="333">
        <v>217.25880000000001</v>
      </c>
      <c r="BL13" s="333">
        <v>218.32259999999999</v>
      </c>
      <c r="BM13" s="333">
        <v>229.58580000000001</v>
      </c>
      <c r="BN13" s="333">
        <v>237.6696</v>
      </c>
      <c r="BO13" s="333">
        <v>243.13939999999999</v>
      </c>
      <c r="BP13" s="333">
        <v>245.42609999999999</v>
      </c>
      <c r="BQ13" s="333">
        <v>244.7748</v>
      </c>
      <c r="BR13" s="333">
        <v>243.65629999999999</v>
      </c>
      <c r="BS13" s="333">
        <v>239.9462</v>
      </c>
      <c r="BT13" s="333">
        <v>236.86689999999999</v>
      </c>
      <c r="BU13" s="333">
        <v>230.1027</v>
      </c>
      <c r="BV13" s="333">
        <v>224.20240000000001</v>
      </c>
    </row>
    <row r="14" spans="1:74" ht="11.1" customHeight="1" x14ac:dyDescent="0.2">
      <c r="A14" s="1" t="s">
        <v>659</v>
      </c>
      <c r="B14" s="10" t="s">
        <v>17</v>
      </c>
      <c r="C14" s="240">
        <v>339.07499999999999</v>
      </c>
      <c r="D14" s="240">
        <v>373.6</v>
      </c>
      <c r="E14" s="240">
        <v>377.875</v>
      </c>
      <c r="F14" s="240">
        <v>363.82</v>
      </c>
      <c r="G14" s="240">
        <v>367.5</v>
      </c>
      <c r="H14" s="240">
        <v>368.85</v>
      </c>
      <c r="I14" s="240">
        <v>366.06</v>
      </c>
      <c r="J14" s="240">
        <v>364.47500000000002</v>
      </c>
      <c r="K14" s="240">
        <v>360.42</v>
      </c>
      <c r="L14" s="240">
        <v>341.95</v>
      </c>
      <c r="M14" s="240">
        <v>332.17500000000001</v>
      </c>
      <c r="N14" s="240">
        <v>335.68</v>
      </c>
      <c r="O14" s="240">
        <v>339.2</v>
      </c>
      <c r="P14" s="240">
        <v>343.42500000000001</v>
      </c>
      <c r="Q14" s="240">
        <v>360.58</v>
      </c>
      <c r="R14" s="240">
        <v>373.52499999999998</v>
      </c>
      <c r="S14" s="240">
        <v>375</v>
      </c>
      <c r="T14" s="240">
        <v>376.6</v>
      </c>
      <c r="U14" s="240">
        <v>368.82499999999999</v>
      </c>
      <c r="V14" s="240">
        <v>356.45</v>
      </c>
      <c r="W14" s="240">
        <v>348.42</v>
      </c>
      <c r="X14" s="240">
        <v>325.45</v>
      </c>
      <c r="Y14" s="240">
        <v>299.67500000000001</v>
      </c>
      <c r="Z14" s="240">
        <v>263.24</v>
      </c>
      <c r="AA14" s="240">
        <v>220.75</v>
      </c>
      <c r="AB14" s="240">
        <v>230.07499999999999</v>
      </c>
      <c r="AC14" s="240">
        <v>254.64</v>
      </c>
      <c r="AD14" s="240">
        <v>255.47499999999999</v>
      </c>
      <c r="AE14" s="240">
        <v>280.22500000000002</v>
      </c>
      <c r="AF14" s="240">
        <v>288.48</v>
      </c>
      <c r="AG14" s="240">
        <v>287.95</v>
      </c>
      <c r="AH14" s="240">
        <v>272.60000000000002</v>
      </c>
      <c r="AI14" s="240">
        <v>246.15</v>
      </c>
      <c r="AJ14" s="240">
        <v>238.67500000000001</v>
      </c>
      <c r="AK14" s="240">
        <v>226.02</v>
      </c>
      <c r="AL14" s="240">
        <v>214.42500000000001</v>
      </c>
      <c r="AM14" s="240">
        <v>205.65</v>
      </c>
      <c r="AN14" s="240">
        <v>187.2</v>
      </c>
      <c r="AO14" s="240">
        <v>207.07499999999999</v>
      </c>
      <c r="AP14" s="240">
        <v>221.57499999999999</v>
      </c>
      <c r="AQ14" s="240">
        <v>237.1</v>
      </c>
      <c r="AR14" s="240">
        <v>246.7</v>
      </c>
      <c r="AS14" s="240">
        <v>234.5</v>
      </c>
      <c r="AT14" s="240">
        <v>228.38</v>
      </c>
      <c r="AU14" s="240">
        <v>232.65</v>
      </c>
      <c r="AV14" s="240">
        <v>235.92</v>
      </c>
      <c r="AW14" s="240">
        <v>229.5</v>
      </c>
      <c r="AX14" s="240">
        <v>236.55</v>
      </c>
      <c r="AY14" s="240">
        <v>245.84</v>
      </c>
      <c r="AZ14" s="240">
        <v>241.6</v>
      </c>
      <c r="BA14" s="240">
        <v>243.67500000000001</v>
      </c>
      <c r="BB14" s="240">
        <v>252.75</v>
      </c>
      <c r="BC14" s="240">
        <v>250.26</v>
      </c>
      <c r="BD14" s="240">
        <v>246.02500000000001</v>
      </c>
      <c r="BE14" s="240">
        <v>241.44</v>
      </c>
      <c r="BF14" s="240">
        <v>249.4</v>
      </c>
      <c r="BG14" s="333">
        <v>271.80489999999998</v>
      </c>
      <c r="BH14" s="333">
        <v>251.68340000000001</v>
      </c>
      <c r="BI14" s="333">
        <v>241.4487</v>
      </c>
      <c r="BJ14" s="333">
        <v>234.14410000000001</v>
      </c>
      <c r="BK14" s="333">
        <v>228.55099999999999</v>
      </c>
      <c r="BL14" s="333">
        <v>229.6206</v>
      </c>
      <c r="BM14" s="333">
        <v>240.6591</v>
      </c>
      <c r="BN14" s="333">
        <v>248.7782</v>
      </c>
      <c r="BO14" s="333">
        <v>254.29310000000001</v>
      </c>
      <c r="BP14" s="333">
        <v>256.47370000000001</v>
      </c>
      <c r="BQ14" s="333">
        <v>256.02409999999998</v>
      </c>
      <c r="BR14" s="333">
        <v>254.97239999999999</v>
      </c>
      <c r="BS14" s="333">
        <v>251.36259999999999</v>
      </c>
      <c r="BT14" s="333">
        <v>248.47120000000001</v>
      </c>
      <c r="BU14" s="333">
        <v>241.8681</v>
      </c>
      <c r="BV14" s="333">
        <v>236.14420000000001</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946</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124</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621</v>
      </c>
      <c r="B18" s="183" t="s">
        <v>552</v>
      </c>
      <c r="C18" s="68">
        <v>57.92</v>
      </c>
      <c r="D18" s="68">
        <v>59.881</v>
      </c>
      <c r="E18" s="68">
        <v>59.472999999999999</v>
      </c>
      <c r="F18" s="68">
        <v>63.731000000000002</v>
      </c>
      <c r="G18" s="68">
        <v>62.640999999999998</v>
      </c>
      <c r="H18" s="68">
        <v>61.976999999999997</v>
      </c>
      <c r="I18" s="68">
        <v>61.052999999999997</v>
      </c>
      <c r="J18" s="68">
        <v>58.551000000000002</v>
      </c>
      <c r="K18" s="68">
        <v>58.106000000000002</v>
      </c>
      <c r="L18" s="68">
        <v>54.703000000000003</v>
      </c>
      <c r="M18" s="68">
        <v>55.972000000000001</v>
      </c>
      <c r="N18" s="68">
        <v>61.079000000000001</v>
      </c>
      <c r="O18" s="68">
        <v>64.453999999999994</v>
      </c>
      <c r="P18" s="68">
        <v>59.911999999999999</v>
      </c>
      <c r="Q18" s="68">
        <v>57.656999999999996</v>
      </c>
      <c r="R18" s="68">
        <v>54.935000000000002</v>
      </c>
      <c r="S18" s="68">
        <v>62.576999999999998</v>
      </c>
      <c r="T18" s="68">
        <v>63.14</v>
      </c>
      <c r="U18" s="68">
        <v>59.765000000000001</v>
      </c>
      <c r="V18" s="68">
        <v>57.773000000000003</v>
      </c>
      <c r="W18" s="68">
        <v>55.712000000000003</v>
      </c>
      <c r="X18" s="68">
        <v>50.685000000000002</v>
      </c>
      <c r="Y18" s="68">
        <v>53.624000000000002</v>
      </c>
      <c r="Z18" s="68">
        <v>62.085000000000001</v>
      </c>
      <c r="AA18" s="68">
        <v>69.031999999999996</v>
      </c>
      <c r="AB18" s="68">
        <v>68.141999999999996</v>
      </c>
      <c r="AC18" s="68">
        <v>64.542000000000002</v>
      </c>
      <c r="AD18" s="68">
        <v>63.271999999999998</v>
      </c>
      <c r="AE18" s="68">
        <v>61.203000000000003</v>
      </c>
      <c r="AF18" s="68">
        <v>61.35</v>
      </c>
      <c r="AG18" s="68">
        <v>58.703000000000003</v>
      </c>
      <c r="AH18" s="68">
        <v>60.374000000000002</v>
      </c>
      <c r="AI18" s="68">
        <v>62.622</v>
      </c>
      <c r="AJ18" s="68">
        <v>59.686999999999998</v>
      </c>
      <c r="AK18" s="68">
        <v>58.578000000000003</v>
      </c>
      <c r="AL18" s="68">
        <v>60.722000000000001</v>
      </c>
      <c r="AM18" s="68">
        <v>70.111000000000004</v>
      </c>
      <c r="AN18" s="68">
        <v>70.805000000000007</v>
      </c>
      <c r="AO18" s="68">
        <v>65.850999999999999</v>
      </c>
      <c r="AP18" s="68">
        <v>68.671000000000006</v>
      </c>
      <c r="AQ18" s="68">
        <v>69.308999999999997</v>
      </c>
      <c r="AR18" s="68">
        <v>73.015000000000001</v>
      </c>
      <c r="AS18" s="68">
        <v>72.253</v>
      </c>
      <c r="AT18" s="68">
        <v>65.075999999999993</v>
      </c>
      <c r="AU18" s="68">
        <v>58.64</v>
      </c>
      <c r="AV18" s="68">
        <v>60.798000000000002</v>
      </c>
      <c r="AW18" s="68">
        <v>62.911999999999999</v>
      </c>
      <c r="AX18" s="68">
        <v>65.019000000000005</v>
      </c>
      <c r="AY18" s="68">
        <v>74.254000000000005</v>
      </c>
      <c r="AZ18" s="68">
        <v>72.760999999999996</v>
      </c>
      <c r="BA18" s="68">
        <v>65.27</v>
      </c>
      <c r="BB18" s="68">
        <v>68.271000000000001</v>
      </c>
      <c r="BC18" s="68">
        <v>70.430000000000007</v>
      </c>
      <c r="BD18" s="68">
        <v>67.222999999999999</v>
      </c>
      <c r="BE18" s="68">
        <v>63.389000000000003</v>
      </c>
      <c r="BF18" s="68">
        <v>60.488</v>
      </c>
      <c r="BG18" s="329">
        <v>60.143590000000003</v>
      </c>
      <c r="BH18" s="329">
        <v>57.667610000000003</v>
      </c>
      <c r="BI18" s="329">
        <v>59.546799999999998</v>
      </c>
      <c r="BJ18" s="329">
        <v>64.542460000000005</v>
      </c>
      <c r="BK18" s="329">
        <v>69.474649999999997</v>
      </c>
      <c r="BL18" s="329">
        <v>69.465519999999998</v>
      </c>
      <c r="BM18" s="329">
        <v>66.081500000000005</v>
      </c>
      <c r="BN18" s="329">
        <v>64.906700000000001</v>
      </c>
      <c r="BO18" s="329">
        <v>65.632450000000006</v>
      </c>
      <c r="BP18" s="329">
        <v>66.110230000000001</v>
      </c>
      <c r="BQ18" s="329">
        <v>65.075760000000002</v>
      </c>
      <c r="BR18" s="329">
        <v>63.779209999999999</v>
      </c>
      <c r="BS18" s="329">
        <v>62.408580000000001</v>
      </c>
      <c r="BT18" s="329">
        <v>59.25947</v>
      </c>
      <c r="BU18" s="329">
        <v>60.818010000000001</v>
      </c>
      <c r="BV18" s="329">
        <v>65.677329999999998</v>
      </c>
    </row>
    <row r="19" spans="1:74" ht="11.1" customHeight="1" x14ac:dyDescent="0.2">
      <c r="A19" s="1" t="s">
        <v>622</v>
      </c>
      <c r="B19" s="183" t="s">
        <v>553</v>
      </c>
      <c r="C19" s="68">
        <v>53.645000000000003</v>
      </c>
      <c r="D19" s="68">
        <v>55.066000000000003</v>
      </c>
      <c r="E19" s="68">
        <v>53.79</v>
      </c>
      <c r="F19" s="68">
        <v>50.122</v>
      </c>
      <c r="G19" s="68">
        <v>48.523000000000003</v>
      </c>
      <c r="H19" s="68">
        <v>49.293999999999997</v>
      </c>
      <c r="I19" s="68">
        <v>48.441000000000003</v>
      </c>
      <c r="J19" s="68">
        <v>46.993000000000002</v>
      </c>
      <c r="K19" s="68">
        <v>49.802</v>
      </c>
      <c r="L19" s="68">
        <v>48.033000000000001</v>
      </c>
      <c r="M19" s="68">
        <v>49.277999999999999</v>
      </c>
      <c r="N19" s="68">
        <v>51.527000000000001</v>
      </c>
      <c r="O19" s="68">
        <v>52.87</v>
      </c>
      <c r="P19" s="68">
        <v>53.250999999999998</v>
      </c>
      <c r="Q19" s="68">
        <v>49.093000000000004</v>
      </c>
      <c r="R19" s="68">
        <v>50.506999999999998</v>
      </c>
      <c r="S19" s="68">
        <v>46.914000000000001</v>
      </c>
      <c r="T19" s="68">
        <v>49.74</v>
      </c>
      <c r="U19" s="68">
        <v>48.264000000000003</v>
      </c>
      <c r="V19" s="68">
        <v>46.77</v>
      </c>
      <c r="W19" s="68">
        <v>47.082999999999998</v>
      </c>
      <c r="X19" s="68">
        <v>44.073999999999998</v>
      </c>
      <c r="Y19" s="68">
        <v>45.415999999999997</v>
      </c>
      <c r="Z19" s="68">
        <v>52.44</v>
      </c>
      <c r="AA19" s="68">
        <v>53.424999999999997</v>
      </c>
      <c r="AB19" s="68">
        <v>53.384999999999998</v>
      </c>
      <c r="AC19" s="68">
        <v>52.860999999999997</v>
      </c>
      <c r="AD19" s="68">
        <v>53.286000000000001</v>
      </c>
      <c r="AE19" s="68">
        <v>49.145000000000003</v>
      </c>
      <c r="AF19" s="68">
        <v>50.387</v>
      </c>
      <c r="AG19" s="68">
        <v>48.21</v>
      </c>
      <c r="AH19" s="68">
        <v>49.387</v>
      </c>
      <c r="AI19" s="68">
        <v>47.040999999999997</v>
      </c>
      <c r="AJ19" s="68">
        <v>45.966999999999999</v>
      </c>
      <c r="AK19" s="68">
        <v>50.052999999999997</v>
      </c>
      <c r="AL19" s="68">
        <v>53.673999999999999</v>
      </c>
      <c r="AM19" s="68">
        <v>61.787999999999997</v>
      </c>
      <c r="AN19" s="68">
        <v>59.902000000000001</v>
      </c>
      <c r="AO19" s="68">
        <v>56.664000000000001</v>
      </c>
      <c r="AP19" s="68">
        <v>54.075000000000003</v>
      </c>
      <c r="AQ19" s="68">
        <v>53.664999999999999</v>
      </c>
      <c r="AR19" s="68">
        <v>53.305999999999997</v>
      </c>
      <c r="AS19" s="68">
        <v>51.436999999999998</v>
      </c>
      <c r="AT19" s="68">
        <v>51.393000000000001</v>
      </c>
      <c r="AU19" s="68">
        <v>50.552999999999997</v>
      </c>
      <c r="AV19" s="68">
        <v>49.395000000000003</v>
      </c>
      <c r="AW19" s="68">
        <v>49.999000000000002</v>
      </c>
      <c r="AX19" s="68">
        <v>52.847000000000001</v>
      </c>
      <c r="AY19" s="68">
        <v>60.081000000000003</v>
      </c>
      <c r="AZ19" s="68">
        <v>59.963999999999999</v>
      </c>
      <c r="BA19" s="68">
        <v>56.984999999999999</v>
      </c>
      <c r="BB19" s="68">
        <v>56.805</v>
      </c>
      <c r="BC19" s="68">
        <v>55.29</v>
      </c>
      <c r="BD19" s="68">
        <v>53.579000000000001</v>
      </c>
      <c r="BE19" s="68">
        <v>52.066142857000003</v>
      </c>
      <c r="BF19" s="68">
        <v>51.244999999999997</v>
      </c>
      <c r="BG19" s="329">
        <v>49.653149999999997</v>
      </c>
      <c r="BH19" s="329">
        <v>47.223050000000001</v>
      </c>
      <c r="BI19" s="329">
        <v>48.72484</v>
      </c>
      <c r="BJ19" s="329">
        <v>52.168939999999999</v>
      </c>
      <c r="BK19" s="329">
        <v>55.896839999999997</v>
      </c>
      <c r="BL19" s="329">
        <v>56.11251</v>
      </c>
      <c r="BM19" s="329">
        <v>53.388190000000002</v>
      </c>
      <c r="BN19" s="329">
        <v>51.530970000000003</v>
      </c>
      <c r="BO19" s="329">
        <v>49.490859999999998</v>
      </c>
      <c r="BP19" s="329">
        <v>50.77093</v>
      </c>
      <c r="BQ19" s="329">
        <v>50.441389999999998</v>
      </c>
      <c r="BR19" s="329">
        <v>49.471330000000002</v>
      </c>
      <c r="BS19" s="329">
        <v>49.384180000000001</v>
      </c>
      <c r="BT19" s="329">
        <v>47.10839</v>
      </c>
      <c r="BU19" s="329">
        <v>48.637659999999997</v>
      </c>
      <c r="BV19" s="329">
        <v>52.123809999999999</v>
      </c>
    </row>
    <row r="20" spans="1:74" ht="11.1" customHeight="1" x14ac:dyDescent="0.2">
      <c r="A20" s="1" t="s">
        <v>623</v>
      </c>
      <c r="B20" s="183" t="s">
        <v>554</v>
      </c>
      <c r="C20" s="68">
        <v>80.215999999999994</v>
      </c>
      <c r="D20" s="68">
        <v>72.703999999999994</v>
      </c>
      <c r="E20" s="68">
        <v>75.552999999999997</v>
      </c>
      <c r="F20" s="68">
        <v>73.146000000000001</v>
      </c>
      <c r="G20" s="68">
        <v>76.858999999999995</v>
      </c>
      <c r="H20" s="68">
        <v>77.495999999999995</v>
      </c>
      <c r="I20" s="68">
        <v>76.861999999999995</v>
      </c>
      <c r="J20" s="68">
        <v>75.866</v>
      </c>
      <c r="K20" s="68">
        <v>77.305999999999997</v>
      </c>
      <c r="L20" s="68">
        <v>75.111000000000004</v>
      </c>
      <c r="M20" s="68">
        <v>73.557000000000002</v>
      </c>
      <c r="N20" s="68">
        <v>76.271000000000001</v>
      </c>
      <c r="O20" s="68">
        <v>77.477999999999994</v>
      </c>
      <c r="P20" s="68">
        <v>78.179000000000002</v>
      </c>
      <c r="Q20" s="68">
        <v>78.495000000000005</v>
      </c>
      <c r="R20" s="68">
        <v>76.575999999999993</v>
      </c>
      <c r="S20" s="68">
        <v>74.337000000000003</v>
      </c>
      <c r="T20" s="68">
        <v>73.213999999999999</v>
      </c>
      <c r="U20" s="68">
        <v>75.789000000000001</v>
      </c>
      <c r="V20" s="68">
        <v>74.349000000000004</v>
      </c>
      <c r="W20" s="68">
        <v>74.918000000000006</v>
      </c>
      <c r="X20" s="68">
        <v>75.433999999999997</v>
      </c>
      <c r="Y20" s="68">
        <v>82.728999999999999</v>
      </c>
      <c r="Z20" s="68">
        <v>84.2</v>
      </c>
      <c r="AA20" s="68">
        <v>80.766000000000005</v>
      </c>
      <c r="AB20" s="68">
        <v>81.436000000000007</v>
      </c>
      <c r="AC20" s="68">
        <v>79.84</v>
      </c>
      <c r="AD20" s="68">
        <v>76.581000000000003</v>
      </c>
      <c r="AE20" s="68">
        <v>76.801000000000002</v>
      </c>
      <c r="AF20" s="68">
        <v>74.575000000000003</v>
      </c>
      <c r="AG20" s="68">
        <v>77.251999999999995</v>
      </c>
      <c r="AH20" s="68">
        <v>74.930000000000007</v>
      </c>
      <c r="AI20" s="68">
        <v>78.105000000000004</v>
      </c>
      <c r="AJ20" s="68">
        <v>76.052000000000007</v>
      </c>
      <c r="AK20" s="68">
        <v>77.370999999999995</v>
      </c>
      <c r="AL20" s="68">
        <v>84.606999999999999</v>
      </c>
      <c r="AM20" s="68">
        <v>86.76</v>
      </c>
      <c r="AN20" s="68">
        <v>83.923000000000002</v>
      </c>
      <c r="AO20" s="68">
        <v>82.992999999999995</v>
      </c>
      <c r="AP20" s="68">
        <v>82.587000000000003</v>
      </c>
      <c r="AQ20" s="68">
        <v>82.209000000000003</v>
      </c>
      <c r="AR20" s="68">
        <v>80.378</v>
      </c>
      <c r="AS20" s="68">
        <v>79.185000000000002</v>
      </c>
      <c r="AT20" s="68">
        <v>78.346999999999994</v>
      </c>
      <c r="AU20" s="68">
        <v>83.284000000000006</v>
      </c>
      <c r="AV20" s="68">
        <v>79.167000000000002</v>
      </c>
      <c r="AW20" s="68">
        <v>82.53</v>
      </c>
      <c r="AX20" s="68">
        <v>82.671999999999997</v>
      </c>
      <c r="AY20" s="68">
        <v>86.144999999999996</v>
      </c>
      <c r="AZ20" s="68">
        <v>81.147999999999996</v>
      </c>
      <c r="BA20" s="68">
        <v>79.072000000000003</v>
      </c>
      <c r="BB20" s="68">
        <v>80.591999999999999</v>
      </c>
      <c r="BC20" s="68">
        <v>81.251000000000005</v>
      </c>
      <c r="BD20" s="68">
        <v>82.415714285999996</v>
      </c>
      <c r="BE20" s="68">
        <v>81.178428570999998</v>
      </c>
      <c r="BF20" s="68">
        <v>82.350999999999999</v>
      </c>
      <c r="BG20" s="329">
        <v>81.441659999999999</v>
      </c>
      <c r="BH20" s="329">
        <v>80.245400000000004</v>
      </c>
      <c r="BI20" s="329">
        <v>82.492789999999999</v>
      </c>
      <c r="BJ20" s="329">
        <v>83.699910000000003</v>
      </c>
      <c r="BK20" s="329">
        <v>82.978570000000005</v>
      </c>
      <c r="BL20" s="329">
        <v>81.826030000000003</v>
      </c>
      <c r="BM20" s="329">
        <v>81.248720000000006</v>
      </c>
      <c r="BN20" s="329">
        <v>80.734189999999998</v>
      </c>
      <c r="BO20" s="329">
        <v>81.659229999999994</v>
      </c>
      <c r="BP20" s="329">
        <v>80.629080000000002</v>
      </c>
      <c r="BQ20" s="329">
        <v>81.565770000000001</v>
      </c>
      <c r="BR20" s="329">
        <v>79.704520000000002</v>
      </c>
      <c r="BS20" s="329">
        <v>80.727900000000005</v>
      </c>
      <c r="BT20" s="329">
        <v>80.579470000000001</v>
      </c>
      <c r="BU20" s="329">
        <v>83.340630000000004</v>
      </c>
      <c r="BV20" s="329">
        <v>85.244249999999994</v>
      </c>
    </row>
    <row r="21" spans="1:74" ht="11.1" customHeight="1" x14ac:dyDescent="0.2">
      <c r="A21" s="1" t="s">
        <v>624</v>
      </c>
      <c r="B21" s="183" t="s">
        <v>555</v>
      </c>
      <c r="C21" s="68">
        <v>7.1289999999999996</v>
      </c>
      <c r="D21" s="68">
        <v>6.9409999999999998</v>
      </c>
      <c r="E21" s="68">
        <v>6.7670000000000003</v>
      </c>
      <c r="F21" s="68">
        <v>6.5140000000000002</v>
      </c>
      <c r="G21" s="68">
        <v>5.9349999999999996</v>
      </c>
      <c r="H21" s="68">
        <v>6.5250000000000004</v>
      </c>
      <c r="I21" s="68">
        <v>6.6120000000000001</v>
      </c>
      <c r="J21" s="68">
        <v>6.7089999999999996</v>
      </c>
      <c r="K21" s="68">
        <v>6.3230000000000004</v>
      </c>
      <c r="L21" s="68">
        <v>7.2690000000000001</v>
      </c>
      <c r="M21" s="68">
        <v>7.4080000000000004</v>
      </c>
      <c r="N21" s="68">
        <v>7.07</v>
      </c>
      <c r="O21" s="68">
        <v>7.1470000000000002</v>
      </c>
      <c r="P21" s="68">
        <v>6.2560000000000002</v>
      </c>
      <c r="Q21" s="68">
        <v>6.431</v>
      </c>
      <c r="R21" s="68">
        <v>6.2839999999999998</v>
      </c>
      <c r="S21" s="68">
        <v>6.6639999999999997</v>
      </c>
      <c r="T21" s="68">
        <v>6.0960000000000001</v>
      </c>
      <c r="U21" s="68">
        <v>6.5389999999999997</v>
      </c>
      <c r="V21" s="68">
        <v>6.891</v>
      </c>
      <c r="W21" s="68">
        <v>7.41</v>
      </c>
      <c r="X21" s="68">
        <v>6.52</v>
      </c>
      <c r="Y21" s="68">
        <v>7.8579999999999997</v>
      </c>
      <c r="Z21" s="68">
        <v>7.9020000000000001</v>
      </c>
      <c r="AA21" s="68">
        <v>7.6509999999999998</v>
      </c>
      <c r="AB21" s="68">
        <v>7.7709999999999999</v>
      </c>
      <c r="AC21" s="68">
        <v>6.46</v>
      </c>
      <c r="AD21" s="68">
        <v>6.7919999999999998</v>
      </c>
      <c r="AE21" s="68">
        <v>7.0640000000000001</v>
      </c>
      <c r="AF21" s="68">
        <v>6.7610000000000001</v>
      </c>
      <c r="AG21" s="68">
        <v>6.4480000000000004</v>
      </c>
      <c r="AH21" s="68">
        <v>6.8620000000000001</v>
      </c>
      <c r="AI21" s="68">
        <v>7.1539999999999999</v>
      </c>
      <c r="AJ21" s="68">
        <v>6.8</v>
      </c>
      <c r="AK21" s="68">
        <v>7.226</v>
      </c>
      <c r="AL21" s="68">
        <v>7.7160000000000002</v>
      </c>
      <c r="AM21" s="68">
        <v>8.0229999999999997</v>
      </c>
      <c r="AN21" s="68">
        <v>8.3970000000000002</v>
      </c>
      <c r="AO21" s="68">
        <v>8.3780000000000001</v>
      </c>
      <c r="AP21" s="68">
        <v>7.6420000000000003</v>
      </c>
      <c r="AQ21" s="68">
        <v>7.6059999999999999</v>
      </c>
      <c r="AR21" s="68">
        <v>7.4930000000000003</v>
      </c>
      <c r="AS21" s="68">
        <v>7.4610000000000003</v>
      </c>
      <c r="AT21" s="68">
        <v>6.835</v>
      </c>
      <c r="AU21" s="68">
        <v>6.9370000000000003</v>
      </c>
      <c r="AV21" s="68">
        <v>7.2949999999999999</v>
      </c>
      <c r="AW21" s="68">
        <v>8.0960000000000001</v>
      </c>
      <c r="AX21" s="68">
        <v>7.91</v>
      </c>
      <c r="AY21" s="68">
        <v>8.6180000000000003</v>
      </c>
      <c r="AZ21" s="68">
        <v>8.4559999999999995</v>
      </c>
      <c r="BA21" s="68">
        <v>7.94</v>
      </c>
      <c r="BB21" s="68">
        <v>7.8090000000000002</v>
      </c>
      <c r="BC21" s="68">
        <v>7.6760000000000002</v>
      </c>
      <c r="BD21" s="68">
        <v>7.0209999999999999</v>
      </c>
      <c r="BE21" s="68">
        <v>6.4115714286000003</v>
      </c>
      <c r="BF21" s="68">
        <v>6.327</v>
      </c>
      <c r="BG21" s="329">
        <v>6.7995590000000004</v>
      </c>
      <c r="BH21" s="329">
        <v>6.9906240000000004</v>
      </c>
      <c r="BI21" s="329">
        <v>7.7579529999999997</v>
      </c>
      <c r="BJ21" s="329">
        <v>7.8053169999999996</v>
      </c>
      <c r="BK21" s="329">
        <v>7.6920510000000002</v>
      </c>
      <c r="BL21" s="329">
        <v>7.5985680000000002</v>
      </c>
      <c r="BM21" s="329">
        <v>7.4353439999999997</v>
      </c>
      <c r="BN21" s="329">
        <v>7.2336</v>
      </c>
      <c r="BO21" s="329">
        <v>7.2549989999999998</v>
      </c>
      <c r="BP21" s="329">
        <v>7.4522130000000004</v>
      </c>
      <c r="BQ21" s="329">
        <v>7.3993510000000002</v>
      </c>
      <c r="BR21" s="329">
        <v>7.221266</v>
      </c>
      <c r="BS21" s="329">
        <v>7.299328</v>
      </c>
      <c r="BT21" s="329">
        <v>7.3386839999999998</v>
      </c>
      <c r="BU21" s="329">
        <v>7.939546</v>
      </c>
      <c r="BV21" s="329">
        <v>7.9494020000000001</v>
      </c>
    </row>
    <row r="22" spans="1:74" ht="11.1" customHeight="1" x14ac:dyDescent="0.2">
      <c r="A22" s="1" t="s">
        <v>625</v>
      </c>
      <c r="B22" s="183" t="s">
        <v>556</v>
      </c>
      <c r="C22" s="68">
        <v>35.526000000000003</v>
      </c>
      <c r="D22" s="68">
        <v>32.17</v>
      </c>
      <c r="E22" s="68">
        <v>29.087</v>
      </c>
      <c r="F22" s="68">
        <v>27.254999999999999</v>
      </c>
      <c r="G22" s="68">
        <v>27.373999999999999</v>
      </c>
      <c r="H22" s="68">
        <v>29.074000000000002</v>
      </c>
      <c r="I22" s="68">
        <v>29.388000000000002</v>
      </c>
      <c r="J22" s="68">
        <v>29.478000000000002</v>
      </c>
      <c r="K22" s="68">
        <v>28.248000000000001</v>
      </c>
      <c r="L22" s="68">
        <v>28.861000000000001</v>
      </c>
      <c r="M22" s="68">
        <v>30.634</v>
      </c>
      <c r="N22" s="68">
        <v>32.087000000000003</v>
      </c>
      <c r="O22" s="68">
        <v>33.905999999999999</v>
      </c>
      <c r="P22" s="68">
        <v>31.901</v>
      </c>
      <c r="Q22" s="68">
        <v>29.936</v>
      </c>
      <c r="R22" s="68">
        <v>28.457999999999998</v>
      </c>
      <c r="S22" s="68">
        <v>27.66</v>
      </c>
      <c r="T22" s="68">
        <v>27.062000000000001</v>
      </c>
      <c r="U22" s="68">
        <v>27.204000000000001</v>
      </c>
      <c r="V22" s="68">
        <v>26.361999999999998</v>
      </c>
      <c r="W22" s="68">
        <v>27.327999999999999</v>
      </c>
      <c r="X22" s="68">
        <v>26.96</v>
      </c>
      <c r="Y22" s="68">
        <v>29.928000000000001</v>
      </c>
      <c r="Z22" s="68">
        <v>33.741</v>
      </c>
      <c r="AA22" s="68">
        <v>33.103000000000002</v>
      </c>
      <c r="AB22" s="68">
        <v>30.614000000000001</v>
      </c>
      <c r="AC22" s="68">
        <v>29.228000000000002</v>
      </c>
      <c r="AD22" s="68">
        <v>28.65</v>
      </c>
      <c r="AE22" s="68">
        <v>28.370999999999999</v>
      </c>
      <c r="AF22" s="68">
        <v>28.026</v>
      </c>
      <c r="AG22" s="68">
        <v>27.106000000000002</v>
      </c>
      <c r="AH22" s="68">
        <v>26.702000000000002</v>
      </c>
      <c r="AI22" s="68">
        <v>30.294</v>
      </c>
      <c r="AJ22" s="68">
        <v>28.85</v>
      </c>
      <c r="AK22" s="68">
        <v>29.709</v>
      </c>
      <c r="AL22" s="68">
        <v>28.745999999999999</v>
      </c>
      <c r="AM22" s="68">
        <v>34.270000000000003</v>
      </c>
      <c r="AN22" s="68">
        <v>32.587000000000003</v>
      </c>
      <c r="AO22" s="68">
        <v>29.439</v>
      </c>
      <c r="AP22" s="68">
        <v>29.72</v>
      </c>
      <c r="AQ22" s="68">
        <v>29.814</v>
      </c>
      <c r="AR22" s="68">
        <v>27.902999999999999</v>
      </c>
      <c r="AS22" s="68">
        <v>29.959</v>
      </c>
      <c r="AT22" s="68">
        <v>28.297999999999998</v>
      </c>
      <c r="AU22" s="68">
        <v>27.597999999999999</v>
      </c>
      <c r="AV22" s="68">
        <v>28.210999999999999</v>
      </c>
      <c r="AW22" s="68">
        <v>29.879000000000001</v>
      </c>
      <c r="AX22" s="68">
        <v>29.274999999999999</v>
      </c>
      <c r="AY22" s="68">
        <v>30.949000000000002</v>
      </c>
      <c r="AZ22" s="68">
        <v>30.789000000000001</v>
      </c>
      <c r="BA22" s="68">
        <v>29.686</v>
      </c>
      <c r="BB22" s="68">
        <v>30.238</v>
      </c>
      <c r="BC22" s="68">
        <v>27.474</v>
      </c>
      <c r="BD22" s="68">
        <v>27.704000000000001</v>
      </c>
      <c r="BE22" s="68">
        <v>26.590428571</v>
      </c>
      <c r="BF22" s="68">
        <v>26.327000000000002</v>
      </c>
      <c r="BG22" s="329">
        <v>27.111550000000001</v>
      </c>
      <c r="BH22" s="329">
        <v>27.447410000000001</v>
      </c>
      <c r="BI22" s="329">
        <v>29.39302</v>
      </c>
      <c r="BJ22" s="329">
        <v>31.135549999999999</v>
      </c>
      <c r="BK22" s="329">
        <v>32.821840000000002</v>
      </c>
      <c r="BL22" s="329">
        <v>31.600819999999999</v>
      </c>
      <c r="BM22" s="329">
        <v>29.98565</v>
      </c>
      <c r="BN22" s="329">
        <v>28.511199999999999</v>
      </c>
      <c r="BO22" s="329">
        <v>27.996829999999999</v>
      </c>
      <c r="BP22" s="329">
        <v>28.12424</v>
      </c>
      <c r="BQ22" s="329">
        <v>27.977150000000002</v>
      </c>
      <c r="BR22" s="329">
        <v>27.53689</v>
      </c>
      <c r="BS22" s="329">
        <v>27.789370000000002</v>
      </c>
      <c r="BT22" s="329">
        <v>27.869019999999999</v>
      </c>
      <c r="BU22" s="329">
        <v>29.60821</v>
      </c>
      <c r="BV22" s="329">
        <v>31.210799999999999</v>
      </c>
    </row>
    <row r="23" spans="1:74" ht="11.1" customHeight="1" x14ac:dyDescent="0.2">
      <c r="A23" s="1" t="s">
        <v>626</v>
      </c>
      <c r="B23" s="183" t="s">
        <v>123</v>
      </c>
      <c r="C23" s="68">
        <v>234.43600000000001</v>
      </c>
      <c r="D23" s="68">
        <v>226.762</v>
      </c>
      <c r="E23" s="68">
        <v>224.67</v>
      </c>
      <c r="F23" s="68">
        <v>220.768</v>
      </c>
      <c r="G23" s="68">
        <v>221.33199999999999</v>
      </c>
      <c r="H23" s="68">
        <v>224.36600000000001</v>
      </c>
      <c r="I23" s="68">
        <v>222.35599999999999</v>
      </c>
      <c r="J23" s="68">
        <v>217.59700000000001</v>
      </c>
      <c r="K23" s="68">
        <v>219.785</v>
      </c>
      <c r="L23" s="68">
        <v>213.977</v>
      </c>
      <c r="M23" s="68">
        <v>216.84899999999999</v>
      </c>
      <c r="N23" s="68">
        <v>228.03399999999999</v>
      </c>
      <c r="O23" s="68">
        <v>235.85499999999999</v>
      </c>
      <c r="P23" s="68">
        <v>229.499</v>
      </c>
      <c r="Q23" s="68">
        <v>221.61199999999999</v>
      </c>
      <c r="R23" s="68">
        <v>216.76</v>
      </c>
      <c r="S23" s="68">
        <v>218.15199999999999</v>
      </c>
      <c r="T23" s="68">
        <v>219.25200000000001</v>
      </c>
      <c r="U23" s="68">
        <v>217.56100000000001</v>
      </c>
      <c r="V23" s="68">
        <v>212.14500000000001</v>
      </c>
      <c r="W23" s="68">
        <v>212.45099999999999</v>
      </c>
      <c r="X23" s="68">
        <v>203.673</v>
      </c>
      <c r="Y23" s="68">
        <v>219.55500000000001</v>
      </c>
      <c r="Z23" s="68">
        <v>240.36799999999999</v>
      </c>
      <c r="AA23" s="68">
        <v>243.977</v>
      </c>
      <c r="AB23" s="68">
        <v>241.34800000000001</v>
      </c>
      <c r="AC23" s="68">
        <v>232.93100000000001</v>
      </c>
      <c r="AD23" s="68">
        <v>228.58099999999999</v>
      </c>
      <c r="AE23" s="68">
        <v>222.584</v>
      </c>
      <c r="AF23" s="68">
        <v>221.09899999999999</v>
      </c>
      <c r="AG23" s="68">
        <v>217.71899999999999</v>
      </c>
      <c r="AH23" s="68">
        <v>218.255</v>
      </c>
      <c r="AI23" s="68">
        <v>225.21600000000001</v>
      </c>
      <c r="AJ23" s="68">
        <v>217.35599999999999</v>
      </c>
      <c r="AK23" s="68">
        <v>222.93700000000001</v>
      </c>
      <c r="AL23" s="68">
        <v>235.465</v>
      </c>
      <c r="AM23" s="68">
        <v>260.952</v>
      </c>
      <c r="AN23" s="68">
        <v>255.614</v>
      </c>
      <c r="AO23" s="68">
        <v>243.32499999999999</v>
      </c>
      <c r="AP23" s="68">
        <v>242.69499999999999</v>
      </c>
      <c r="AQ23" s="68">
        <v>242.60300000000001</v>
      </c>
      <c r="AR23" s="68">
        <v>242.095</v>
      </c>
      <c r="AS23" s="68">
        <v>240.29499999999999</v>
      </c>
      <c r="AT23" s="68">
        <v>229.94900000000001</v>
      </c>
      <c r="AU23" s="68">
        <v>227.012</v>
      </c>
      <c r="AV23" s="68">
        <v>224.86600000000001</v>
      </c>
      <c r="AW23" s="68">
        <v>233.416</v>
      </c>
      <c r="AX23" s="68">
        <v>237.72300000000001</v>
      </c>
      <c r="AY23" s="68">
        <v>260.04700000000003</v>
      </c>
      <c r="AZ23" s="68">
        <v>253.11799999999999</v>
      </c>
      <c r="BA23" s="68">
        <v>238.953</v>
      </c>
      <c r="BB23" s="68">
        <v>243.715</v>
      </c>
      <c r="BC23" s="68">
        <v>242.12100000000001</v>
      </c>
      <c r="BD23" s="68">
        <v>237.94271429</v>
      </c>
      <c r="BE23" s="68">
        <v>229.63557143</v>
      </c>
      <c r="BF23" s="68">
        <v>226.738</v>
      </c>
      <c r="BG23" s="329">
        <v>225.14949999999999</v>
      </c>
      <c r="BH23" s="329">
        <v>219.57409999999999</v>
      </c>
      <c r="BI23" s="329">
        <v>227.91540000000001</v>
      </c>
      <c r="BJ23" s="329">
        <v>239.35220000000001</v>
      </c>
      <c r="BK23" s="329">
        <v>248.8639</v>
      </c>
      <c r="BL23" s="329">
        <v>246.6035</v>
      </c>
      <c r="BM23" s="329">
        <v>238.13939999999999</v>
      </c>
      <c r="BN23" s="329">
        <v>232.91669999999999</v>
      </c>
      <c r="BO23" s="329">
        <v>232.03440000000001</v>
      </c>
      <c r="BP23" s="329">
        <v>233.08670000000001</v>
      </c>
      <c r="BQ23" s="329">
        <v>232.45939999999999</v>
      </c>
      <c r="BR23" s="329">
        <v>227.7132</v>
      </c>
      <c r="BS23" s="329">
        <v>227.60939999999999</v>
      </c>
      <c r="BT23" s="329">
        <v>222.155</v>
      </c>
      <c r="BU23" s="329">
        <v>230.3441</v>
      </c>
      <c r="BV23" s="329">
        <v>242.2056</v>
      </c>
    </row>
    <row r="24" spans="1:74" ht="11.1" customHeight="1" x14ac:dyDescent="0.2">
      <c r="A24" s="1"/>
      <c r="B24" s="7" t="s">
        <v>125</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627</v>
      </c>
      <c r="B25" s="183" t="s">
        <v>123</v>
      </c>
      <c r="C25" s="68">
        <v>55.228000000000002</v>
      </c>
      <c r="D25" s="68">
        <v>53.143000000000001</v>
      </c>
      <c r="E25" s="68">
        <v>47.326999999999998</v>
      </c>
      <c r="F25" s="68">
        <v>45.107999999999997</v>
      </c>
      <c r="G25" s="68">
        <v>46.375999999999998</v>
      </c>
      <c r="H25" s="68">
        <v>48.634</v>
      </c>
      <c r="I25" s="68">
        <v>49.725999999999999</v>
      </c>
      <c r="J25" s="68">
        <v>47.655000000000001</v>
      </c>
      <c r="K25" s="68">
        <v>39.78</v>
      </c>
      <c r="L25" s="68">
        <v>37.594999999999999</v>
      </c>
      <c r="M25" s="68">
        <v>37.548000000000002</v>
      </c>
      <c r="N25" s="68">
        <v>38.975999999999999</v>
      </c>
      <c r="O25" s="68">
        <v>39.395000000000003</v>
      </c>
      <c r="P25" s="68">
        <v>37.718000000000004</v>
      </c>
      <c r="Q25" s="68">
        <v>34.372</v>
      </c>
      <c r="R25" s="68">
        <v>31.138000000000002</v>
      </c>
      <c r="S25" s="68">
        <v>31.484999999999999</v>
      </c>
      <c r="T25" s="68">
        <v>28.785</v>
      </c>
      <c r="U25" s="68">
        <v>28.864000000000001</v>
      </c>
      <c r="V25" s="68">
        <v>27.721</v>
      </c>
      <c r="W25" s="68">
        <v>28.353999999999999</v>
      </c>
      <c r="X25" s="68">
        <v>27.798999999999999</v>
      </c>
      <c r="Y25" s="68">
        <v>29.72</v>
      </c>
      <c r="Z25" s="68">
        <v>31.236000000000001</v>
      </c>
      <c r="AA25" s="68">
        <v>30.54</v>
      </c>
      <c r="AB25" s="68">
        <v>30.423999999999999</v>
      </c>
      <c r="AC25" s="68">
        <v>26.725000000000001</v>
      </c>
      <c r="AD25" s="68">
        <v>25.096</v>
      </c>
      <c r="AE25" s="68">
        <v>26.062000000000001</v>
      </c>
      <c r="AF25" s="68">
        <v>25.212</v>
      </c>
      <c r="AG25" s="68">
        <v>24.056000000000001</v>
      </c>
      <c r="AH25" s="68">
        <v>26.03</v>
      </c>
      <c r="AI25" s="68">
        <v>29.026</v>
      </c>
      <c r="AJ25" s="68">
        <v>27.698</v>
      </c>
      <c r="AK25" s="68">
        <v>27.754000000000001</v>
      </c>
      <c r="AL25" s="68">
        <v>28.594999999999999</v>
      </c>
      <c r="AM25" s="68">
        <v>26.8</v>
      </c>
      <c r="AN25" s="68">
        <v>27.218</v>
      </c>
      <c r="AO25" s="68">
        <v>26.468</v>
      </c>
      <c r="AP25" s="68">
        <v>25.039000000000001</v>
      </c>
      <c r="AQ25" s="68">
        <v>23.707999999999998</v>
      </c>
      <c r="AR25" s="68">
        <v>24.873999999999999</v>
      </c>
      <c r="AS25" s="68">
        <v>24.773</v>
      </c>
      <c r="AT25" s="68">
        <v>25.640999999999998</v>
      </c>
      <c r="AU25" s="68">
        <v>25.088000000000001</v>
      </c>
      <c r="AV25" s="68">
        <v>25.891999999999999</v>
      </c>
      <c r="AW25" s="68">
        <v>26.524999999999999</v>
      </c>
      <c r="AX25" s="68">
        <v>28.61</v>
      </c>
      <c r="AY25" s="68">
        <v>28.495999999999999</v>
      </c>
      <c r="AZ25" s="68">
        <v>25.727</v>
      </c>
      <c r="BA25" s="68">
        <v>21.728000000000002</v>
      </c>
      <c r="BB25" s="68">
        <v>21.827999999999999</v>
      </c>
      <c r="BC25" s="68">
        <v>21.983000000000001</v>
      </c>
      <c r="BD25" s="68">
        <v>22.48</v>
      </c>
      <c r="BE25" s="68">
        <v>23.257999999999999</v>
      </c>
      <c r="BF25" s="68">
        <v>25.151</v>
      </c>
      <c r="BG25" s="329">
        <v>26.13167</v>
      </c>
      <c r="BH25" s="329">
        <v>25.24652</v>
      </c>
      <c r="BI25" s="329">
        <v>26.2073</v>
      </c>
      <c r="BJ25" s="329">
        <v>27.800730000000001</v>
      </c>
      <c r="BK25" s="329">
        <v>27.308979999999998</v>
      </c>
      <c r="BL25" s="329">
        <v>28.29072</v>
      </c>
      <c r="BM25" s="329">
        <v>24.729150000000001</v>
      </c>
      <c r="BN25" s="329">
        <v>22.15784</v>
      </c>
      <c r="BO25" s="329">
        <v>23.124310000000001</v>
      </c>
      <c r="BP25" s="329">
        <v>23.42005</v>
      </c>
      <c r="BQ25" s="329">
        <v>23.297509999999999</v>
      </c>
      <c r="BR25" s="329">
        <v>23.80913</v>
      </c>
      <c r="BS25" s="329">
        <v>23.910869999999999</v>
      </c>
      <c r="BT25" s="329">
        <v>23.67005</v>
      </c>
      <c r="BU25" s="329">
        <v>24.050260000000002</v>
      </c>
      <c r="BV25" s="329">
        <v>25.442049999999998</v>
      </c>
    </row>
    <row r="26" spans="1:74" ht="11.1" customHeight="1" x14ac:dyDescent="0.2">
      <c r="A26" s="1"/>
      <c r="B26" s="7" t="s">
        <v>126</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628</v>
      </c>
      <c r="B27" s="184" t="s">
        <v>123</v>
      </c>
      <c r="C27" s="69">
        <v>179.208</v>
      </c>
      <c r="D27" s="69">
        <v>173.619</v>
      </c>
      <c r="E27" s="69">
        <v>177.34299999999999</v>
      </c>
      <c r="F27" s="69">
        <v>175.66</v>
      </c>
      <c r="G27" s="69">
        <v>174.95599999999999</v>
      </c>
      <c r="H27" s="69">
        <v>175.732</v>
      </c>
      <c r="I27" s="69">
        <v>172.63</v>
      </c>
      <c r="J27" s="69">
        <v>169.94200000000001</v>
      </c>
      <c r="K27" s="69">
        <v>180.005</v>
      </c>
      <c r="L27" s="69">
        <v>176.38200000000001</v>
      </c>
      <c r="M27" s="69">
        <v>179.30099999999999</v>
      </c>
      <c r="N27" s="69">
        <v>189.05799999999999</v>
      </c>
      <c r="O27" s="69">
        <v>196.46</v>
      </c>
      <c r="P27" s="69">
        <v>191.78100000000001</v>
      </c>
      <c r="Q27" s="69">
        <v>187.24</v>
      </c>
      <c r="R27" s="69">
        <v>185.62200000000001</v>
      </c>
      <c r="S27" s="69">
        <v>186.667</v>
      </c>
      <c r="T27" s="69">
        <v>190.46700000000001</v>
      </c>
      <c r="U27" s="69">
        <v>188.697</v>
      </c>
      <c r="V27" s="69">
        <v>184.42400000000001</v>
      </c>
      <c r="W27" s="69">
        <v>184.09700000000001</v>
      </c>
      <c r="X27" s="69">
        <v>175.874</v>
      </c>
      <c r="Y27" s="69">
        <v>189.83500000000001</v>
      </c>
      <c r="Z27" s="69">
        <v>209.13200000000001</v>
      </c>
      <c r="AA27" s="69">
        <v>213.43700000000001</v>
      </c>
      <c r="AB27" s="69">
        <v>210.92400000000001</v>
      </c>
      <c r="AC27" s="69">
        <v>206.20599999999999</v>
      </c>
      <c r="AD27" s="69">
        <v>203.48500000000001</v>
      </c>
      <c r="AE27" s="69">
        <v>196.52199999999999</v>
      </c>
      <c r="AF27" s="69">
        <v>195.887</v>
      </c>
      <c r="AG27" s="69">
        <v>193.66300000000001</v>
      </c>
      <c r="AH27" s="69">
        <v>192.22499999999999</v>
      </c>
      <c r="AI27" s="69">
        <v>196.19</v>
      </c>
      <c r="AJ27" s="69">
        <v>189.65799999999999</v>
      </c>
      <c r="AK27" s="69">
        <v>195.18299999999999</v>
      </c>
      <c r="AL27" s="69">
        <v>206.87</v>
      </c>
      <c r="AM27" s="69">
        <v>234.15199999999999</v>
      </c>
      <c r="AN27" s="69">
        <v>228.39599999999999</v>
      </c>
      <c r="AO27" s="69">
        <v>216.857</v>
      </c>
      <c r="AP27" s="69">
        <v>217.65600000000001</v>
      </c>
      <c r="AQ27" s="69">
        <v>218.89500000000001</v>
      </c>
      <c r="AR27" s="69">
        <v>217.221</v>
      </c>
      <c r="AS27" s="69">
        <v>215.52199999999999</v>
      </c>
      <c r="AT27" s="69">
        <v>204.30799999999999</v>
      </c>
      <c r="AU27" s="69">
        <v>201.92400000000001</v>
      </c>
      <c r="AV27" s="69">
        <v>198.97399999999999</v>
      </c>
      <c r="AW27" s="69">
        <v>206.89099999999999</v>
      </c>
      <c r="AX27" s="69">
        <v>209.113</v>
      </c>
      <c r="AY27" s="69">
        <v>231.55099999999999</v>
      </c>
      <c r="AZ27" s="69">
        <v>227.39099999999999</v>
      </c>
      <c r="BA27" s="69">
        <v>217.22499999999999</v>
      </c>
      <c r="BB27" s="69">
        <v>221.887</v>
      </c>
      <c r="BC27" s="69">
        <v>220.13800000000001</v>
      </c>
      <c r="BD27" s="69">
        <v>215.46257143</v>
      </c>
      <c r="BE27" s="69">
        <v>206.37657143000001</v>
      </c>
      <c r="BF27" s="69">
        <v>201.58699999999999</v>
      </c>
      <c r="BG27" s="350">
        <v>199.01779999999999</v>
      </c>
      <c r="BH27" s="350">
        <v>194.32759999999999</v>
      </c>
      <c r="BI27" s="350">
        <v>201.7081</v>
      </c>
      <c r="BJ27" s="350">
        <v>211.5514</v>
      </c>
      <c r="BK27" s="350">
        <v>221.55500000000001</v>
      </c>
      <c r="BL27" s="350">
        <v>218.31270000000001</v>
      </c>
      <c r="BM27" s="350">
        <v>213.41030000000001</v>
      </c>
      <c r="BN27" s="350">
        <v>210.75880000000001</v>
      </c>
      <c r="BO27" s="350">
        <v>208.9101</v>
      </c>
      <c r="BP27" s="350">
        <v>209.66659999999999</v>
      </c>
      <c r="BQ27" s="350">
        <v>209.1619</v>
      </c>
      <c r="BR27" s="350">
        <v>203.9041</v>
      </c>
      <c r="BS27" s="350">
        <v>203.6985</v>
      </c>
      <c r="BT27" s="350">
        <v>198.48500000000001</v>
      </c>
      <c r="BU27" s="350">
        <v>206.2938</v>
      </c>
      <c r="BV27" s="350">
        <v>216.76349999999999</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800" t="s">
        <v>1018</v>
      </c>
      <c r="C29" s="801"/>
      <c r="D29" s="801"/>
      <c r="E29" s="801"/>
      <c r="F29" s="801"/>
      <c r="G29" s="801"/>
      <c r="H29" s="801"/>
      <c r="I29" s="801"/>
      <c r="J29" s="801"/>
      <c r="K29" s="801"/>
      <c r="L29" s="801"/>
      <c r="M29" s="801"/>
      <c r="N29" s="801"/>
      <c r="O29" s="801"/>
      <c r="P29" s="801"/>
      <c r="Q29" s="801"/>
      <c r="AY29" s="532"/>
      <c r="AZ29" s="532"/>
      <c r="BA29" s="532"/>
      <c r="BB29" s="532"/>
      <c r="BC29" s="532"/>
      <c r="BD29" s="667"/>
      <c r="BE29" s="667"/>
      <c r="BF29" s="667"/>
      <c r="BG29" s="532"/>
      <c r="BH29" s="532"/>
      <c r="BI29" s="532"/>
      <c r="BJ29" s="532"/>
    </row>
    <row r="30" spans="1:74" s="280" customFormat="1" ht="12" customHeight="1" x14ac:dyDescent="0.2">
      <c r="A30" s="1"/>
      <c r="B30" s="809" t="s">
        <v>139</v>
      </c>
      <c r="C30" s="801"/>
      <c r="D30" s="801"/>
      <c r="E30" s="801"/>
      <c r="F30" s="801"/>
      <c r="G30" s="801"/>
      <c r="H30" s="801"/>
      <c r="I30" s="801"/>
      <c r="J30" s="801"/>
      <c r="K30" s="801"/>
      <c r="L30" s="801"/>
      <c r="M30" s="801"/>
      <c r="N30" s="801"/>
      <c r="O30" s="801"/>
      <c r="P30" s="801"/>
      <c r="Q30" s="801"/>
      <c r="AY30" s="532"/>
      <c r="AZ30" s="532"/>
      <c r="BA30" s="532"/>
      <c r="BB30" s="532"/>
      <c r="BC30" s="532"/>
      <c r="BD30" s="667"/>
      <c r="BE30" s="667"/>
      <c r="BF30" s="667"/>
      <c r="BG30" s="532"/>
      <c r="BH30" s="532"/>
      <c r="BI30" s="532"/>
      <c r="BJ30" s="532"/>
    </row>
    <row r="31" spans="1:74" s="446" customFormat="1" ht="12" customHeight="1" x14ac:dyDescent="0.2">
      <c r="A31" s="445"/>
      <c r="B31" s="822" t="s">
        <v>1043</v>
      </c>
      <c r="C31" s="823"/>
      <c r="D31" s="823"/>
      <c r="E31" s="823"/>
      <c r="F31" s="823"/>
      <c r="G31" s="823"/>
      <c r="H31" s="823"/>
      <c r="I31" s="823"/>
      <c r="J31" s="823"/>
      <c r="K31" s="823"/>
      <c r="L31" s="823"/>
      <c r="M31" s="823"/>
      <c r="N31" s="823"/>
      <c r="O31" s="823"/>
      <c r="P31" s="823"/>
      <c r="Q31" s="819"/>
      <c r="AY31" s="533"/>
      <c r="AZ31" s="533"/>
      <c r="BA31" s="533"/>
      <c r="BB31" s="533"/>
      <c r="BC31" s="533"/>
      <c r="BD31" s="668"/>
      <c r="BE31" s="668"/>
      <c r="BF31" s="668"/>
      <c r="BG31" s="533"/>
      <c r="BH31" s="533"/>
      <c r="BI31" s="533"/>
      <c r="BJ31" s="533"/>
    </row>
    <row r="32" spans="1:74" s="446" customFormat="1" ht="12" customHeight="1" x14ac:dyDescent="0.2">
      <c r="A32" s="445"/>
      <c r="B32" s="817" t="s">
        <v>1064</v>
      </c>
      <c r="C32" s="819"/>
      <c r="D32" s="819"/>
      <c r="E32" s="819"/>
      <c r="F32" s="819"/>
      <c r="G32" s="819"/>
      <c r="H32" s="819"/>
      <c r="I32" s="819"/>
      <c r="J32" s="819"/>
      <c r="K32" s="819"/>
      <c r="L32" s="819"/>
      <c r="M32" s="819"/>
      <c r="N32" s="819"/>
      <c r="O32" s="819"/>
      <c r="P32" s="819"/>
      <c r="Q32" s="819"/>
      <c r="AY32" s="533"/>
      <c r="AZ32" s="533"/>
      <c r="BA32" s="533"/>
      <c r="BB32" s="533"/>
      <c r="BC32" s="533"/>
      <c r="BD32" s="668"/>
      <c r="BE32" s="668"/>
      <c r="BF32" s="668"/>
      <c r="BG32" s="533"/>
      <c r="BH32" s="533"/>
      <c r="BI32" s="533"/>
      <c r="BJ32" s="533"/>
    </row>
    <row r="33" spans="1:74" s="446" customFormat="1" ht="12" customHeight="1" x14ac:dyDescent="0.2">
      <c r="A33" s="445"/>
      <c r="B33" s="848" t="s">
        <v>1065</v>
      </c>
      <c r="C33" s="819"/>
      <c r="D33" s="819"/>
      <c r="E33" s="819"/>
      <c r="F33" s="819"/>
      <c r="G33" s="819"/>
      <c r="H33" s="819"/>
      <c r="I33" s="819"/>
      <c r="J33" s="819"/>
      <c r="K33" s="819"/>
      <c r="L33" s="819"/>
      <c r="M33" s="819"/>
      <c r="N33" s="819"/>
      <c r="O33" s="819"/>
      <c r="P33" s="819"/>
      <c r="Q33" s="819"/>
      <c r="AY33" s="533"/>
      <c r="AZ33" s="533"/>
      <c r="BA33" s="533"/>
      <c r="BB33" s="533"/>
      <c r="BC33" s="533"/>
      <c r="BD33" s="668"/>
      <c r="BE33" s="668"/>
      <c r="BF33" s="668"/>
      <c r="BG33" s="533"/>
      <c r="BH33" s="533"/>
      <c r="BI33" s="533"/>
      <c r="BJ33" s="533"/>
    </row>
    <row r="34" spans="1:74" s="446" customFormat="1" ht="12" customHeight="1" x14ac:dyDescent="0.2">
      <c r="A34" s="445"/>
      <c r="B34" s="822" t="s">
        <v>1069</v>
      </c>
      <c r="C34" s="823"/>
      <c r="D34" s="823"/>
      <c r="E34" s="823"/>
      <c r="F34" s="823"/>
      <c r="G34" s="823"/>
      <c r="H34" s="823"/>
      <c r="I34" s="823"/>
      <c r="J34" s="823"/>
      <c r="K34" s="823"/>
      <c r="L34" s="823"/>
      <c r="M34" s="823"/>
      <c r="N34" s="823"/>
      <c r="O34" s="823"/>
      <c r="P34" s="823"/>
      <c r="Q34" s="819"/>
      <c r="AY34" s="533"/>
      <c r="AZ34" s="533"/>
      <c r="BA34" s="533"/>
      <c r="BB34" s="533"/>
      <c r="BC34" s="533"/>
      <c r="BD34" s="668"/>
      <c r="BE34" s="668"/>
      <c r="BF34" s="668"/>
      <c r="BG34" s="533"/>
      <c r="BH34" s="533"/>
      <c r="BI34" s="533"/>
      <c r="BJ34" s="533"/>
    </row>
    <row r="35" spans="1:74" s="446" customFormat="1" ht="12" customHeight="1" x14ac:dyDescent="0.2">
      <c r="A35" s="445"/>
      <c r="B35" s="824" t="s">
        <v>1070</v>
      </c>
      <c r="C35" s="818"/>
      <c r="D35" s="818"/>
      <c r="E35" s="818"/>
      <c r="F35" s="818"/>
      <c r="G35" s="818"/>
      <c r="H35" s="818"/>
      <c r="I35" s="818"/>
      <c r="J35" s="818"/>
      <c r="K35" s="818"/>
      <c r="L35" s="818"/>
      <c r="M35" s="818"/>
      <c r="N35" s="818"/>
      <c r="O35" s="818"/>
      <c r="P35" s="818"/>
      <c r="Q35" s="819"/>
      <c r="AY35" s="533"/>
      <c r="AZ35" s="533"/>
      <c r="BA35" s="533"/>
      <c r="BB35" s="533"/>
      <c r="BC35" s="533"/>
      <c r="BD35" s="668"/>
      <c r="BE35" s="668"/>
      <c r="BF35" s="668"/>
      <c r="BG35" s="533"/>
      <c r="BH35" s="533"/>
      <c r="BI35" s="533"/>
      <c r="BJ35" s="533"/>
    </row>
    <row r="36" spans="1:74" s="446" customFormat="1" ht="12" customHeight="1" x14ac:dyDescent="0.2">
      <c r="A36" s="445"/>
      <c r="B36" s="817" t="s">
        <v>1047</v>
      </c>
      <c r="C36" s="818"/>
      <c r="D36" s="818"/>
      <c r="E36" s="818"/>
      <c r="F36" s="818"/>
      <c r="G36" s="818"/>
      <c r="H36" s="818"/>
      <c r="I36" s="818"/>
      <c r="J36" s="818"/>
      <c r="K36" s="818"/>
      <c r="L36" s="818"/>
      <c r="M36" s="818"/>
      <c r="N36" s="818"/>
      <c r="O36" s="818"/>
      <c r="P36" s="818"/>
      <c r="Q36" s="819"/>
      <c r="AY36" s="533"/>
      <c r="AZ36" s="533"/>
      <c r="BA36" s="533"/>
      <c r="BB36" s="533"/>
      <c r="BC36" s="533"/>
      <c r="BD36" s="668"/>
      <c r="BE36" s="668"/>
      <c r="BF36" s="668"/>
      <c r="BG36" s="533"/>
      <c r="BH36" s="533"/>
      <c r="BI36" s="533"/>
      <c r="BJ36" s="533"/>
    </row>
    <row r="37" spans="1:74" s="447" customFormat="1" ht="12" customHeight="1" x14ac:dyDescent="0.2">
      <c r="A37" s="436"/>
      <c r="B37" s="831" t="s">
        <v>1156</v>
      </c>
      <c r="C37" s="819"/>
      <c r="D37" s="819"/>
      <c r="E37" s="819"/>
      <c r="F37" s="819"/>
      <c r="G37" s="819"/>
      <c r="H37" s="819"/>
      <c r="I37" s="819"/>
      <c r="J37" s="819"/>
      <c r="K37" s="819"/>
      <c r="L37" s="819"/>
      <c r="M37" s="819"/>
      <c r="N37" s="819"/>
      <c r="O37" s="819"/>
      <c r="P37" s="819"/>
      <c r="Q37" s="819"/>
      <c r="AY37" s="534"/>
      <c r="AZ37" s="534"/>
      <c r="BA37" s="534"/>
      <c r="BB37" s="534"/>
      <c r="BC37" s="534"/>
      <c r="BD37" s="669"/>
      <c r="BE37" s="669"/>
      <c r="BF37" s="669"/>
      <c r="BG37" s="534"/>
      <c r="BH37" s="534"/>
      <c r="BI37" s="534"/>
      <c r="BJ37" s="534"/>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3"/>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F63" sqref="BF63"/>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70" customWidth="1"/>
    <col min="59" max="62" width="6.5703125" style="396" customWidth="1"/>
    <col min="63" max="74" width="6.5703125" style="72" customWidth="1"/>
    <col min="75" max="16384" width="9.5703125" style="72"/>
  </cols>
  <sheetData>
    <row r="1" spans="1:74" ht="13.35" customHeight="1" x14ac:dyDescent="0.2">
      <c r="A1" s="810" t="s">
        <v>997</v>
      </c>
      <c r="B1" s="849" t="s">
        <v>252</v>
      </c>
      <c r="C1" s="850"/>
      <c r="D1" s="850"/>
      <c r="E1" s="850"/>
      <c r="F1" s="850"/>
      <c r="G1" s="850"/>
      <c r="H1" s="850"/>
      <c r="I1" s="850"/>
      <c r="J1" s="850"/>
      <c r="K1" s="850"/>
      <c r="L1" s="850"/>
      <c r="M1" s="850"/>
      <c r="N1" s="850"/>
      <c r="O1" s="850"/>
      <c r="P1" s="850"/>
      <c r="Q1" s="850"/>
      <c r="R1" s="850"/>
      <c r="S1" s="850"/>
      <c r="T1" s="850"/>
      <c r="U1" s="850"/>
      <c r="V1" s="850"/>
      <c r="W1" s="850"/>
      <c r="X1" s="850"/>
      <c r="Y1" s="850"/>
      <c r="Z1" s="850"/>
      <c r="AA1" s="850"/>
      <c r="AB1" s="850"/>
      <c r="AC1" s="850"/>
      <c r="AD1" s="850"/>
      <c r="AE1" s="850"/>
      <c r="AF1" s="850"/>
      <c r="AG1" s="850"/>
      <c r="AH1" s="850"/>
      <c r="AI1" s="850"/>
      <c r="AJ1" s="850"/>
      <c r="AK1" s="850"/>
      <c r="AL1" s="850"/>
      <c r="AM1" s="304"/>
    </row>
    <row r="2" spans="1:74" ht="12.75" x14ac:dyDescent="0.2">
      <c r="A2" s="811"/>
      <c r="B2" s="542" t="str">
        <f>"U.S. Energy Information Administration  |  Short-Term Energy Outlook  - "&amp;Dates!D1</f>
        <v>U.S. Energy Information Administration  |  Short-Term Energy Outlook  - September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73"/>
      <c r="B5" s="74" t="s">
        <v>979</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43"/>
      <c r="BA5" s="743"/>
      <c r="BB5" s="743"/>
      <c r="BC5" s="743"/>
      <c r="BD5" s="798"/>
      <c r="BE5" s="75"/>
      <c r="BF5" s="75"/>
      <c r="BG5" s="426"/>
      <c r="BH5" s="426"/>
      <c r="BI5" s="426"/>
      <c r="BJ5" s="426"/>
      <c r="BK5" s="426"/>
      <c r="BL5" s="426"/>
      <c r="BM5" s="426"/>
      <c r="BN5" s="426"/>
      <c r="BO5" s="426"/>
      <c r="BP5" s="426"/>
      <c r="BQ5" s="426"/>
      <c r="BR5" s="426"/>
      <c r="BS5" s="426"/>
      <c r="BT5" s="426"/>
      <c r="BU5" s="426"/>
      <c r="BV5" s="426"/>
    </row>
    <row r="6" spans="1:74" ht="11.1" customHeight="1" x14ac:dyDescent="0.2">
      <c r="A6" s="76" t="s">
        <v>973</v>
      </c>
      <c r="B6" s="185" t="s">
        <v>557</v>
      </c>
      <c r="C6" s="214">
        <v>68.916140870999996</v>
      </c>
      <c r="D6" s="214">
        <v>69.116977571000007</v>
      </c>
      <c r="E6" s="214">
        <v>68.93084571</v>
      </c>
      <c r="F6" s="214">
        <v>69.820758767000001</v>
      </c>
      <c r="G6" s="214">
        <v>69.582196710000005</v>
      </c>
      <c r="H6" s="214">
        <v>69.479765533000005</v>
      </c>
      <c r="I6" s="214">
        <v>70.851733773999996</v>
      </c>
      <c r="J6" s="214">
        <v>70.699253806000002</v>
      </c>
      <c r="K6" s="214">
        <v>70.515447033000001</v>
      </c>
      <c r="L6" s="214">
        <v>70.729019031999997</v>
      </c>
      <c r="M6" s="214">
        <v>71.453521933000005</v>
      </c>
      <c r="N6" s="214">
        <v>70.254420096999993</v>
      </c>
      <c r="O6" s="214">
        <v>70.928873096999993</v>
      </c>
      <c r="P6" s="214">
        <v>72.608525321000002</v>
      </c>
      <c r="Q6" s="214">
        <v>73.133472452000007</v>
      </c>
      <c r="R6" s="214">
        <v>74.922566099999997</v>
      </c>
      <c r="S6" s="214">
        <v>74.517992160999995</v>
      </c>
      <c r="T6" s="214">
        <v>74.902743666999996</v>
      </c>
      <c r="U6" s="214">
        <v>76.495453194000007</v>
      </c>
      <c r="V6" s="214">
        <v>76.912024129000002</v>
      </c>
      <c r="W6" s="214">
        <v>76.884800400000003</v>
      </c>
      <c r="X6" s="214">
        <v>77.647430870999997</v>
      </c>
      <c r="Y6" s="214">
        <v>77.150550233000004</v>
      </c>
      <c r="Z6" s="214">
        <v>77.748464322999993</v>
      </c>
      <c r="AA6" s="214">
        <v>77.138884871000002</v>
      </c>
      <c r="AB6" s="214">
        <v>78.307429607000003</v>
      </c>
      <c r="AC6" s="214">
        <v>78.684204805999997</v>
      </c>
      <c r="AD6" s="214">
        <v>79.712402166999993</v>
      </c>
      <c r="AE6" s="214">
        <v>78.848494097</v>
      </c>
      <c r="AF6" s="214">
        <v>78.948249532999995</v>
      </c>
      <c r="AG6" s="214">
        <v>78.961244968000003</v>
      </c>
      <c r="AH6" s="214">
        <v>78.905021871000002</v>
      </c>
      <c r="AI6" s="214">
        <v>79.667475033000002</v>
      </c>
      <c r="AJ6" s="214">
        <v>78.755342386999999</v>
      </c>
      <c r="AK6" s="214">
        <v>78.737742299999994</v>
      </c>
      <c r="AL6" s="214">
        <v>78.653604548000004</v>
      </c>
      <c r="AM6" s="214">
        <v>78.184862031999998</v>
      </c>
      <c r="AN6" s="214">
        <v>79.433360483000001</v>
      </c>
      <c r="AO6" s="214">
        <v>78.413489999999996</v>
      </c>
      <c r="AP6" s="214">
        <v>77.985209166999994</v>
      </c>
      <c r="AQ6" s="214">
        <v>77.758497097000003</v>
      </c>
      <c r="AR6" s="214">
        <v>76.810003933000004</v>
      </c>
      <c r="AS6" s="214">
        <v>76.528089257999994</v>
      </c>
      <c r="AT6" s="214">
        <v>77.209808065000004</v>
      </c>
      <c r="AU6" s="214">
        <v>76.756022133000002</v>
      </c>
      <c r="AV6" s="214">
        <v>75.863709258</v>
      </c>
      <c r="AW6" s="214">
        <v>76.930232167</v>
      </c>
      <c r="AX6" s="214">
        <v>75.942433742000006</v>
      </c>
      <c r="AY6" s="214">
        <v>75.638581322999997</v>
      </c>
      <c r="AZ6" s="214">
        <v>76.886917357000002</v>
      </c>
      <c r="BA6" s="214">
        <v>76.876208452</v>
      </c>
      <c r="BB6" s="214">
        <v>77.269640832999997</v>
      </c>
      <c r="BC6" s="214">
        <v>77.625359451999998</v>
      </c>
      <c r="BD6" s="214">
        <v>78.319260200000002</v>
      </c>
      <c r="BE6" s="214">
        <v>78.494190000000003</v>
      </c>
      <c r="BF6" s="214">
        <v>79.380759999999995</v>
      </c>
      <c r="BG6" s="355">
        <v>80.863230000000001</v>
      </c>
      <c r="BH6" s="355">
        <v>82.125529999999998</v>
      </c>
      <c r="BI6" s="355">
        <v>82.645669999999996</v>
      </c>
      <c r="BJ6" s="355">
        <v>83.167169999999999</v>
      </c>
      <c r="BK6" s="355">
        <v>83.41601</v>
      </c>
      <c r="BL6" s="355">
        <v>83.876090000000005</v>
      </c>
      <c r="BM6" s="355">
        <v>84.163700000000006</v>
      </c>
      <c r="BN6" s="355">
        <v>84.210250000000002</v>
      </c>
      <c r="BO6" s="355">
        <v>84.193150000000003</v>
      </c>
      <c r="BP6" s="355">
        <v>84.035330000000002</v>
      </c>
      <c r="BQ6" s="355">
        <v>83.936980000000005</v>
      </c>
      <c r="BR6" s="355">
        <v>84.084810000000004</v>
      </c>
      <c r="BS6" s="355">
        <v>84.057320000000004</v>
      </c>
      <c r="BT6" s="355">
        <v>84.283659999999998</v>
      </c>
      <c r="BU6" s="355">
        <v>84.489829999999998</v>
      </c>
      <c r="BV6" s="355">
        <v>84.691609999999997</v>
      </c>
    </row>
    <row r="7" spans="1:74" ht="11.1" customHeight="1" x14ac:dyDescent="0.2">
      <c r="A7" s="76" t="s">
        <v>974</v>
      </c>
      <c r="B7" s="185" t="s">
        <v>558</v>
      </c>
      <c r="C7" s="214">
        <v>1.0431457742000001</v>
      </c>
      <c r="D7" s="214">
        <v>1.0611511070999999</v>
      </c>
      <c r="E7" s="214">
        <v>1.0323333871</v>
      </c>
      <c r="F7" s="214">
        <v>0.99157743333000004</v>
      </c>
      <c r="G7" s="214">
        <v>0.90006167741999998</v>
      </c>
      <c r="H7" s="214">
        <v>0.84801863333000005</v>
      </c>
      <c r="I7" s="214">
        <v>0.75661329032000002</v>
      </c>
      <c r="J7" s="214">
        <v>0.76160548387000004</v>
      </c>
      <c r="K7" s="214">
        <v>0.86381233332999996</v>
      </c>
      <c r="L7" s="214">
        <v>0.91575554838999995</v>
      </c>
      <c r="M7" s="214">
        <v>0.95219180000000003</v>
      </c>
      <c r="N7" s="214">
        <v>1.0034479355000001</v>
      </c>
      <c r="O7" s="214">
        <v>1.0023497419</v>
      </c>
      <c r="P7" s="214">
        <v>1.0031504285999999</v>
      </c>
      <c r="Q7" s="214">
        <v>0.96831829032000005</v>
      </c>
      <c r="R7" s="214">
        <v>0.96638239999999997</v>
      </c>
      <c r="S7" s="214">
        <v>0.92849719355000004</v>
      </c>
      <c r="T7" s="214">
        <v>0.90168006667</v>
      </c>
      <c r="U7" s="214">
        <v>0.83760864516</v>
      </c>
      <c r="V7" s="214">
        <v>0.83561203226000003</v>
      </c>
      <c r="W7" s="214">
        <v>0.95005620000000002</v>
      </c>
      <c r="X7" s="214">
        <v>0.96415700000000004</v>
      </c>
      <c r="Y7" s="214">
        <v>0.98130286667</v>
      </c>
      <c r="Z7" s="214">
        <v>1.0195545805999999</v>
      </c>
      <c r="AA7" s="214">
        <v>1.0141756773999999</v>
      </c>
      <c r="AB7" s="214">
        <v>0.98249407143</v>
      </c>
      <c r="AC7" s="214">
        <v>0.98460487097000005</v>
      </c>
      <c r="AD7" s="214">
        <v>0.99196016666999998</v>
      </c>
      <c r="AE7" s="214">
        <v>0.93947148387000001</v>
      </c>
      <c r="AF7" s="214">
        <v>0.86666433333000004</v>
      </c>
      <c r="AG7" s="214">
        <v>0.86069877418999996</v>
      </c>
      <c r="AH7" s="214">
        <v>0.81213077419000002</v>
      </c>
      <c r="AI7" s="214">
        <v>0.92003630000000003</v>
      </c>
      <c r="AJ7" s="214">
        <v>0.94162825805999995</v>
      </c>
      <c r="AK7" s="214">
        <v>0.98628879999999997</v>
      </c>
      <c r="AL7" s="214">
        <v>0.99811180644999997</v>
      </c>
      <c r="AM7" s="214">
        <v>0.98987096774000005</v>
      </c>
      <c r="AN7" s="214">
        <v>0.98048275862000001</v>
      </c>
      <c r="AO7" s="214">
        <v>0.96429032258000003</v>
      </c>
      <c r="AP7" s="214">
        <v>0.87529999999999997</v>
      </c>
      <c r="AQ7" s="214">
        <v>0.87325806451999999</v>
      </c>
      <c r="AR7" s="214">
        <v>0.82941066666999996</v>
      </c>
      <c r="AS7" s="214">
        <v>0.80727077419000004</v>
      </c>
      <c r="AT7" s="214">
        <v>0.80381267741999995</v>
      </c>
      <c r="AU7" s="214">
        <v>1.0174619</v>
      </c>
      <c r="AV7" s="214">
        <v>0.92084509677000004</v>
      </c>
      <c r="AW7" s="214">
        <v>1.1925930333000001</v>
      </c>
      <c r="AX7" s="214">
        <v>1.0197435160999999</v>
      </c>
      <c r="AY7" s="214">
        <v>1.0007277742</v>
      </c>
      <c r="AZ7" s="214">
        <v>1.0051831429</v>
      </c>
      <c r="BA7" s="214">
        <v>1.0110912258</v>
      </c>
      <c r="BB7" s="214">
        <v>1.0124299333</v>
      </c>
      <c r="BC7" s="214">
        <v>0.98061022581000001</v>
      </c>
      <c r="BD7" s="214">
        <v>0.91696866666999999</v>
      </c>
      <c r="BE7" s="214">
        <v>0.71106510000000001</v>
      </c>
      <c r="BF7" s="214">
        <v>0.81138730000000003</v>
      </c>
      <c r="BG7" s="355">
        <v>0.85303180000000001</v>
      </c>
      <c r="BH7" s="355">
        <v>0.88995329999999995</v>
      </c>
      <c r="BI7" s="355">
        <v>0.94757720000000001</v>
      </c>
      <c r="BJ7" s="355">
        <v>0.96905359999999996</v>
      </c>
      <c r="BK7" s="355">
        <v>0.97522379999999997</v>
      </c>
      <c r="BL7" s="355">
        <v>1.021784</v>
      </c>
      <c r="BM7" s="355">
        <v>1.010513</v>
      </c>
      <c r="BN7" s="355">
        <v>0.92294699999999996</v>
      </c>
      <c r="BO7" s="355">
        <v>0.84472329999999995</v>
      </c>
      <c r="BP7" s="355">
        <v>0.78252529999999998</v>
      </c>
      <c r="BQ7" s="355">
        <v>0.66409039999999997</v>
      </c>
      <c r="BR7" s="355">
        <v>0.80864469999999999</v>
      </c>
      <c r="BS7" s="355">
        <v>0.84550729999999996</v>
      </c>
      <c r="BT7" s="355">
        <v>0.88644489999999998</v>
      </c>
      <c r="BU7" s="355">
        <v>0.94343330000000003</v>
      </c>
      <c r="BV7" s="355">
        <v>0.96901680000000001</v>
      </c>
    </row>
    <row r="8" spans="1:74" ht="11.1" customHeight="1" x14ac:dyDescent="0.2">
      <c r="A8" s="76" t="s">
        <v>977</v>
      </c>
      <c r="B8" s="185" t="s">
        <v>135</v>
      </c>
      <c r="C8" s="214">
        <v>3.9666091935000001</v>
      </c>
      <c r="D8" s="214">
        <v>3.8795916786000002</v>
      </c>
      <c r="E8" s="214">
        <v>3.7564155484000001</v>
      </c>
      <c r="F8" s="214">
        <v>3.8094849332999998</v>
      </c>
      <c r="G8" s="214">
        <v>3.6520217742000001</v>
      </c>
      <c r="H8" s="214">
        <v>3.4230017333</v>
      </c>
      <c r="I8" s="214">
        <v>3.4870538065000001</v>
      </c>
      <c r="J8" s="214">
        <v>3.3142614194000002</v>
      </c>
      <c r="K8" s="214">
        <v>3.5835407333</v>
      </c>
      <c r="L8" s="214">
        <v>3.250666871</v>
      </c>
      <c r="M8" s="214">
        <v>3.5561827667000001</v>
      </c>
      <c r="N8" s="214">
        <v>3.3939897742</v>
      </c>
      <c r="O8" s="214">
        <v>3.2364734838999998</v>
      </c>
      <c r="P8" s="214">
        <v>3.3454396429000002</v>
      </c>
      <c r="Q8" s="214">
        <v>3.3340279677</v>
      </c>
      <c r="R8" s="214">
        <v>3.4844088666999999</v>
      </c>
      <c r="S8" s="214">
        <v>3.5324142903000002</v>
      </c>
      <c r="T8" s="214">
        <v>3.5237740333000001</v>
      </c>
      <c r="U8" s="214">
        <v>3.4913942258000001</v>
      </c>
      <c r="V8" s="214">
        <v>3.5162393548000002</v>
      </c>
      <c r="W8" s="214">
        <v>3.4942406333</v>
      </c>
      <c r="X8" s="214">
        <v>3.5165595161000001</v>
      </c>
      <c r="Y8" s="214">
        <v>3.3360489667</v>
      </c>
      <c r="Z8" s="214">
        <v>3.4003628387</v>
      </c>
      <c r="AA8" s="214">
        <v>3.4013153870999999</v>
      </c>
      <c r="AB8" s="214">
        <v>3.3421387857</v>
      </c>
      <c r="AC8" s="214">
        <v>3.0718777741999999</v>
      </c>
      <c r="AD8" s="214">
        <v>3.5528843000000001</v>
      </c>
      <c r="AE8" s="214">
        <v>3.5650696128999999</v>
      </c>
      <c r="AF8" s="214">
        <v>3.4882104667</v>
      </c>
      <c r="AG8" s="214">
        <v>3.7500272902999998</v>
      </c>
      <c r="AH8" s="214">
        <v>3.8319754194</v>
      </c>
      <c r="AI8" s="214">
        <v>3.8625609666999998</v>
      </c>
      <c r="AJ8" s="214">
        <v>3.5631697418999999</v>
      </c>
      <c r="AK8" s="214">
        <v>3.4166764666999998</v>
      </c>
      <c r="AL8" s="214">
        <v>3.4974126773999998</v>
      </c>
      <c r="AM8" s="214">
        <v>3.4572650645</v>
      </c>
      <c r="AN8" s="214">
        <v>3.4362236552000001</v>
      </c>
      <c r="AO8" s="214">
        <v>3.5387255161</v>
      </c>
      <c r="AP8" s="214">
        <v>3.3468624667000002</v>
      </c>
      <c r="AQ8" s="214">
        <v>3.4978046129</v>
      </c>
      <c r="AR8" s="214">
        <v>3.1644394999999998</v>
      </c>
      <c r="AS8" s="214">
        <v>3.1767799354999999</v>
      </c>
      <c r="AT8" s="214">
        <v>3.3587791290000002</v>
      </c>
      <c r="AU8" s="214">
        <v>3.1833157666999998</v>
      </c>
      <c r="AV8" s="214">
        <v>3.2898976128999999</v>
      </c>
      <c r="AW8" s="214">
        <v>3.3431589666999999</v>
      </c>
      <c r="AX8" s="214">
        <v>3.4121735161000002</v>
      </c>
      <c r="AY8" s="214">
        <v>3.3676910000000002</v>
      </c>
      <c r="AZ8" s="214">
        <v>3.30392325</v>
      </c>
      <c r="BA8" s="214">
        <v>3.3617110000000001</v>
      </c>
      <c r="BB8" s="214">
        <v>3.0799565332999999</v>
      </c>
      <c r="BC8" s="214">
        <v>3.1495604516000002</v>
      </c>
      <c r="BD8" s="214">
        <v>2.9763154332999999</v>
      </c>
      <c r="BE8" s="214">
        <v>3.290524</v>
      </c>
      <c r="BF8" s="214">
        <v>3.0680000000000001</v>
      </c>
      <c r="BG8" s="355">
        <v>3.0169999999999999</v>
      </c>
      <c r="BH8" s="355">
        <v>3.1618170000000001</v>
      </c>
      <c r="BI8" s="355">
        <v>3.219312</v>
      </c>
      <c r="BJ8" s="355">
        <v>3.275226</v>
      </c>
      <c r="BK8" s="355">
        <v>3.322136</v>
      </c>
      <c r="BL8" s="355">
        <v>3.3604129999999999</v>
      </c>
      <c r="BM8" s="355">
        <v>3.3794200000000001</v>
      </c>
      <c r="BN8" s="355">
        <v>3.3932370000000001</v>
      </c>
      <c r="BO8" s="355">
        <v>3.3569300000000002</v>
      </c>
      <c r="BP8" s="355">
        <v>3.2399369999999998</v>
      </c>
      <c r="BQ8" s="355">
        <v>3.290524</v>
      </c>
      <c r="BR8" s="355">
        <v>3.2498079999999998</v>
      </c>
      <c r="BS8" s="355">
        <v>3.093099</v>
      </c>
      <c r="BT8" s="355">
        <v>3.1618170000000001</v>
      </c>
      <c r="BU8" s="355">
        <v>3.219312</v>
      </c>
      <c r="BV8" s="355">
        <v>3.275226</v>
      </c>
    </row>
    <row r="9" spans="1:74" ht="11.1" customHeight="1" x14ac:dyDescent="0.2">
      <c r="A9" s="76" t="s">
        <v>978</v>
      </c>
      <c r="B9" s="185" t="s">
        <v>127</v>
      </c>
      <c r="C9" s="214">
        <v>63.906385903</v>
      </c>
      <c r="D9" s="214">
        <v>64.176234785999995</v>
      </c>
      <c r="E9" s="214">
        <v>64.142096773999995</v>
      </c>
      <c r="F9" s="214">
        <v>65.019696400000001</v>
      </c>
      <c r="G9" s="214">
        <v>65.030113258</v>
      </c>
      <c r="H9" s="214">
        <v>65.208745167000004</v>
      </c>
      <c r="I9" s="214">
        <v>66.608066676999997</v>
      </c>
      <c r="J9" s="214">
        <v>66.623386902999997</v>
      </c>
      <c r="K9" s="214">
        <v>66.068093966999996</v>
      </c>
      <c r="L9" s="214">
        <v>66.562596612999997</v>
      </c>
      <c r="M9" s="214">
        <v>66.945147367000004</v>
      </c>
      <c r="N9" s="214">
        <v>65.856982387000002</v>
      </c>
      <c r="O9" s="214">
        <v>66.690049870999999</v>
      </c>
      <c r="P9" s="214">
        <v>68.259935249999998</v>
      </c>
      <c r="Q9" s="214">
        <v>68.831126194000007</v>
      </c>
      <c r="R9" s="214">
        <v>70.471774832999998</v>
      </c>
      <c r="S9" s="214">
        <v>70.057080677000002</v>
      </c>
      <c r="T9" s="214">
        <v>70.477289567</v>
      </c>
      <c r="U9" s="214">
        <v>72.166450323000007</v>
      </c>
      <c r="V9" s="214">
        <v>72.560172742000006</v>
      </c>
      <c r="W9" s="214">
        <v>72.440503566999993</v>
      </c>
      <c r="X9" s="214">
        <v>73.166714354999996</v>
      </c>
      <c r="Y9" s="214">
        <v>72.833198400000001</v>
      </c>
      <c r="Z9" s="214">
        <v>73.328546903000003</v>
      </c>
      <c r="AA9" s="214">
        <v>72.723393806000004</v>
      </c>
      <c r="AB9" s="214">
        <v>73.982796750000006</v>
      </c>
      <c r="AC9" s="214">
        <v>74.627722160999994</v>
      </c>
      <c r="AD9" s="214">
        <v>75.167557700000003</v>
      </c>
      <c r="AE9" s="214">
        <v>74.343952999999999</v>
      </c>
      <c r="AF9" s="214">
        <v>74.593374733000005</v>
      </c>
      <c r="AG9" s="214">
        <v>74.350518902999994</v>
      </c>
      <c r="AH9" s="214">
        <v>74.260915677</v>
      </c>
      <c r="AI9" s="214">
        <v>74.884877767000006</v>
      </c>
      <c r="AJ9" s="214">
        <v>74.250544387000005</v>
      </c>
      <c r="AK9" s="214">
        <v>74.334777032999995</v>
      </c>
      <c r="AL9" s="214">
        <v>74.158080064999993</v>
      </c>
      <c r="AM9" s="214">
        <v>73.737725999999995</v>
      </c>
      <c r="AN9" s="214">
        <v>75.016654068999998</v>
      </c>
      <c r="AO9" s="214">
        <v>73.910474160999996</v>
      </c>
      <c r="AP9" s="214">
        <v>73.763046700000004</v>
      </c>
      <c r="AQ9" s="214">
        <v>73.387434419000002</v>
      </c>
      <c r="AR9" s="214">
        <v>72.816153767000003</v>
      </c>
      <c r="AS9" s="214">
        <v>72.544038548000003</v>
      </c>
      <c r="AT9" s="214">
        <v>73.047216258000006</v>
      </c>
      <c r="AU9" s="214">
        <v>72.555244466999994</v>
      </c>
      <c r="AV9" s="214">
        <v>71.652966547999995</v>
      </c>
      <c r="AW9" s="214">
        <v>72.394480166999998</v>
      </c>
      <c r="AX9" s="214">
        <v>71.510516710000005</v>
      </c>
      <c r="AY9" s="214">
        <v>71.270162548000002</v>
      </c>
      <c r="AZ9" s="214">
        <v>72.577810963999994</v>
      </c>
      <c r="BA9" s="214">
        <v>72.503406225999996</v>
      </c>
      <c r="BB9" s="214">
        <v>73.177254367000003</v>
      </c>
      <c r="BC9" s="214">
        <v>73.495188773999999</v>
      </c>
      <c r="BD9" s="214">
        <v>74.4259761</v>
      </c>
      <c r="BE9" s="214">
        <v>74.492599999999996</v>
      </c>
      <c r="BF9" s="214">
        <v>75.501379999999997</v>
      </c>
      <c r="BG9" s="355">
        <v>76.993200000000002</v>
      </c>
      <c r="BH9" s="355">
        <v>78.073759999999993</v>
      </c>
      <c r="BI9" s="355">
        <v>78.47878</v>
      </c>
      <c r="BJ9" s="355">
        <v>78.922889999999995</v>
      </c>
      <c r="BK9" s="355">
        <v>79.118650000000002</v>
      </c>
      <c r="BL9" s="355">
        <v>79.493889999999993</v>
      </c>
      <c r="BM9" s="355">
        <v>79.773769999999999</v>
      </c>
      <c r="BN9" s="355">
        <v>79.894069999999999</v>
      </c>
      <c r="BO9" s="355">
        <v>79.991500000000002</v>
      </c>
      <c r="BP9" s="355">
        <v>80.012870000000007</v>
      </c>
      <c r="BQ9" s="355">
        <v>79.982370000000003</v>
      </c>
      <c r="BR9" s="355">
        <v>80.026359999999997</v>
      </c>
      <c r="BS9" s="355">
        <v>80.118719999999996</v>
      </c>
      <c r="BT9" s="355">
        <v>80.235399999999998</v>
      </c>
      <c r="BU9" s="355">
        <v>80.327079999999995</v>
      </c>
      <c r="BV9" s="355">
        <v>80.447370000000006</v>
      </c>
    </row>
    <row r="10" spans="1:74" ht="11.1" customHeight="1" x14ac:dyDescent="0.2">
      <c r="A10" s="76" t="s">
        <v>668</v>
      </c>
      <c r="B10" s="185" t="s">
        <v>559</v>
      </c>
      <c r="C10" s="214">
        <v>65.258419355000001</v>
      </c>
      <c r="D10" s="214">
        <v>65.448607143000004</v>
      </c>
      <c r="E10" s="214">
        <v>65.272354839000002</v>
      </c>
      <c r="F10" s="214">
        <v>66.115033333</v>
      </c>
      <c r="G10" s="214">
        <v>65.889129032</v>
      </c>
      <c r="H10" s="214">
        <v>65.792133332999995</v>
      </c>
      <c r="I10" s="214">
        <v>67.091290322999996</v>
      </c>
      <c r="J10" s="214">
        <v>66.946903226000003</v>
      </c>
      <c r="K10" s="214">
        <v>66.772833332999994</v>
      </c>
      <c r="L10" s="214">
        <v>66.975064516000003</v>
      </c>
      <c r="M10" s="214">
        <v>67.661133332999995</v>
      </c>
      <c r="N10" s="214">
        <v>66.525677419000004</v>
      </c>
      <c r="O10" s="214">
        <v>66.780741934999995</v>
      </c>
      <c r="P10" s="214">
        <v>68.362142856999995</v>
      </c>
      <c r="Q10" s="214">
        <v>68.856387096999995</v>
      </c>
      <c r="R10" s="214">
        <v>70.540866667000003</v>
      </c>
      <c r="S10" s="214">
        <v>70.159935484000002</v>
      </c>
      <c r="T10" s="214">
        <v>70.522199999999998</v>
      </c>
      <c r="U10" s="214">
        <v>72.021774194000002</v>
      </c>
      <c r="V10" s="214">
        <v>72.413967741999997</v>
      </c>
      <c r="W10" s="214">
        <v>72.388333333000006</v>
      </c>
      <c r="X10" s="214">
        <v>73.106354839000005</v>
      </c>
      <c r="Y10" s="214">
        <v>72.638533332999998</v>
      </c>
      <c r="Z10" s="214">
        <v>73.201483870999994</v>
      </c>
      <c r="AA10" s="214">
        <v>72.595709677000002</v>
      </c>
      <c r="AB10" s="214">
        <v>73.695428570999994</v>
      </c>
      <c r="AC10" s="214">
        <v>74.05</v>
      </c>
      <c r="AD10" s="214">
        <v>75.017633333000006</v>
      </c>
      <c r="AE10" s="214">
        <v>74.204612902999997</v>
      </c>
      <c r="AF10" s="214">
        <v>74.298500000000004</v>
      </c>
      <c r="AG10" s="214">
        <v>74.310741934999996</v>
      </c>
      <c r="AH10" s="214">
        <v>74.257806451999997</v>
      </c>
      <c r="AI10" s="214">
        <v>74.975366667000003</v>
      </c>
      <c r="AJ10" s="214">
        <v>74.116967742</v>
      </c>
      <c r="AK10" s="214">
        <v>74.100399999999993</v>
      </c>
      <c r="AL10" s="214">
        <v>74.021225806000004</v>
      </c>
      <c r="AM10" s="214">
        <v>73.396129032000005</v>
      </c>
      <c r="AN10" s="214">
        <v>74.618827585999995</v>
      </c>
      <c r="AO10" s="214">
        <v>73.347451613000004</v>
      </c>
      <c r="AP10" s="214">
        <v>72.936866667000004</v>
      </c>
      <c r="AQ10" s="214">
        <v>72.58783871</v>
      </c>
      <c r="AR10" s="214">
        <v>71.599833333000007</v>
      </c>
      <c r="AS10" s="214">
        <v>71.376354839000001</v>
      </c>
      <c r="AT10" s="214">
        <v>72.313645160999997</v>
      </c>
      <c r="AU10" s="214">
        <v>71.843933332999995</v>
      </c>
      <c r="AV10" s="214">
        <v>70.713870967999995</v>
      </c>
      <c r="AW10" s="214">
        <v>71.761799999999994</v>
      </c>
      <c r="AX10" s="214">
        <v>71.138483871000005</v>
      </c>
      <c r="AY10" s="214">
        <v>70.777193548</v>
      </c>
      <c r="AZ10" s="214">
        <v>71.687642857</v>
      </c>
      <c r="BA10" s="214">
        <v>71.615967741999995</v>
      </c>
      <c r="BB10" s="214">
        <v>72.029833332999999</v>
      </c>
      <c r="BC10" s="214">
        <v>72.268000000000001</v>
      </c>
      <c r="BD10" s="214">
        <v>72.933199999999999</v>
      </c>
      <c r="BE10" s="214">
        <v>73.083190000000002</v>
      </c>
      <c r="BF10" s="214">
        <v>73.879050000000007</v>
      </c>
      <c r="BG10" s="355">
        <v>75.251329999999996</v>
      </c>
      <c r="BH10" s="355">
        <v>76.409139999999994</v>
      </c>
      <c r="BI10" s="355">
        <v>76.874700000000004</v>
      </c>
      <c r="BJ10" s="355">
        <v>77.345479999999995</v>
      </c>
      <c r="BK10" s="355">
        <v>77.560190000000006</v>
      </c>
      <c r="BL10" s="355">
        <v>77.971350000000001</v>
      </c>
      <c r="BM10" s="355">
        <v>78.222740000000002</v>
      </c>
      <c r="BN10" s="355">
        <v>78.249499999999998</v>
      </c>
      <c r="BO10" s="355">
        <v>78.217230000000001</v>
      </c>
      <c r="BP10" s="355">
        <v>78.054310000000001</v>
      </c>
      <c r="BQ10" s="355">
        <v>77.946479999999994</v>
      </c>
      <c r="BR10" s="355">
        <v>78.067229999999995</v>
      </c>
      <c r="BS10" s="355">
        <v>78.025130000000004</v>
      </c>
      <c r="BT10" s="355">
        <v>78.218559999999997</v>
      </c>
      <c r="BU10" s="355">
        <v>78.393100000000004</v>
      </c>
      <c r="BV10" s="355">
        <v>78.563419999999994</v>
      </c>
    </row>
    <row r="11" spans="1:74" ht="11.1" customHeight="1" x14ac:dyDescent="0.2">
      <c r="A11" s="636" t="s">
        <v>674</v>
      </c>
      <c r="B11" s="637" t="s">
        <v>1201</v>
      </c>
      <c r="C11" s="214">
        <v>0.43539941934999998</v>
      </c>
      <c r="D11" s="214">
        <v>0.40637464286000002</v>
      </c>
      <c r="E11" s="214">
        <v>0.26747803226</v>
      </c>
      <c r="F11" s="214">
        <v>0.17235173333000001</v>
      </c>
      <c r="G11" s="214">
        <v>0.18147641935</v>
      </c>
      <c r="H11" s="214">
        <v>0.26821283333000001</v>
      </c>
      <c r="I11" s="214">
        <v>0.26165522581</v>
      </c>
      <c r="J11" s="214">
        <v>0.28416535484</v>
      </c>
      <c r="K11" s="214">
        <v>0.56499416667000002</v>
      </c>
      <c r="L11" s="214">
        <v>0.17931012902999999</v>
      </c>
      <c r="M11" s="214">
        <v>8.9723333333000005E-2</v>
      </c>
      <c r="N11" s="214">
        <v>8.8005838710000006E-2</v>
      </c>
      <c r="O11" s="214">
        <v>0.27535322580999999</v>
      </c>
      <c r="P11" s="214">
        <v>0.13656892857</v>
      </c>
      <c r="Q11" s="214">
        <v>8.7134967741999997E-2</v>
      </c>
      <c r="R11" s="214">
        <v>0.10020546667000001</v>
      </c>
      <c r="S11" s="214">
        <v>9.0517290323000002E-2</v>
      </c>
      <c r="T11" s="214">
        <v>0.32666273333000001</v>
      </c>
      <c r="U11" s="214">
        <v>0.20339206452</v>
      </c>
      <c r="V11" s="214">
        <v>5.0553451612999997E-2</v>
      </c>
      <c r="W11" s="214">
        <v>0.19150036667000001</v>
      </c>
      <c r="X11" s="214">
        <v>0.22494225806000001</v>
      </c>
      <c r="Y11" s="214">
        <v>0</v>
      </c>
      <c r="Z11" s="214">
        <v>0.25842312902999998</v>
      </c>
      <c r="AA11" s="214">
        <v>0.37470693548</v>
      </c>
      <c r="AB11" s="214">
        <v>0.43579732143</v>
      </c>
      <c r="AC11" s="214">
        <v>0.47260416128999999</v>
      </c>
      <c r="AD11" s="214">
        <v>9.6095266666999996E-2</v>
      </c>
      <c r="AE11" s="214">
        <v>5.5065516129E-2</v>
      </c>
      <c r="AF11" s="214">
        <v>8.6591433332999998E-2</v>
      </c>
      <c r="AG11" s="214">
        <v>0.23140287097000001</v>
      </c>
      <c r="AH11" s="214">
        <v>0.36146448387000002</v>
      </c>
      <c r="AI11" s="214">
        <v>0.18845123333</v>
      </c>
      <c r="AJ11" s="214">
        <v>0.28027732257999999</v>
      </c>
      <c r="AK11" s="214">
        <v>0.25051279999999998</v>
      </c>
      <c r="AL11" s="214">
        <v>0.18121761289999999</v>
      </c>
      <c r="AM11" s="214">
        <v>0.38865748386999999</v>
      </c>
      <c r="AN11" s="214">
        <v>0.33545096551999998</v>
      </c>
      <c r="AO11" s="214">
        <v>0.27637138709999998</v>
      </c>
      <c r="AP11" s="214">
        <v>0.15891150000000001</v>
      </c>
      <c r="AQ11" s="214">
        <v>0.16774222581000001</v>
      </c>
      <c r="AR11" s="214">
        <v>0.25460490000000002</v>
      </c>
      <c r="AS11" s="214">
        <v>0.18622654839</v>
      </c>
      <c r="AT11" s="214">
        <v>0.26071296774000002</v>
      </c>
      <c r="AU11" s="214">
        <v>9.6082733333000006E-2</v>
      </c>
      <c r="AV11" s="214">
        <v>0.18558383871</v>
      </c>
      <c r="AW11" s="214">
        <v>0.30244036667000002</v>
      </c>
      <c r="AX11" s="214">
        <v>0.28560287096999998</v>
      </c>
      <c r="AY11" s="214">
        <v>0.41789790322999998</v>
      </c>
      <c r="AZ11" s="214">
        <v>0.30274167857000001</v>
      </c>
      <c r="BA11" s="214">
        <v>0.15735993547999999</v>
      </c>
      <c r="BB11" s="214">
        <v>0.17235723333</v>
      </c>
      <c r="BC11" s="214">
        <v>0.17722793547999999</v>
      </c>
      <c r="BD11" s="214">
        <v>0.1879007</v>
      </c>
      <c r="BE11" s="214">
        <v>0.17596774194000001</v>
      </c>
      <c r="BF11" s="214">
        <v>0.17499999999999999</v>
      </c>
      <c r="BG11" s="355">
        <v>0.17499999999999999</v>
      </c>
      <c r="BH11" s="355">
        <v>0.215</v>
      </c>
      <c r="BI11" s="355">
        <v>0.215</v>
      </c>
      <c r="BJ11" s="355">
        <v>0.215</v>
      </c>
      <c r="BK11" s="355">
        <v>0.375</v>
      </c>
      <c r="BL11" s="355">
        <v>0.29499999999999998</v>
      </c>
      <c r="BM11" s="355">
        <v>0.19500000000000001</v>
      </c>
      <c r="BN11" s="355">
        <v>0.15390000000000001</v>
      </c>
      <c r="BO11" s="355">
        <v>0.16274193547999999</v>
      </c>
      <c r="BP11" s="355">
        <v>0.17</v>
      </c>
      <c r="BQ11" s="355">
        <v>0.18096774194000001</v>
      </c>
      <c r="BR11" s="355">
        <v>0.18</v>
      </c>
      <c r="BS11" s="355">
        <v>0.18</v>
      </c>
      <c r="BT11" s="355">
        <v>0.22</v>
      </c>
      <c r="BU11" s="355">
        <v>0.22</v>
      </c>
      <c r="BV11" s="355">
        <v>0.22</v>
      </c>
    </row>
    <row r="12" spans="1:74" ht="11.1" customHeight="1" x14ac:dyDescent="0.2">
      <c r="A12" s="636" t="s">
        <v>1202</v>
      </c>
      <c r="B12" s="637" t="s">
        <v>1203</v>
      </c>
      <c r="C12" s="214">
        <v>4.0658064516E-4</v>
      </c>
      <c r="D12" s="214">
        <v>8.0225000000000001E-4</v>
      </c>
      <c r="E12" s="214">
        <v>7.3367741935E-4</v>
      </c>
      <c r="F12" s="214">
        <v>7.0830000000000003E-4</v>
      </c>
      <c r="G12" s="214">
        <v>4.7232258064999999E-4</v>
      </c>
      <c r="H12" s="214">
        <v>3.8713333333E-4</v>
      </c>
      <c r="I12" s="214">
        <v>2.6319354839000002E-4</v>
      </c>
      <c r="J12" s="214">
        <v>3.0290322581000002E-4</v>
      </c>
      <c r="K12" s="214">
        <v>3.8776666667000002E-4</v>
      </c>
      <c r="L12" s="214">
        <v>5.1648387096999999E-4</v>
      </c>
      <c r="M12" s="214">
        <v>9.1558899999999999E-2</v>
      </c>
      <c r="N12" s="214">
        <v>8.4654838709999998E-4</v>
      </c>
      <c r="O12" s="214">
        <v>9.5051612903E-4</v>
      </c>
      <c r="P12" s="214">
        <v>9.6226464285999999E-2</v>
      </c>
      <c r="Q12" s="214">
        <v>9.0480645161000002E-4</v>
      </c>
      <c r="R12" s="214">
        <v>8.4023333333000001E-4</v>
      </c>
      <c r="S12" s="214">
        <v>6.1529806451999999E-2</v>
      </c>
      <c r="T12" s="214">
        <v>5.5763333332999997E-4</v>
      </c>
      <c r="U12" s="214">
        <v>9.1185483871000006E-2</v>
      </c>
      <c r="V12" s="214">
        <v>9.2361548387000003E-2</v>
      </c>
      <c r="W12" s="214">
        <v>9.6807433333000001E-2</v>
      </c>
      <c r="X12" s="214">
        <v>9.3671903225999997E-2</v>
      </c>
      <c r="Y12" s="214">
        <v>9.0260000000000004E-4</v>
      </c>
      <c r="Z12" s="214">
        <v>9.1135483870999996E-4</v>
      </c>
      <c r="AA12" s="214">
        <v>9.1344806451999994E-2</v>
      </c>
      <c r="AB12" s="214">
        <v>9.8148571429000006E-2</v>
      </c>
      <c r="AC12" s="214">
        <v>7.3132258065000005E-4</v>
      </c>
      <c r="AD12" s="214">
        <v>8.0453333332999996E-4</v>
      </c>
      <c r="AE12" s="214">
        <v>8.9333580644999994E-2</v>
      </c>
      <c r="AF12" s="214">
        <v>9.2474266666999996E-2</v>
      </c>
      <c r="AG12" s="214">
        <v>8.9371064516000007E-2</v>
      </c>
      <c r="AH12" s="214">
        <v>8.9127967742000005E-2</v>
      </c>
      <c r="AI12" s="214">
        <v>9.2231499999999994E-2</v>
      </c>
      <c r="AJ12" s="214">
        <v>8.9317741935E-2</v>
      </c>
      <c r="AK12" s="214">
        <v>9.8963933333000006E-2</v>
      </c>
      <c r="AL12" s="214">
        <v>0.10232645160999999</v>
      </c>
      <c r="AM12" s="214">
        <v>8.5219354838999997E-4</v>
      </c>
      <c r="AN12" s="214">
        <v>0.11411737931</v>
      </c>
      <c r="AO12" s="214">
        <v>0.32509825805999998</v>
      </c>
      <c r="AP12" s="214">
        <v>0.33453966667000001</v>
      </c>
      <c r="AQ12" s="214">
        <v>0.31852203225999998</v>
      </c>
      <c r="AR12" s="214">
        <v>0.54815313333000004</v>
      </c>
      <c r="AS12" s="214">
        <v>0.50770445161</v>
      </c>
      <c r="AT12" s="214">
        <v>0.86347745161</v>
      </c>
      <c r="AU12" s="214">
        <v>0.55881003333000001</v>
      </c>
      <c r="AV12" s="214">
        <v>9.6773967742000006E-2</v>
      </c>
      <c r="AW12" s="214">
        <v>1.0991992333</v>
      </c>
      <c r="AX12" s="214">
        <v>1.3492001935</v>
      </c>
      <c r="AY12" s="214">
        <v>1.6561823548000001</v>
      </c>
      <c r="AZ12" s="214">
        <v>1.8586267857000001</v>
      </c>
      <c r="BA12" s="214">
        <v>1.4049404838999999</v>
      </c>
      <c r="BB12" s="214">
        <v>1.6889637666999999</v>
      </c>
      <c r="BC12" s="214">
        <v>1.9607187419000001</v>
      </c>
      <c r="BD12" s="214">
        <v>1.7487261000000001</v>
      </c>
      <c r="BE12" s="214">
        <v>1.8679026893999999</v>
      </c>
      <c r="BF12" s="214">
        <v>1.3311293923</v>
      </c>
      <c r="BG12" s="355">
        <v>1.68</v>
      </c>
      <c r="BH12" s="355">
        <v>1.9350000000000001</v>
      </c>
      <c r="BI12" s="355">
        <v>2.3250000000000002</v>
      </c>
      <c r="BJ12" s="355">
        <v>2.6549999999999998</v>
      </c>
      <c r="BK12" s="355">
        <v>2.96</v>
      </c>
      <c r="BL12" s="355">
        <v>3.04</v>
      </c>
      <c r="BM12" s="355">
        <v>2.9049999999999998</v>
      </c>
      <c r="BN12" s="355">
        <v>2.84</v>
      </c>
      <c r="BO12" s="355">
        <v>2.88</v>
      </c>
      <c r="BP12" s="355">
        <v>3.0249999999999999</v>
      </c>
      <c r="BQ12" s="355">
        <v>3.0447000000000002</v>
      </c>
      <c r="BR12" s="355">
        <v>3.1044</v>
      </c>
      <c r="BS12" s="355">
        <v>2.8191999999999999</v>
      </c>
      <c r="BT12" s="355">
        <v>2.8391000000000002</v>
      </c>
      <c r="BU12" s="355">
        <v>3.4468999999999999</v>
      </c>
      <c r="BV12" s="355">
        <v>3.6497000000000002</v>
      </c>
    </row>
    <row r="13" spans="1:74" ht="11.1" customHeight="1" x14ac:dyDescent="0.2">
      <c r="A13" s="636" t="s">
        <v>673</v>
      </c>
      <c r="B13" s="637" t="s">
        <v>1161</v>
      </c>
      <c r="C13" s="214">
        <v>8.5348485483999994</v>
      </c>
      <c r="D13" s="214">
        <v>8.0534603571000005</v>
      </c>
      <c r="E13" s="214">
        <v>7.7418909676999998</v>
      </c>
      <c r="F13" s="214">
        <v>7.1812587333</v>
      </c>
      <c r="G13" s="214">
        <v>7.3728247096999997</v>
      </c>
      <c r="H13" s="214">
        <v>7.6214635333</v>
      </c>
      <c r="I13" s="214">
        <v>7.3576560000000004</v>
      </c>
      <c r="J13" s="214">
        <v>7.3367295806000001</v>
      </c>
      <c r="K13" s="214">
        <v>7.5643589999999996</v>
      </c>
      <c r="L13" s="214">
        <v>6.9313191290000002</v>
      </c>
      <c r="M13" s="214">
        <v>7.2000369332999998</v>
      </c>
      <c r="N13" s="214">
        <v>8.7242761289999997</v>
      </c>
      <c r="O13" s="214">
        <v>9.2511872580999999</v>
      </c>
      <c r="P13" s="214">
        <v>8.6275373214000002</v>
      </c>
      <c r="Q13" s="214">
        <v>7.466380129</v>
      </c>
      <c r="R13" s="214">
        <v>6.5877834000000002</v>
      </c>
      <c r="S13" s="214">
        <v>6.5755219355000003</v>
      </c>
      <c r="T13" s="214">
        <v>6.3942833666999999</v>
      </c>
      <c r="U13" s="214">
        <v>6.2854825161000001</v>
      </c>
      <c r="V13" s="214">
        <v>6.6118713870999999</v>
      </c>
      <c r="W13" s="214">
        <v>6.5285301000000002</v>
      </c>
      <c r="X13" s="214">
        <v>6.8986341935000004</v>
      </c>
      <c r="Y13" s="214">
        <v>7.5819029000000002</v>
      </c>
      <c r="Z13" s="214">
        <v>7.9255984194</v>
      </c>
      <c r="AA13" s="214">
        <v>8.6371359999999999</v>
      </c>
      <c r="AB13" s="214">
        <v>8.6427004643000007</v>
      </c>
      <c r="AC13" s="214">
        <v>7.8253319677000004</v>
      </c>
      <c r="AD13" s="214">
        <v>6.7403003666999997</v>
      </c>
      <c r="AE13" s="214">
        <v>6.5362186452</v>
      </c>
      <c r="AF13" s="214">
        <v>6.7885391332999996</v>
      </c>
      <c r="AG13" s="214">
        <v>6.7670561935000002</v>
      </c>
      <c r="AH13" s="214">
        <v>6.5370708387000001</v>
      </c>
      <c r="AI13" s="214">
        <v>6.7716539999999998</v>
      </c>
      <c r="AJ13" s="214">
        <v>7.0185917418999999</v>
      </c>
      <c r="AK13" s="214">
        <v>7.0234679</v>
      </c>
      <c r="AL13" s="214">
        <v>7.1488211289999999</v>
      </c>
      <c r="AM13" s="214">
        <v>8.4361684193999995</v>
      </c>
      <c r="AN13" s="214">
        <v>8.3454744482999992</v>
      </c>
      <c r="AO13" s="214">
        <v>7.4891598065</v>
      </c>
      <c r="AP13" s="214">
        <v>7.8840567332999996</v>
      </c>
      <c r="AQ13" s="214">
        <v>7.8415600968000003</v>
      </c>
      <c r="AR13" s="214">
        <v>7.8076207333000003</v>
      </c>
      <c r="AS13" s="214">
        <v>8.3620493871000008</v>
      </c>
      <c r="AT13" s="214">
        <v>8.1897790644999997</v>
      </c>
      <c r="AU13" s="214">
        <v>7.8531397332999999</v>
      </c>
      <c r="AV13" s="214">
        <v>7.2797125484</v>
      </c>
      <c r="AW13" s="214">
        <v>7.3983096000000002</v>
      </c>
      <c r="AX13" s="214">
        <v>8.7712862903000008</v>
      </c>
      <c r="AY13" s="214">
        <v>8.9440125161000008</v>
      </c>
      <c r="AZ13" s="214">
        <v>8.7857919642999995</v>
      </c>
      <c r="BA13" s="214">
        <v>8.8921149031999995</v>
      </c>
      <c r="BB13" s="214">
        <v>7.7692269999999999</v>
      </c>
      <c r="BC13" s="214">
        <v>7.6969101289999999</v>
      </c>
      <c r="BD13" s="214">
        <v>7.8046515333000004</v>
      </c>
      <c r="BE13" s="214">
        <v>7.8982070000000002</v>
      </c>
      <c r="BF13" s="214">
        <v>7.7146889999999999</v>
      </c>
      <c r="BG13" s="355">
        <v>7.5530270000000002</v>
      </c>
      <c r="BH13" s="355">
        <v>6.9616639999999999</v>
      </c>
      <c r="BI13" s="355">
        <v>7.0873290000000004</v>
      </c>
      <c r="BJ13" s="355">
        <v>8.1914200000000008</v>
      </c>
      <c r="BK13" s="355">
        <v>9.130039</v>
      </c>
      <c r="BL13" s="355">
        <v>8.9324239999999993</v>
      </c>
      <c r="BM13" s="355">
        <v>8.6754840000000009</v>
      </c>
      <c r="BN13" s="355">
        <v>7.9913040000000004</v>
      </c>
      <c r="BO13" s="355">
        <v>7.8391000000000002</v>
      </c>
      <c r="BP13" s="355">
        <v>7.7755190000000001</v>
      </c>
      <c r="BQ13" s="355">
        <v>8.1619700000000002</v>
      </c>
      <c r="BR13" s="355">
        <v>8.0812310000000007</v>
      </c>
      <c r="BS13" s="355">
        <v>7.5957629999999998</v>
      </c>
      <c r="BT13" s="355">
        <v>7.4486350000000003</v>
      </c>
      <c r="BU13" s="355">
        <v>7.7008890000000001</v>
      </c>
      <c r="BV13" s="355">
        <v>8.7229679999999998</v>
      </c>
    </row>
    <row r="14" spans="1:74" ht="11.1" customHeight="1" x14ac:dyDescent="0.2">
      <c r="A14" s="636" t="s">
        <v>1204</v>
      </c>
      <c r="B14" s="637" t="s">
        <v>1162</v>
      </c>
      <c r="C14" s="214">
        <v>4.9815981935</v>
      </c>
      <c r="D14" s="214">
        <v>4.7493125714</v>
      </c>
      <c r="E14" s="214">
        <v>4.7910009031999996</v>
      </c>
      <c r="F14" s="214">
        <v>4.1916440667000003</v>
      </c>
      <c r="G14" s="214">
        <v>4.5824733226000003</v>
      </c>
      <c r="H14" s="214">
        <v>4.4598684000000004</v>
      </c>
      <c r="I14" s="214">
        <v>4.1485127419000003</v>
      </c>
      <c r="J14" s="214">
        <v>4.2036948064999997</v>
      </c>
      <c r="K14" s="214">
        <v>4.0803270332999997</v>
      </c>
      <c r="L14" s="214">
        <v>3.9480509032</v>
      </c>
      <c r="M14" s="214">
        <v>3.6978483667000002</v>
      </c>
      <c r="N14" s="214">
        <v>3.7839705484000001</v>
      </c>
      <c r="O14" s="214">
        <v>4.3476615483999996</v>
      </c>
      <c r="P14" s="214">
        <v>4.8519771070999997</v>
      </c>
      <c r="Q14" s="214">
        <v>4.8219328709999996</v>
      </c>
      <c r="R14" s="214">
        <v>4.0634287667000004</v>
      </c>
      <c r="S14" s="214">
        <v>3.6192752903000001</v>
      </c>
      <c r="T14" s="214">
        <v>3.9949061666999999</v>
      </c>
      <c r="U14" s="214">
        <v>4.0152870644999998</v>
      </c>
      <c r="V14" s="214">
        <v>3.6294406128999999</v>
      </c>
      <c r="W14" s="214">
        <v>3.8995690000000001</v>
      </c>
      <c r="X14" s="214">
        <v>3.6182256451999999</v>
      </c>
      <c r="Y14" s="214">
        <v>4.0278137999999997</v>
      </c>
      <c r="Z14" s="214">
        <v>4.4178671935000002</v>
      </c>
      <c r="AA14" s="214">
        <v>4.5706498064999996</v>
      </c>
      <c r="AB14" s="214">
        <v>5.0788049642999997</v>
      </c>
      <c r="AC14" s="214">
        <v>5.2885353225999996</v>
      </c>
      <c r="AD14" s="214">
        <v>4.3434550666999998</v>
      </c>
      <c r="AE14" s="214">
        <v>4.2420925160999996</v>
      </c>
      <c r="AF14" s="214">
        <v>4.5135048332999999</v>
      </c>
      <c r="AG14" s="214">
        <v>4.5499740644999997</v>
      </c>
      <c r="AH14" s="214">
        <v>4.5845694194000002</v>
      </c>
      <c r="AI14" s="214">
        <v>5.3268550000000001</v>
      </c>
      <c r="AJ14" s="214">
        <v>5.0241462258</v>
      </c>
      <c r="AK14" s="214">
        <v>5.0923354666999998</v>
      </c>
      <c r="AL14" s="214">
        <v>5.1155458387000001</v>
      </c>
      <c r="AM14" s="214">
        <v>5.435301129</v>
      </c>
      <c r="AN14" s="214">
        <v>5.4981893102999999</v>
      </c>
      <c r="AO14" s="214">
        <v>5.9624773547999999</v>
      </c>
      <c r="AP14" s="214">
        <v>5.5938986667000004</v>
      </c>
      <c r="AQ14" s="214">
        <v>5.7548317097000004</v>
      </c>
      <c r="AR14" s="214">
        <v>5.5522819999999999</v>
      </c>
      <c r="AS14" s="214">
        <v>5.5788244839000001</v>
      </c>
      <c r="AT14" s="214">
        <v>6.0470359355000003</v>
      </c>
      <c r="AU14" s="214">
        <v>6.1740625667</v>
      </c>
      <c r="AV14" s="214">
        <v>5.5956819677</v>
      </c>
      <c r="AW14" s="214">
        <v>6.4981045333000003</v>
      </c>
      <c r="AX14" s="214">
        <v>6.7422766128999996</v>
      </c>
      <c r="AY14" s="214">
        <v>7.1137447096999997</v>
      </c>
      <c r="AZ14" s="214">
        <v>7.2498734643000002</v>
      </c>
      <c r="BA14" s="214">
        <v>7.3641849677</v>
      </c>
      <c r="BB14" s="214">
        <v>6.5527512999999997</v>
      </c>
      <c r="BC14" s="214">
        <v>6.2284323225999998</v>
      </c>
      <c r="BD14" s="214">
        <v>6.6953293</v>
      </c>
      <c r="BE14" s="214">
        <v>6.5815739999999998</v>
      </c>
      <c r="BF14" s="214">
        <v>6.4570610000000004</v>
      </c>
      <c r="BG14" s="355">
        <v>7.9027560000000001</v>
      </c>
      <c r="BH14" s="355">
        <v>8.4095589999999998</v>
      </c>
      <c r="BI14" s="355">
        <v>8.1669470000000004</v>
      </c>
      <c r="BJ14" s="355">
        <v>7.0112800000000002</v>
      </c>
      <c r="BK14" s="355">
        <v>8.1340020000000006</v>
      </c>
      <c r="BL14" s="355">
        <v>8.2073210000000003</v>
      </c>
      <c r="BM14" s="355">
        <v>8.0348489999999995</v>
      </c>
      <c r="BN14" s="355">
        <v>7.5310030000000001</v>
      </c>
      <c r="BO14" s="355">
        <v>7.2883649999999998</v>
      </c>
      <c r="BP14" s="355">
        <v>6.9632339999999999</v>
      </c>
      <c r="BQ14" s="355">
        <v>6.772424</v>
      </c>
      <c r="BR14" s="355">
        <v>6.8424800000000001</v>
      </c>
      <c r="BS14" s="355">
        <v>6.9624079999999999</v>
      </c>
      <c r="BT14" s="355">
        <v>7.3129819999999999</v>
      </c>
      <c r="BU14" s="355">
        <v>7.6253880000000001</v>
      </c>
      <c r="BV14" s="355">
        <v>7.6410070000000001</v>
      </c>
    </row>
    <row r="15" spans="1:74" ht="11.1" customHeight="1" x14ac:dyDescent="0.2">
      <c r="A15" s="76" t="s">
        <v>675</v>
      </c>
      <c r="B15" s="185" t="s">
        <v>560</v>
      </c>
      <c r="C15" s="214">
        <v>0.14732258065000001</v>
      </c>
      <c r="D15" s="214">
        <v>0.14774999999999999</v>
      </c>
      <c r="E15" s="214">
        <v>0.14735483870999999</v>
      </c>
      <c r="F15" s="214">
        <v>0.14926666666999999</v>
      </c>
      <c r="G15" s="214">
        <v>0.14874193548</v>
      </c>
      <c r="H15" s="214">
        <v>0.14853333332999999</v>
      </c>
      <c r="I15" s="214">
        <v>0.1514516129</v>
      </c>
      <c r="J15" s="214">
        <v>0.15112903225999999</v>
      </c>
      <c r="K15" s="214">
        <v>0.15073333333</v>
      </c>
      <c r="L15" s="214">
        <v>0.15119354838999999</v>
      </c>
      <c r="M15" s="214">
        <v>0.15273333333</v>
      </c>
      <c r="N15" s="214">
        <v>0.15019354838999999</v>
      </c>
      <c r="O15" s="214">
        <v>0.15383870967999999</v>
      </c>
      <c r="P15" s="214">
        <v>0.15746428571000001</v>
      </c>
      <c r="Q15" s="214">
        <v>0.15861290322999999</v>
      </c>
      <c r="R15" s="214">
        <v>0.16250000000000001</v>
      </c>
      <c r="S15" s="214">
        <v>0.16161290322999999</v>
      </c>
      <c r="T15" s="214">
        <v>0.16243333333000001</v>
      </c>
      <c r="U15" s="214">
        <v>0.16590322581</v>
      </c>
      <c r="V15" s="214">
        <v>0.16680645160999999</v>
      </c>
      <c r="W15" s="214">
        <v>0.16673333333000001</v>
      </c>
      <c r="X15" s="214">
        <v>0.16838709676999999</v>
      </c>
      <c r="Y15" s="214">
        <v>0.16733333333</v>
      </c>
      <c r="Z15" s="214">
        <v>0.16861290323</v>
      </c>
      <c r="AA15" s="214">
        <v>0.15725806451999999</v>
      </c>
      <c r="AB15" s="214">
        <v>0.15964285714000001</v>
      </c>
      <c r="AC15" s="214">
        <v>0.16041935484</v>
      </c>
      <c r="AD15" s="214">
        <v>0.16250000000000001</v>
      </c>
      <c r="AE15" s="214">
        <v>0.16074193547999999</v>
      </c>
      <c r="AF15" s="214">
        <v>0.16096666667000001</v>
      </c>
      <c r="AG15" s="214">
        <v>0.16096774193999999</v>
      </c>
      <c r="AH15" s="214">
        <v>0.16087096774000001</v>
      </c>
      <c r="AI15" s="214">
        <v>0.16243333333000001</v>
      </c>
      <c r="AJ15" s="214">
        <v>0.1605483871</v>
      </c>
      <c r="AK15" s="214">
        <v>0.16053333333</v>
      </c>
      <c r="AL15" s="214">
        <v>0.16035483871</v>
      </c>
      <c r="AM15" s="214">
        <v>0.16577419355</v>
      </c>
      <c r="AN15" s="214">
        <v>0.185</v>
      </c>
      <c r="AO15" s="214">
        <v>0.16183870968</v>
      </c>
      <c r="AP15" s="214">
        <v>0.16669999999999999</v>
      </c>
      <c r="AQ15" s="214">
        <v>0.15674193548000001</v>
      </c>
      <c r="AR15" s="214">
        <v>8.0233333333000006E-2</v>
      </c>
      <c r="AS15" s="214">
        <v>0.14925806452000001</v>
      </c>
      <c r="AT15" s="214">
        <v>0.16670967742000001</v>
      </c>
      <c r="AU15" s="214">
        <v>0.18246666667</v>
      </c>
      <c r="AV15" s="214">
        <v>0.16016129032000001</v>
      </c>
      <c r="AW15" s="214">
        <v>0.17693333333</v>
      </c>
      <c r="AX15" s="214">
        <v>0.17538709677</v>
      </c>
      <c r="AY15" s="214">
        <v>0.16261290322999999</v>
      </c>
      <c r="AZ15" s="214">
        <v>0.16803571429</v>
      </c>
      <c r="BA15" s="214">
        <v>0.16196774193999999</v>
      </c>
      <c r="BB15" s="214">
        <v>0.16830000000000001</v>
      </c>
      <c r="BC15" s="214">
        <v>9.8258064515999999E-2</v>
      </c>
      <c r="BD15" s="214">
        <v>0.13819999999999999</v>
      </c>
      <c r="BE15" s="214">
        <v>0.16216179999999999</v>
      </c>
      <c r="BF15" s="214">
        <v>0.16392799999999999</v>
      </c>
      <c r="BG15" s="355">
        <v>0.16697290000000001</v>
      </c>
      <c r="BH15" s="355">
        <v>0.1695419</v>
      </c>
      <c r="BI15" s="355">
        <v>0.170575</v>
      </c>
      <c r="BJ15" s="355">
        <v>0.17161960000000001</v>
      </c>
      <c r="BK15" s="355">
        <v>0.172096</v>
      </c>
      <c r="BL15" s="355">
        <v>0.1730083</v>
      </c>
      <c r="BM15" s="355">
        <v>0.1735661</v>
      </c>
      <c r="BN15" s="355">
        <v>0.17362549999999999</v>
      </c>
      <c r="BO15" s="355">
        <v>0.17355390000000001</v>
      </c>
      <c r="BP15" s="355">
        <v>0.1731924</v>
      </c>
      <c r="BQ15" s="355">
        <v>0.1729531</v>
      </c>
      <c r="BR15" s="355">
        <v>0.17322100000000001</v>
      </c>
      <c r="BS15" s="355">
        <v>0.17312759999999999</v>
      </c>
      <c r="BT15" s="355">
        <v>0.17355680000000001</v>
      </c>
      <c r="BU15" s="355">
        <v>0.17394409999999999</v>
      </c>
      <c r="BV15" s="355">
        <v>0.174322</v>
      </c>
    </row>
    <row r="16" spans="1:74" ht="11.1" customHeight="1" x14ac:dyDescent="0.2">
      <c r="A16" s="76" t="s">
        <v>19</v>
      </c>
      <c r="B16" s="185" t="s">
        <v>561</v>
      </c>
      <c r="C16" s="214">
        <v>23.617161289999999</v>
      </c>
      <c r="D16" s="214">
        <v>21.884035713999999</v>
      </c>
      <c r="E16" s="214">
        <v>12.471193548</v>
      </c>
      <c r="F16" s="214">
        <v>-4.7027000000000001</v>
      </c>
      <c r="G16" s="214">
        <v>-13.747354839</v>
      </c>
      <c r="H16" s="214">
        <v>-12.624766666999999</v>
      </c>
      <c r="I16" s="214">
        <v>-9.0498064516000003</v>
      </c>
      <c r="J16" s="214">
        <v>-8.9631612903000004</v>
      </c>
      <c r="K16" s="214">
        <v>-12.0365</v>
      </c>
      <c r="L16" s="214">
        <v>-8.4169999999999998</v>
      </c>
      <c r="M16" s="214">
        <v>7.1941333332999999</v>
      </c>
      <c r="N16" s="214">
        <v>23.395483871</v>
      </c>
      <c r="O16" s="214">
        <v>31.990225806000002</v>
      </c>
      <c r="P16" s="214">
        <v>26.610499999999998</v>
      </c>
      <c r="Q16" s="214">
        <v>11.721548387</v>
      </c>
      <c r="R16" s="214">
        <v>-7.4661333333000002</v>
      </c>
      <c r="S16" s="214">
        <v>-15.753387096999999</v>
      </c>
      <c r="T16" s="214">
        <v>-15.763233333000001</v>
      </c>
      <c r="U16" s="214">
        <v>-13.189806451999999</v>
      </c>
      <c r="V16" s="214">
        <v>-12.340483871</v>
      </c>
      <c r="W16" s="214">
        <v>-14.367566667</v>
      </c>
      <c r="X16" s="214">
        <v>-13.208516128999999</v>
      </c>
      <c r="Y16" s="214">
        <v>5.6120000000000001</v>
      </c>
      <c r="Z16" s="214">
        <v>9.5203225806000003</v>
      </c>
      <c r="AA16" s="214">
        <v>23.562290322999999</v>
      </c>
      <c r="AB16" s="214">
        <v>26.487214286</v>
      </c>
      <c r="AC16" s="214">
        <v>6.2290322581000002</v>
      </c>
      <c r="AD16" s="214">
        <v>-10.712933333000001</v>
      </c>
      <c r="AE16" s="214">
        <v>-16.026612903</v>
      </c>
      <c r="AF16" s="214">
        <v>-12.126366666999999</v>
      </c>
      <c r="AG16" s="214">
        <v>-9.0924516128999997</v>
      </c>
      <c r="AH16" s="214">
        <v>-9.9779677419000006</v>
      </c>
      <c r="AI16" s="214">
        <v>-12.4421</v>
      </c>
      <c r="AJ16" s="214">
        <v>-10.604387097</v>
      </c>
      <c r="AK16" s="214">
        <v>0.42716666666999997</v>
      </c>
      <c r="AL16" s="214">
        <v>8.5485483871000003</v>
      </c>
      <c r="AM16" s="214">
        <v>23.579354839000001</v>
      </c>
      <c r="AN16" s="214">
        <v>13.918448275999999</v>
      </c>
      <c r="AO16" s="214">
        <v>1.8338709677</v>
      </c>
      <c r="AP16" s="214">
        <v>-5.4229666666999998</v>
      </c>
      <c r="AQ16" s="214">
        <v>-10.420161289999999</v>
      </c>
      <c r="AR16" s="214">
        <v>-7.4065000000000003</v>
      </c>
      <c r="AS16" s="214">
        <v>-4.2683225805999996</v>
      </c>
      <c r="AT16" s="214">
        <v>-3.9933870967999998</v>
      </c>
      <c r="AU16" s="214">
        <v>-8.7707666667000002</v>
      </c>
      <c r="AV16" s="214">
        <v>-10.005838710000001</v>
      </c>
      <c r="AW16" s="214">
        <v>1.1677999999999999</v>
      </c>
      <c r="AX16" s="214">
        <v>21.689419354999998</v>
      </c>
      <c r="AY16" s="214">
        <v>21.803580645</v>
      </c>
      <c r="AZ16" s="214">
        <v>10.194392857</v>
      </c>
      <c r="BA16" s="214">
        <v>8.8436129032000004</v>
      </c>
      <c r="BB16" s="214">
        <v>-7.6654999999999998</v>
      </c>
      <c r="BC16" s="214">
        <v>-11.003064516</v>
      </c>
      <c r="BD16" s="214">
        <v>-8.3209666667000004</v>
      </c>
      <c r="BE16" s="214">
        <v>-4.4790691243999996</v>
      </c>
      <c r="BF16" s="214">
        <v>-6.4791658985999998</v>
      </c>
      <c r="BG16" s="355">
        <v>-11.10806</v>
      </c>
      <c r="BH16" s="355">
        <v>-6.8048120000000001</v>
      </c>
      <c r="BI16" s="355">
        <v>3.8974250000000001</v>
      </c>
      <c r="BJ16" s="355">
        <v>17.464310000000001</v>
      </c>
      <c r="BK16" s="355">
        <v>24.812159999999999</v>
      </c>
      <c r="BL16" s="355">
        <v>19.17089</v>
      </c>
      <c r="BM16" s="355">
        <v>5.261177</v>
      </c>
      <c r="BN16" s="355">
        <v>-7.2619860000000003</v>
      </c>
      <c r="BO16" s="355">
        <v>-12.55775</v>
      </c>
      <c r="BP16" s="355">
        <v>-10.99057</v>
      </c>
      <c r="BQ16" s="355">
        <v>-8.2075250000000004</v>
      </c>
      <c r="BR16" s="355">
        <v>-7.4842029999999999</v>
      </c>
      <c r="BS16" s="355">
        <v>-11.39086</v>
      </c>
      <c r="BT16" s="355">
        <v>-9.6146729999999998</v>
      </c>
      <c r="BU16" s="355">
        <v>2.3223410000000002</v>
      </c>
      <c r="BV16" s="355">
        <v>18.03961</v>
      </c>
    </row>
    <row r="17" spans="1:74" ht="11.1" customHeight="1" x14ac:dyDescent="0.2">
      <c r="A17" s="71" t="s">
        <v>971</v>
      </c>
      <c r="B17" s="185" t="s">
        <v>563</v>
      </c>
      <c r="C17" s="214">
        <v>93.011146418999999</v>
      </c>
      <c r="D17" s="214">
        <v>91.190113036</v>
      </c>
      <c r="E17" s="214">
        <v>81.108537644999998</v>
      </c>
      <c r="F17" s="214">
        <v>64.722858099999996</v>
      </c>
      <c r="G17" s="214">
        <v>55.261871612999997</v>
      </c>
      <c r="H17" s="214">
        <v>56.745320833000001</v>
      </c>
      <c r="I17" s="214">
        <v>61.663470773999997</v>
      </c>
      <c r="J17" s="214">
        <v>61.551768193999997</v>
      </c>
      <c r="K17" s="214">
        <v>58.935705032999998</v>
      </c>
      <c r="L17" s="214">
        <v>61.871319935000002</v>
      </c>
      <c r="M17" s="214">
        <v>78.508353</v>
      </c>
      <c r="N17" s="214">
        <v>95.098819710000001</v>
      </c>
      <c r="O17" s="214">
        <v>104.10381116000001</v>
      </c>
      <c r="P17" s="214">
        <v>98.946986820999996</v>
      </c>
      <c r="Q17" s="214">
        <v>83.468186000000003</v>
      </c>
      <c r="R17" s="214">
        <v>65.861926199999999</v>
      </c>
      <c r="S17" s="214">
        <v>57.553696871</v>
      </c>
      <c r="T17" s="214">
        <v>57.647758832999997</v>
      </c>
      <c r="U17" s="214">
        <v>61.380931128999997</v>
      </c>
      <c r="V17" s="214">
        <v>63.181520806000002</v>
      </c>
      <c r="W17" s="214">
        <v>60.911871767000001</v>
      </c>
      <c r="X17" s="214">
        <v>63.478780258</v>
      </c>
      <c r="Y17" s="214">
        <v>81.971976366999996</v>
      </c>
      <c r="Z17" s="214">
        <v>86.656686386999993</v>
      </c>
      <c r="AA17" s="214">
        <v>100.66607206</v>
      </c>
      <c r="AB17" s="214">
        <v>104.2449805</v>
      </c>
      <c r="AC17" s="214">
        <v>83.449341774000004</v>
      </c>
      <c r="AD17" s="214">
        <v>66.960274900000002</v>
      </c>
      <c r="AE17" s="214">
        <v>60.599202902999998</v>
      </c>
      <c r="AF17" s="214">
        <v>64.602872766999994</v>
      </c>
      <c r="AG17" s="214">
        <v>67.739033418999995</v>
      </c>
      <c r="AH17" s="214">
        <v>66.666215805999997</v>
      </c>
      <c r="AI17" s="214">
        <v>64.237211400000007</v>
      </c>
      <c r="AJ17" s="214">
        <v>65.859207773999998</v>
      </c>
      <c r="AK17" s="214">
        <v>76.771539067000006</v>
      </c>
      <c r="AL17" s="214">
        <v>84.843140968</v>
      </c>
      <c r="AM17" s="214">
        <v>100.53090794000001</v>
      </c>
      <c r="AN17" s="214">
        <v>91.791880344999996</v>
      </c>
      <c r="AO17" s="214">
        <v>76.822175387000001</v>
      </c>
      <c r="AP17" s="214">
        <v>69.796073800000002</v>
      </c>
      <c r="AQ17" s="214">
        <v>64.261298839000006</v>
      </c>
      <c r="AR17" s="214">
        <v>66.235974232999993</v>
      </c>
      <c r="AS17" s="214">
        <v>69.719850968000003</v>
      </c>
      <c r="AT17" s="214">
        <v>70.027502999999996</v>
      </c>
      <c r="AU17" s="214">
        <v>64.472472832999998</v>
      </c>
      <c r="AV17" s="214">
        <v>62.641833548000001</v>
      </c>
      <c r="AW17" s="214">
        <v>73.210708600000004</v>
      </c>
      <c r="AX17" s="214">
        <v>93.969585581000004</v>
      </c>
      <c r="AY17" s="214">
        <v>93.336497289999997</v>
      </c>
      <c r="AZ17" s="214">
        <v>82.031016929000003</v>
      </c>
      <c r="BA17" s="214">
        <v>80.902981710000006</v>
      </c>
      <c r="BB17" s="214">
        <v>64.233547700000003</v>
      </c>
      <c r="BC17" s="214">
        <v>61.049085773999998</v>
      </c>
      <c r="BD17" s="214">
        <v>64.299880567000002</v>
      </c>
      <c r="BE17" s="214">
        <v>68.390980376000002</v>
      </c>
      <c r="BF17" s="214">
        <v>67.665311101</v>
      </c>
      <c r="BG17" s="355">
        <v>62.45552</v>
      </c>
      <c r="BH17" s="355">
        <v>66.605969999999999</v>
      </c>
      <c r="BI17" s="355">
        <v>77.753079999999997</v>
      </c>
      <c r="BJ17" s="355">
        <v>93.721549999999993</v>
      </c>
      <c r="BK17" s="355">
        <v>100.9555</v>
      </c>
      <c r="BL17" s="355">
        <v>95.295349999999999</v>
      </c>
      <c r="BM17" s="355">
        <v>81.588120000000004</v>
      </c>
      <c r="BN17" s="355">
        <v>68.935339999999997</v>
      </c>
      <c r="BO17" s="355">
        <v>63.666510000000002</v>
      </c>
      <c r="BP17" s="355">
        <v>65.194220000000001</v>
      </c>
      <c r="BQ17" s="355">
        <v>68.437730000000002</v>
      </c>
      <c r="BR17" s="355">
        <v>69.070599999999999</v>
      </c>
      <c r="BS17" s="355">
        <v>64.801550000000006</v>
      </c>
      <c r="BT17" s="355">
        <v>66.293989999999994</v>
      </c>
      <c r="BU17" s="355">
        <v>77.737989999999996</v>
      </c>
      <c r="BV17" s="355">
        <v>94.42962</v>
      </c>
    </row>
    <row r="18" spans="1:74" ht="11.1" customHeight="1" x14ac:dyDescent="0.2">
      <c r="A18" s="76" t="s">
        <v>677</v>
      </c>
      <c r="B18" s="185" t="s">
        <v>145</v>
      </c>
      <c r="C18" s="214">
        <v>-0.14716710128999999</v>
      </c>
      <c r="D18" s="214">
        <v>0.49390096570999997</v>
      </c>
      <c r="E18" s="214">
        <v>0.21746864290000001</v>
      </c>
      <c r="F18" s="214">
        <v>0.85901939999999999</v>
      </c>
      <c r="G18" s="214">
        <v>1.2692539403</v>
      </c>
      <c r="H18" s="214">
        <v>1.3518494967000001</v>
      </c>
      <c r="I18" s="214">
        <v>0.47608460871000002</v>
      </c>
      <c r="J18" s="214">
        <v>0.62169852064999997</v>
      </c>
      <c r="K18" s="214">
        <v>-3.6702403332999997E-2</v>
      </c>
      <c r="L18" s="214">
        <v>-1.6532794806</v>
      </c>
      <c r="M18" s="214">
        <v>-1.2781110033</v>
      </c>
      <c r="N18" s="214">
        <v>-0.87872257934999998</v>
      </c>
      <c r="O18" s="214">
        <v>-0.74490835</v>
      </c>
      <c r="P18" s="214">
        <v>-1.0456669686</v>
      </c>
      <c r="Q18" s="214">
        <v>-0.95571819419000004</v>
      </c>
      <c r="R18" s="214">
        <v>-0.47276036666999999</v>
      </c>
      <c r="S18" s="214">
        <v>0.84047276999999998</v>
      </c>
      <c r="T18" s="214">
        <v>0.53045479666999995</v>
      </c>
      <c r="U18" s="214">
        <v>-0.70306397194000003</v>
      </c>
      <c r="V18" s="214">
        <v>-0.82482405999999997</v>
      </c>
      <c r="W18" s="214">
        <v>-0.60227887000000002</v>
      </c>
      <c r="X18" s="214">
        <v>-1.7753054471</v>
      </c>
      <c r="Y18" s="214">
        <v>-3.3880784632999998</v>
      </c>
      <c r="Z18" s="214">
        <v>-0.23210367484</v>
      </c>
      <c r="AA18" s="214">
        <v>-0.25603887032</v>
      </c>
      <c r="AB18" s="214">
        <v>0.19927814714</v>
      </c>
      <c r="AC18" s="214">
        <v>0.15530267451999999</v>
      </c>
      <c r="AD18" s="214">
        <v>-7.9422299999999998E-3</v>
      </c>
      <c r="AE18" s="214">
        <v>-0.62146971194</v>
      </c>
      <c r="AF18" s="214">
        <v>-1.2201501299999999</v>
      </c>
      <c r="AG18" s="214">
        <v>-1.0091294539</v>
      </c>
      <c r="AH18" s="214">
        <v>-0.43345193452000003</v>
      </c>
      <c r="AI18" s="214">
        <v>-0.82024980332999997</v>
      </c>
      <c r="AJ18" s="214">
        <v>-1.7326024161</v>
      </c>
      <c r="AK18" s="214">
        <v>-1.7762772967</v>
      </c>
      <c r="AL18" s="214">
        <v>-1.3548716487000001</v>
      </c>
      <c r="AM18" s="214">
        <v>-0.58672026257999998</v>
      </c>
      <c r="AN18" s="214">
        <v>-0.25416586482999998</v>
      </c>
      <c r="AO18" s="214">
        <v>-0.75252632581000001</v>
      </c>
      <c r="AP18" s="214">
        <v>-0.16789713000000001</v>
      </c>
      <c r="AQ18" s="214">
        <v>-0.69456284000000001</v>
      </c>
      <c r="AR18" s="214">
        <v>0.52773587</v>
      </c>
      <c r="AS18" s="214">
        <v>0.91930803676999995</v>
      </c>
      <c r="AT18" s="214">
        <v>1.376912771</v>
      </c>
      <c r="AU18" s="214">
        <v>0.50763260333000004</v>
      </c>
      <c r="AV18" s="214">
        <v>-0.53475774194000003</v>
      </c>
      <c r="AW18" s="214">
        <v>-0.95753063667000005</v>
      </c>
      <c r="AX18" s="214">
        <v>-1.3374094518999999</v>
      </c>
      <c r="AY18" s="214">
        <v>-0.38308603258000001</v>
      </c>
      <c r="AZ18" s="214">
        <v>0.65539371286000003</v>
      </c>
      <c r="BA18" s="214">
        <v>-0.11291186774</v>
      </c>
      <c r="BB18" s="214">
        <v>-0.63445439667000003</v>
      </c>
      <c r="BC18" s="214">
        <v>-0.40557703322999999</v>
      </c>
      <c r="BD18" s="214">
        <v>-1.5236068</v>
      </c>
      <c r="BE18" s="214">
        <v>-0.83564167558000002</v>
      </c>
      <c r="BF18" s="214">
        <v>-2.3866104014</v>
      </c>
      <c r="BG18" s="355">
        <v>-0.2658065</v>
      </c>
      <c r="BH18" s="355">
        <v>-2.1977730000000002</v>
      </c>
      <c r="BI18" s="355">
        <v>-1.4777</v>
      </c>
      <c r="BJ18" s="355">
        <v>-0.92324910000000004</v>
      </c>
      <c r="BK18" s="355">
        <v>-0.56186720000000001</v>
      </c>
      <c r="BL18" s="355">
        <v>-5.82721E-2</v>
      </c>
      <c r="BM18" s="355">
        <v>0.752637</v>
      </c>
      <c r="BN18" s="355">
        <v>-1.0841499999999999</v>
      </c>
      <c r="BO18" s="355">
        <v>-8.5696400000000006E-2</v>
      </c>
      <c r="BP18" s="355">
        <v>-0.2714608</v>
      </c>
      <c r="BQ18" s="355">
        <v>1.62782E-2</v>
      </c>
      <c r="BR18" s="355">
        <v>-1.1641820000000001</v>
      </c>
      <c r="BS18" s="355">
        <v>-0.99118030000000001</v>
      </c>
      <c r="BT18" s="355">
        <v>-1.1463669999999999</v>
      </c>
      <c r="BU18" s="355">
        <v>-1.1588510000000001</v>
      </c>
      <c r="BV18" s="355">
        <v>-0.40345170000000002</v>
      </c>
    </row>
    <row r="19" spans="1:74" ht="11.1" customHeight="1" x14ac:dyDescent="0.2">
      <c r="A19" s="77" t="s">
        <v>972</v>
      </c>
      <c r="B19" s="185" t="s">
        <v>562</v>
      </c>
      <c r="C19" s="214">
        <v>92.863979318000005</v>
      </c>
      <c r="D19" s="214">
        <v>91.684014000999994</v>
      </c>
      <c r="E19" s="214">
        <v>81.326006288000002</v>
      </c>
      <c r="F19" s="214">
        <v>65.581877500000004</v>
      </c>
      <c r="G19" s="214">
        <v>56.531125553000003</v>
      </c>
      <c r="H19" s="214">
        <v>58.097170329999997</v>
      </c>
      <c r="I19" s="214">
        <v>62.139555383000001</v>
      </c>
      <c r="J19" s="214">
        <v>62.173466714</v>
      </c>
      <c r="K19" s="214">
        <v>58.899002629999998</v>
      </c>
      <c r="L19" s="214">
        <v>60.218040455000001</v>
      </c>
      <c r="M19" s="214">
        <v>77.230241996999993</v>
      </c>
      <c r="N19" s="214">
        <v>94.220097129999999</v>
      </c>
      <c r="O19" s="214">
        <v>103.35890281</v>
      </c>
      <c r="P19" s="214">
        <v>97.901319853000004</v>
      </c>
      <c r="Q19" s="214">
        <v>82.512467806000004</v>
      </c>
      <c r="R19" s="214">
        <v>65.389165833000007</v>
      </c>
      <c r="S19" s="214">
        <v>58.394169640999998</v>
      </c>
      <c r="T19" s="214">
        <v>58.178213630000002</v>
      </c>
      <c r="U19" s="214">
        <v>60.677867157000001</v>
      </c>
      <c r="V19" s="214">
        <v>62.356696745999997</v>
      </c>
      <c r="W19" s="214">
        <v>60.309592897000002</v>
      </c>
      <c r="X19" s="214">
        <v>61.703474811</v>
      </c>
      <c r="Y19" s="214">
        <v>78.583897902999993</v>
      </c>
      <c r="Z19" s="214">
        <v>86.424582712000003</v>
      </c>
      <c r="AA19" s="214">
        <v>100.41003318999999</v>
      </c>
      <c r="AB19" s="214">
        <v>104.44425864999999</v>
      </c>
      <c r="AC19" s="214">
        <v>83.604644449000006</v>
      </c>
      <c r="AD19" s="214">
        <v>66.952332670000004</v>
      </c>
      <c r="AE19" s="214">
        <v>59.977733190999999</v>
      </c>
      <c r="AF19" s="214">
        <v>63.382722637000001</v>
      </c>
      <c r="AG19" s="214">
        <v>66.729903965000005</v>
      </c>
      <c r="AH19" s="214">
        <v>66.232763872000007</v>
      </c>
      <c r="AI19" s="214">
        <v>63.416961596999997</v>
      </c>
      <c r="AJ19" s="214">
        <v>64.126605358000006</v>
      </c>
      <c r="AK19" s="214">
        <v>74.995261769999999</v>
      </c>
      <c r="AL19" s="214">
        <v>83.488269318999997</v>
      </c>
      <c r="AM19" s="214">
        <v>99.944187673000002</v>
      </c>
      <c r="AN19" s="214">
        <v>91.537714480000005</v>
      </c>
      <c r="AO19" s="214">
        <v>76.069649061000007</v>
      </c>
      <c r="AP19" s="214">
        <v>69.628176670000002</v>
      </c>
      <c r="AQ19" s="214">
        <v>63.566735999000002</v>
      </c>
      <c r="AR19" s="214">
        <v>66.763710102999994</v>
      </c>
      <c r="AS19" s="214">
        <v>70.639159004999996</v>
      </c>
      <c r="AT19" s="214">
        <v>71.404415771000004</v>
      </c>
      <c r="AU19" s="214">
        <v>64.980105437000006</v>
      </c>
      <c r="AV19" s="214">
        <v>62.107075805999997</v>
      </c>
      <c r="AW19" s="214">
        <v>72.253177962999999</v>
      </c>
      <c r="AX19" s="214">
        <v>92.632176129000001</v>
      </c>
      <c r="AY19" s="214">
        <v>92.953411258000003</v>
      </c>
      <c r="AZ19" s="214">
        <v>82.686410640999995</v>
      </c>
      <c r="BA19" s="214">
        <v>80.790069841999994</v>
      </c>
      <c r="BB19" s="214">
        <v>63.599093302999997</v>
      </c>
      <c r="BC19" s="214">
        <v>60.643508740999998</v>
      </c>
      <c r="BD19" s="214">
        <v>62.776273766999999</v>
      </c>
      <c r="BE19" s="214">
        <v>67.555338699999993</v>
      </c>
      <c r="BF19" s="214">
        <v>65.278700700000002</v>
      </c>
      <c r="BG19" s="355">
        <v>62.189709999999998</v>
      </c>
      <c r="BH19" s="355">
        <v>64.408199999999994</v>
      </c>
      <c r="BI19" s="355">
        <v>76.275379999999998</v>
      </c>
      <c r="BJ19" s="355">
        <v>92.798299999999998</v>
      </c>
      <c r="BK19" s="355">
        <v>100.39360000000001</v>
      </c>
      <c r="BL19" s="355">
        <v>95.237080000000006</v>
      </c>
      <c r="BM19" s="355">
        <v>82.340760000000003</v>
      </c>
      <c r="BN19" s="355">
        <v>67.851190000000003</v>
      </c>
      <c r="BO19" s="355">
        <v>63.580820000000003</v>
      </c>
      <c r="BP19" s="355">
        <v>64.922759999999997</v>
      </c>
      <c r="BQ19" s="355">
        <v>68.453999999999994</v>
      </c>
      <c r="BR19" s="355">
        <v>67.906419999999997</v>
      </c>
      <c r="BS19" s="355">
        <v>63.810369999999999</v>
      </c>
      <c r="BT19" s="355">
        <v>65.147630000000007</v>
      </c>
      <c r="BU19" s="355">
        <v>76.579139999999995</v>
      </c>
      <c r="BV19" s="355">
        <v>94.026160000000004</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980</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678</v>
      </c>
      <c r="B22" s="185" t="s">
        <v>564</v>
      </c>
      <c r="C22" s="214">
        <v>28.138419355</v>
      </c>
      <c r="D22" s="214">
        <v>26.788642856999999</v>
      </c>
      <c r="E22" s="214">
        <v>21.363290323000001</v>
      </c>
      <c r="F22" s="214">
        <v>12.213966666999999</v>
      </c>
      <c r="G22" s="214">
        <v>6.2329354839000004</v>
      </c>
      <c r="H22" s="214">
        <v>4.2553000000000001</v>
      </c>
      <c r="I22" s="214">
        <v>3.5970322581</v>
      </c>
      <c r="J22" s="214">
        <v>3.4751935484000001</v>
      </c>
      <c r="K22" s="214">
        <v>3.9267666666999999</v>
      </c>
      <c r="L22" s="214">
        <v>7.1828387097000004</v>
      </c>
      <c r="M22" s="214">
        <v>17.250933332999999</v>
      </c>
      <c r="N22" s="214">
        <v>27.361129032000001</v>
      </c>
      <c r="O22" s="214">
        <v>33.457935483999997</v>
      </c>
      <c r="P22" s="214">
        <v>30.461678571</v>
      </c>
      <c r="Q22" s="214">
        <v>22.578064516000001</v>
      </c>
      <c r="R22" s="214">
        <v>11.871366667</v>
      </c>
      <c r="S22" s="214">
        <v>6.5630967741999999</v>
      </c>
      <c r="T22" s="214">
        <v>4.1864999999999997</v>
      </c>
      <c r="U22" s="214">
        <v>3.6382258064999999</v>
      </c>
      <c r="V22" s="214">
        <v>3.3931290323000001</v>
      </c>
      <c r="W22" s="214">
        <v>4.0578333332999996</v>
      </c>
      <c r="X22" s="214">
        <v>6.8412258064999998</v>
      </c>
      <c r="Y22" s="214">
        <v>18.117933333</v>
      </c>
      <c r="Z22" s="214">
        <v>23.126000000000001</v>
      </c>
      <c r="AA22" s="214">
        <v>30.232709676999999</v>
      </c>
      <c r="AB22" s="214">
        <v>32.201964285999999</v>
      </c>
      <c r="AC22" s="214">
        <v>20.409612902999999</v>
      </c>
      <c r="AD22" s="214">
        <v>10.637766666999999</v>
      </c>
      <c r="AE22" s="214">
        <v>5.7242903225999999</v>
      </c>
      <c r="AF22" s="214">
        <v>4.1325000000000003</v>
      </c>
      <c r="AG22" s="214">
        <v>3.4862258064999998</v>
      </c>
      <c r="AH22" s="214">
        <v>3.3151290322999998</v>
      </c>
      <c r="AI22" s="214">
        <v>3.6133333332999999</v>
      </c>
      <c r="AJ22" s="214">
        <v>6.4969032257999997</v>
      </c>
      <c r="AK22" s="214">
        <v>13.545166667</v>
      </c>
      <c r="AL22" s="214">
        <v>19.049516129000001</v>
      </c>
      <c r="AM22" s="214">
        <v>28.656193548000001</v>
      </c>
      <c r="AN22" s="214">
        <v>24.048206897</v>
      </c>
      <c r="AO22" s="214">
        <v>14.812870968</v>
      </c>
      <c r="AP22" s="214">
        <v>11.038766667000001</v>
      </c>
      <c r="AQ22" s="214">
        <v>6.3209677418999997</v>
      </c>
      <c r="AR22" s="214">
        <v>4.1158999999999999</v>
      </c>
      <c r="AS22" s="214">
        <v>3.4727096774000001</v>
      </c>
      <c r="AT22" s="214">
        <v>3.2724193547999998</v>
      </c>
      <c r="AU22" s="214">
        <v>3.6930333332999998</v>
      </c>
      <c r="AV22" s="214">
        <v>6.1022903226</v>
      </c>
      <c r="AW22" s="214">
        <v>12.8203</v>
      </c>
      <c r="AX22" s="214">
        <v>25.880741935</v>
      </c>
      <c r="AY22" s="214">
        <v>26.889870968</v>
      </c>
      <c r="AZ22" s="214">
        <v>20.832357142999999</v>
      </c>
      <c r="BA22" s="214">
        <v>18.767774194000001</v>
      </c>
      <c r="BB22" s="214">
        <v>9.3566333332999996</v>
      </c>
      <c r="BC22" s="214">
        <v>6.473483871</v>
      </c>
      <c r="BD22" s="214">
        <v>4.1313666667</v>
      </c>
      <c r="BE22" s="214">
        <v>3.5468440000000001</v>
      </c>
      <c r="BF22" s="214">
        <v>3.390663</v>
      </c>
      <c r="BG22" s="355">
        <v>3.9131900000000002</v>
      </c>
      <c r="BH22" s="355">
        <v>7.8294579999999998</v>
      </c>
      <c r="BI22" s="355">
        <v>15.15785</v>
      </c>
      <c r="BJ22" s="355">
        <v>25.416519999999998</v>
      </c>
      <c r="BK22" s="355">
        <v>29.76125</v>
      </c>
      <c r="BL22" s="355">
        <v>26.093869999999999</v>
      </c>
      <c r="BM22" s="355">
        <v>18.996919999999999</v>
      </c>
      <c r="BN22" s="355">
        <v>10.20077</v>
      </c>
      <c r="BO22" s="355">
        <v>6.5938080000000001</v>
      </c>
      <c r="BP22" s="355">
        <v>4.1269809999999998</v>
      </c>
      <c r="BQ22" s="355">
        <v>3.4808530000000002</v>
      </c>
      <c r="BR22" s="355">
        <v>3.2303760000000001</v>
      </c>
      <c r="BS22" s="355">
        <v>3.644879</v>
      </c>
      <c r="BT22" s="355">
        <v>7.4465120000000002</v>
      </c>
      <c r="BU22" s="355">
        <v>14.562290000000001</v>
      </c>
      <c r="BV22" s="355">
        <v>25.358979999999999</v>
      </c>
    </row>
    <row r="23" spans="1:74" ht="11.1" customHeight="1" x14ac:dyDescent="0.2">
      <c r="A23" s="76" t="s">
        <v>679</v>
      </c>
      <c r="B23" s="185" t="s">
        <v>565</v>
      </c>
      <c r="C23" s="214">
        <v>15.451096774</v>
      </c>
      <c r="D23" s="214">
        <v>15.321928571000001</v>
      </c>
      <c r="E23" s="214">
        <v>12.69216129</v>
      </c>
      <c r="F23" s="214">
        <v>8.3098333333000003</v>
      </c>
      <c r="G23" s="214">
        <v>5.4467419355000004</v>
      </c>
      <c r="H23" s="214">
        <v>4.5349000000000004</v>
      </c>
      <c r="I23" s="214">
        <v>4.3566451613000003</v>
      </c>
      <c r="J23" s="214">
        <v>4.4199677418999999</v>
      </c>
      <c r="K23" s="214">
        <v>4.7308333332999997</v>
      </c>
      <c r="L23" s="214">
        <v>6.6668064516000003</v>
      </c>
      <c r="M23" s="214">
        <v>11.5044</v>
      </c>
      <c r="N23" s="214">
        <v>15.285387096999999</v>
      </c>
      <c r="O23" s="214">
        <v>18.443322581</v>
      </c>
      <c r="P23" s="214">
        <v>17.50375</v>
      </c>
      <c r="Q23" s="214">
        <v>13.578483871</v>
      </c>
      <c r="R23" s="214">
        <v>8.3679333332999999</v>
      </c>
      <c r="S23" s="214">
        <v>5.7017096774000002</v>
      </c>
      <c r="T23" s="214">
        <v>4.7149999999999999</v>
      </c>
      <c r="U23" s="214">
        <v>4.4389677419</v>
      </c>
      <c r="V23" s="214">
        <v>4.4232580644999997</v>
      </c>
      <c r="W23" s="214">
        <v>4.9637333333000004</v>
      </c>
      <c r="X23" s="214">
        <v>6.5277096773999999</v>
      </c>
      <c r="Y23" s="214">
        <v>12.051</v>
      </c>
      <c r="Z23" s="214">
        <v>13.766161289999999</v>
      </c>
      <c r="AA23" s="214">
        <v>17.159709676999999</v>
      </c>
      <c r="AB23" s="214">
        <v>18.452821429</v>
      </c>
      <c r="AC23" s="214">
        <v>12.434387097</v>
      </c>
      <c r="AD23" s="214">
        <v>7.7385000000000002</v>
      </c>
      <c r="AE23" s="214">
        <v>5.1758709676999999</v>
      </c>
      <c r="AF23" s="214">
        <v>4.5158666667</v>
      </c>
      <c r="AG23" s="214">
        <v>4.3121935483999998</v>
      </c>
      <c r="AH23" s="214">
        <v>4.3593870967999999</v>
      </c>
      <c r="AI23" s="214">
        <v>4.6003333333</v>
      </c>
      <c r="AJ23" s="214">
        <v>6.2827096773999997</v>
      </c>
      <c r="AK23" s="214">
        <v>9.4329666667000005</v>
      </c>
      <c r="AL23" s="214">
        <v>11.355806451999999</v>
      </c>
      <c r="AM23" s="214">
        <v>16.338774193999999</v>
      </c>
      <c r="AN23" s="214">
        <v>14.325344828</v>
      </c>
      <c r="AO23" s="214">
        <v>9.6555161290000004</v>
      </c>
      <c r="AP23" s="214">
        <v>7.7845666667</v>
      </c>
      <c r="AQ23" s="214">
        <v>5.5490000000000004</v>
      </c>
      <c r="AR23" s="214">
        <v>4.6279666666999999</v>
      </c>
      <c r="AS23" s="214">
        <v>4.3842258064999999</v>
      </c>
      <c r="AT23" s="214">
        <v>4.5462903226</v>
      </c>
      <c r="AU23" s="214">
        <v>4.7468333332999997</v>
      </c>
      <c r="AV23" s="214">
        <v>6.1997096773999996</v>
      </c>
      <c r="AW23" s="214">
        <v>9.4112333333000002</v>
      </c>
      <c r="AX23" s="214">
        <v>14.965483871</v>
      </c>
      <c r="AY23" s="214">
        <v>15.437064516</v>
      </c>
      <c r="AZ23" s="214">
        <v>12.888464286</v>
      </c>
      <c r="BA23" s="214">
        <v>11.935290323</v>
      </c>
      <c r="BB23" s="214">
        <v>7.0810000000000004</v>
      </c>
      <c r="BC23" s="214">
        <v>5.7442903226000004</v>
      </c>
      <c r="BD23" s="214">
        <v>4.6092000000000004</v>
      </c>
      <c r="BE23" s="214">
        <v>4.4224199999999998</v>
      </c>
      <c r="BF23" s="214">
        <v>4.463978</v>
      </c>
      <c r="BG23" s="355">
        <v>4.9032669999999996</v>
      </c>
      <c r="BH23" s="355">
        <v>6.6245329999999996</v>
      </c>
      <c r="BI23" s="355">
        <v>10.500389999999999</v>
      </c>
      <c r="BJ23" s="355">
        <v>14.647399999999999</v>
      </c>
      <c r="BK23" s="355">
        <v>16.753879999999999</v>
      </c>
      <c r="BL23" s="355">
        <v>15.674709999999999</v>
      </c>
      <c r="BM23" s="355">
        <v>11.844279999999999</v>
      </c>
      <c r="BN23" s="355">
        <v>7.6470549999999999</v>
      </c>
      <c r="BO23" s="355">
        <v>5.587275</v>
      </c>
      <c r="BP23" s="355">
        <v>4.6699229999999998</v>
      </c>
      <c r="BQ23" s="355">
        <v>4.4514199999999997</v>
      </c>
      <c r="BR23" s="355">
        <v>4.439038</v>
      </c>
      <c r="BS23" s="355">
        <v>4.7919970000000003</v>
      </c>
      <c r="BT23" s="355">
        <v>6.4632889999999996</v>
      </c>
      <c r="BU23" s="355">
        <v>10.34323</v>
      </c>
      <c r="BV23" s="355">
        <v>14.65485</v>
      </c>
    </row>
    <row r="24" spans="1:74" ht="11.1" customHeight="1" x14ac:dyDescent="0.2">
      <c r="A24" s="76" t="s">
        <v>681</v>
      </c>
      <c r="B24" s="185" t="s">
        <v>566</v>
      </c>
      <c r="C24" s="214">
        <v>21.816225805999998</v>
      </c>
      <c r="D24" s="214">
        <v>22.221178570999999</v>
      </c>
      <c r="E24" s="214">
        <v>21.097064516</v>
      </c>
      <c r="F24" s="214">
        <v>20.0197</v>
      </c>
      <c r="G24" s="214">
        <v>19.127129031999999</v>
      </c>
      <c r="H24" s="214">
        <v>18.796333333</v>
      </c>
      <c r="I24" s="214">
        <v>18.642419355000001</v>
      </c>
      <c r="J24" s="214">
        <v>19.083967741999999</v>
      </c>
      <c r="K24" s="214">
        <v>19.167899999999999</v>
      </c>
      <c r="L24" s="214">
        <v>19.738193548000002</v>
      </c>
      <c r="M24" s="214">
        <v>21.745266666999999</v>
      </c>
      <c r="N24" s="214">
        <v>22.797548386999999</v>
      </c>
      <c r="O24" s="214">
        <v>23.300870968000002</v>
      </c>
      <c r="P24" s="214">
        <v>23.5425</v>
      </c>
      <c r="Q24" s="214">
        <v>21.955935484000001</v>
      </c>
      <c r="R24" s="214">
        <v>20.926166667</v>
      </c>
      <c r="S24" s="214">
        <v>19.550516128999998</v>
      </c>
      <c r="T24" s="214">
        <v>19.527000000000001</v>
      </c>
      <c r="U24" s="214">
        <v>19.517741935</v>
      </c>
      <c r="V24" s="214">
        <v>19.630096773999998</v>
      </c>
      <c r="W24" s="214">
        <v>19.699633333000001</v>
      </c>
      <c r="X24" s="214">
        <v>19.674709676999999</v>
      </c>
      <c r="Y24" s="214">
        <v>21.987433332999998</v>
      </c>
      <c r="Z24" s="214">
        <v>22.261645161000001</v>
      </c>
      <c r="AA24" s="214">
        <v>23.214354838999999</v>
      </c>
      <c r="AB24" s="214">
        <v>23.610107143</v>
      </c>
      <c r="AC24" s="214">
        <v>21.395193548000002</v>
      </c>
      <c r="AD24" s="214">
        <v>20.303333333000001</v>
      </c>
      <c r="AE24" s="214">
        <v>19.481548387</v>
      </c>
      <c r="AF24" s="214">
        <v>19.186233333000001</v>
      </c>
      <c r="AG24" s="214">
        <v>19.117032257999998</v>
      </c>
      <c r="AH24" s="214">
        <v>19.371225806000002</v>
      </c>
      <c r="AI24" s="214">
        <v>19.330066667000001</v>
      </c>
      <c r="AJ24" s="214">
        <v>19.806387097000002</v>
      </c>
      <c r="AK24" s="214">
        <v>21.316633332999999</v>
      </c>
      <c r="AL24" s="214">
        <v>21.788903225999999</v>
      </c>
      <c r="AM24" s="214">
        <v>23.219580645000001</v>
      </c>
      <c r="AN24" s="214">
        <v>22.777448276000001</v>
      </c>
      <c r="AO24" s="214">
        <v>21.356225806000001</v>
      </c>
      <c r="AP24" s="214">
        <v>20.653533332999999</v>
      </c>
      <c r="AQ24" s="214">
        <v>19.757548387</v>
      </c>
      <c r="AR24" s="214">
        <v>19.667300000000001</v>
      </c>
      <c r="AS24" s="214">
        <v>19.874096774000002</v>
      </c>
      <c r="AT24" s="214">
        <v>20.220258064999999</v>
      </c>
      <c r="AU24" s="214">
        <v>20.104533332999999</v>
      </c>
      <c r="AV24" s="214">
        <v>20.070806451999999</v>
      </c>
      <c r="AW24" s="214">
        <v>21.777899999999999</v>
      </c>
      <c r="AX24" s="214">
        <v>23.644645161</v>
      </c>
      <c r="AY24" s="214">
        <v>23.449838710000002</v>
      </c>
      <c r="AZ24" s="214">
        <v>22.934392856999999</v>
      </c>
      <c r="BA24" s="214">
        <v>22.235258065</v>
      </c>
      <c r="BB24" s="214">
        <v>20.764366667000001</v>
      </c>
      <c r="BC24" s="214">
        <v>20.056290322999999</v>
      </c>
      <c r="BD24" s="214">
        <v>20.259133333000001</v>
      </c>
      <c r="BE24" s="214">
        <v>20.151499999999999</v>
      </c>
      <c r="BF24" s="214">
        <v>20.034759999999999</v>
      </c>
      <c r="BG24" s="355">
        <v>20.136199999999999</v>
      </c>
      <c r="BH24" s="355">
        <v>20.575710000000001</v>
      </c>
      <c r="BI24" s="355">
        <v>22.187850000000001</v>
      </c>
      <c r="BJ24" s="355">
        <v>23.010200000000001</v>
      </c>
      <c r="BK24" s="355">
        <v>23.954090000000001</v>
      </c>
      <c r="BL24" s="355">
        <v>23.53152</v>
      </c>
      <c r="BM24" s="355">
        <v>22.606110000000001</v>
      </c>
      <c r="BN24" s="355">
        <v>21.58229</v>
      </c>
      <c r="BO24" s="355">
        <v>20.696110000000001</v>
      </c>
      <c r="BP24" s="355">
        <v>20.643879999999999</v>
      </c>
      <c r="BQ24" s="355">
        <v>20.47156</v>
      </c>
      <c r="BR24" s="355">
        <v>20.689689999999999</v>
      </c>
      <c r="BS24" s="355">
        <v>20.87443</v>
      </c>
      <c r="BT24" s="355">
        <v>21.08577</v>
      </c>
      <c r="BU24" s="355">
        <v>22.7376</v>
      </c>
      <c r="BV24" s="355">
        <v>23.508289999999999</v>
      </c>
    </row>
    <row r="25" spans="1:74" ht="11.1" customHeight="1" x14ac:dyDescent="0.2">
      <c r="A25" s="76" t="s">
        <v>682</v>
      </c>
      <c r="B25" s="185" t="s">
        <v>146</v>
      </c>
      <c r="C25" s="214">
        <v>20.376947059999999</v>
      </c>
      <c r="D25" s="214">
        <v>20.29958543</v>
      </c>
      <c r="E25" s="214">
        <v>19.480974029999999</v>
      </c>
      <c r="F25" s="214">
        <v>18.8275775</v>
      </c>
      <c r="G25" s="214">
        <v>19.832512650000002</v>
      </c>
      <c r="H25" s="214">
        <v>24.57167033</v>
      </c>
      <c r="I25" s="214">
        <v>29.391103770000001</v>
      </c>
      <c r="J25" s="214">
        <v>29.049369939999998</v>
      </c>
      <c r="K25" s="214">
        <v>25.049402629999999</v>
      </c>
      <c r="L25" s="214">
        <v>20.5496211</v>
      </c>
      <c r="M25" s="214">
        <v>20.033975330000001</v>
      </c>
      <c r="N25" s="214">
        <v>21.573935840000001</v>
      </c>
      <c r="O25" s="214">
        <v>21.383257650000001</v>
      </c>
      <c r="P25" s="214">
        <v>19.682462709999999</v>
      </c>
      <c r="Q25" s="214">
        <v>18.090564579999999</v>
      </c>
      <c r="R25" s="214">
        <v>18.296632500000001</v>
      </c>
      <c r="S25" s="214">
        <v>20.868685769999999</v>
      </c>
      <c r="T25" s="214">
        <v>24.02501363</v>
      </c>
      <c r="U25" s="214">
        <v>27.203318769999999</v>
      </c>
      <c r="V25" s="214">
        <v>28.961470940000002</v>
      </c>
      <c r="W25" s="214">
        <v>25.69822623</v>
      </c>
      <c r="X25" s="214">
        <v>22.689990940000001</v>
      </c>
      <c r="Y25" s="214">
        <v>20.013064570000001</v>
      </c>
      <c r="Z25" s="214">
        <v>20.60545368</v>
      </c>
      <c r="AA25" s="214">
        <v>22.945936419999999</v>
      </c>
      <c r="AB25" s="214">
        <v>23.15511579</v>
      </c>
      <c r="AC25" s="214">
        <v>22.862289610000001</v>
      </c>
      <c r="AD25" s="214">
        <v>22.142532670000001</v>
      </c>
      <c r="AE25" s="214">
        <v>23.693088029999998</v>
      </c>
      <c r="AF25" s="214">
        <v>29.549155970000001</v>
      </c>
      <c r="AG25" s="214">
        <v>33.727162030000002</v>
      </c>
      <c r="AH25" s="214">
        <v>33.11579613</v>
      </c>
      <c r="AI25" s="214">
        <v>29.834794930000001</v>
      </c>
      <c r="AJ25" s="214">
        <v>25.533573100000002</v>
      </c>
      <c r="AK25" s="214">
        <v>24.413761770000001</v>
      </c>
      <c r="AL25" s="214">
        <v>24.79375319</v>
      </c>
      <c r="AM25" s="214">
        <v>24.869736060000001</v>
      </c>
      <c r="AN25" s="214">
        <v>23.66671448</v>
      </c>
      <c r="AO25" s="214">
        <v>23.955003900000001</v>
      </c>
      <c r="AP25" s="214">
        <v>24.04207667</v>
      </c>
      <c r="AQ25" s="214">
        <v>25.990381159999998</v>
      </c>
      <c r="AR25" s="214">
        <v>32.37807677</v>
      </c>
      <c r="AS25" s="214">
        <v>36.843900939999997</v>
      </c>
      <c r="AT25" s="214">
        <v>37.244931899999997</v>
      </c>
      <c r="AU25" s="214">
        <v>30.49693877</v>
      </c>
      <c r="AV25" s="214">
        <v>23.914850000000001</v>
      </c>
      <c r="AW25" s="214">
        <v>22.11794463</v>
      </c>
      <c r="AX25" s="214">
        <v>21.57282129</v>
      </c>
      <c r="AY25" s="214">
        <v>20.61654029</v>
      </c>
      <c r="AZ25" s="214">
        <v>19.652732069999999</v>
      </c>
      <c r="BA25" s="214">
        <v>21.520102099999999</v>
      </c>
      <c r="BB25" s="214">
        <v>20.46315997</v>
      </c>
      <c r="BC25" s="214">
        <v>22.48802487</v>
      </c>
      <c r="BD25" s="214">
        <v>27.804807100000001</v>
      </c>
      <c r="BE25" s="214">
        <v>33.330260000000003</v>
      </c>
      <c r="BF25" s="214">
        <v>31.342739999999999</v>
      </c>
      <c r="BG25" s="355">
        <v>27.148589999999999</v>
      </c>
      <c r="BH25" s="355">
        <v>23.145350000000001</v>
      </c>
      <c r="BI25" s="355">
        <v>21.853190000000001</v>
      </c>
      <c r="BJ25" s="355">
        <v>22.702310000000001</v>
      </c>
      <c r="BK25" s="355">
        <v>22.679220000000001</v>
      </c>
      <c r="BL25" s="355">
        <v>22.779489999999999</v>
      </c>
      <c r="BM25" s="355">
        <v>22.034490000000002</v>
      </c>
      <c r="BN25" s="355">
        <v>21.903939999999999</v>
      </c>
      <c r="BO25" s="355">
        <v>24.28312</v>
      </c>
      <c r="BP25" s="355">
        <v>29.024519999999999</v>
      </c>
      <c r="BQ25" s="355">
        <v>33.513710000000003</v>
      </c>
      <c r="BR25" s="355">
        <v>33.009830000000001</v>
      </c>
      <c r="BS25" s="355">
        <v>28.086469999999998</v>
      </c>
      <c r="BT25" s="355">
        <v>23.694120000000002</v>
      </c>
      <c r="BU25" s="355">
        <v>22.14095</v>
      </c>
      <c r="BV25" s="355">
        <v>23.2713</v>
      </c>
    </row>
    <row r="26" spans="1:74" ht="11.1" customHeight="1" x14ac:dyDescent="0.2">
      <c r="A26" s="76" t="s">
        <v>680</v>
      </c>
      <c r="B26" s="185" t="s">
        <v>567</v>
      </c>
      <c r="C26" s="214">
        <v>3.9984193548000002</v>
      </c>
      <c r="D26" s="214">
        <v>4.0100714285999999</v>
      </c>
      <c r="E26" s="214">
        <v>3.9992580645000002</v>
      </c>
      <c r="F26" s="214">
        <v>4.0509000000000004</v>
      </c>
      <c r="G26" s="214">
        <v>4.0370322581</v>
      </c>
      <c r="H26" s="214">
        <v>4.0311000000000003</v>
      </c>
      <c r="I26" s="214">
        <v>4.1107096774</v>
      </c>
      <c r="J26" s="214">
        <v>4.1018709677</v>
      </c>
      <c r="K26" s="214">
        <v>4.0911999999999997</v>
      </c>
      <c r="L26" s="214">
        <v>4.1035806452000001</v>
      </c>
      <c r="M26" s="214">
        <v>4.1456333333000002</v>
      </c>
      <c r="N26" s="214">
        <v>4.0760645160999998</v>
      </c>
      <c r="O26" s="214">
        <v>3.900483871</v>
      </c>
      <c r="P26" s="214">
        <v>3.9928214286000001</v>
      </c>
      <c r="Q26" s="214">
        <v>4.0217096773999996</v>
      </c>
      <c r="R26" s="214">
        <v>4.1200999999999999</v>
      </c>
      <c r="S26" s="214">
        <v>4.0978387097000004</v>
      </c>
      <c r="T26" s="214">
        <v>4.1189999999999998</v>
      </c>
      <c r="U26" s="214">
        <v>4.2065806451999999</v>
      </c>
      <c r="V26" s="214">
        <v>4.2294838710000002</v>
      </c>
      <c r="W26" s="214">
        <v>4.2279999999999998</v>
      </c>
      <c r="X26" s="214">
        <v>4.2699354839000003</v>
      </c>
      <c r="Y26" s="214">
        <v>4.2426000000000004</v>
      </c>
      <c r="Z26" s="214">
        <v>4.2754838709999996</v>
      </c>
      <c r="AA26" s="214">
        <v>4.2563870968000002</v>
      </c>
      <c r="AB26" s="214">
        <v>4.3208571428999996</v>
      </c>
      <c r="AC26" s="214">
        <v>4.3416451612999998</v>
      </c>
      <c r="AD26" s="214">
        <v>4.3983999999999996</v>
      </c>
      <c r="AE26" s="214">
        <v>4.3507096774000003</v>
      </c>
      <c r="AF26" s="214">
        <v>4.3562333332999996</v>
      </c>
      <c r="AG26" s="214">
        <v>4.3569354839000001</v>
      </c>
      <c r="AH26" s="214">
        <v>4.3538387096999998</v>
      </c>
      <c r="AI26" s="214">
        <v>4.3959000000000001</v>
      </c>
      <c r="AJ26" s="214">
        <v>4.3455806452000001</v>
      </c>
      <c r="AK26" s="214">
        <v>4.3445999999999998</v>
      </c>
      <c r="AL26" s="214">
        <v>4.3399677418999998</v>
      </c>
      <c r="AM26" s="214">
        <v>4.3140967742000003</v>
      </c>
      <c r="AN26" s="214">
        <v>4.383</v>
      </c>
      <c r="AO26" s="214">
        <v>4.3267096774000002</v>
      </c>
      <c r="AP26" s="214">
        <v>4.3030999999999997</v>
      </c>
      <c r="AQ26" s="214">
        <v>4.2905806452000004</v>
      </c>
      <c r="AR26" s="214">
        <v>4.2382333333000002</v>
      </c>
      <c r="AS26" s="214">
        <v>4.2226774194000001</v>
      </c>
      <c r="AT26" s="214">
        <v>4.2602903226000004</v>
      </c>
      <c r="AU26" s="214">
        <v>4.2352666667000003</v>
      </c>
      <c r="AV26" s="214">
        <v>4.1860322581</v>
      </c>
      <c r="AW26" s="214">
        <v>4.2448666667000001</v>
      </c>
      <c r="AX26" s="214">
        <v>4.1903548387000003</v>
      </c>
      <c r="AY26" s="214">
        <v>4.1736129031999996</v>
      </c>
      <c r="AZ26" s="214">
        <v>4.2424642856999997</v>
      </c>
      <c r="BA26" s="214">
        <v>4.2419032257999998</v>
      </c>
      <c r="BB26" s="214">
        <v>4.2636000000000003</v>
      </c>
      <c r="BC26" s="214">
        <v>4.2832258065</v>
      </c>
      <c r="BD26" s="214">
        <v>4.3215000000000003</v>
      </c>
      <c r="BE26" s="214">
        <v>4.3311520000000003</v>
      </c>
      <c r="BF26" s="214">
        <v>4.380071</v>
      </c>
      <c r="BG26" s="355">
        <v>4.4618710000000004</v>
      </c>
      <c r="BH26" s="355">
        <v>4.5315219999999998</v>
      </c>
      <c r="BI26" s="355">
        <v>4.5602220000000004</v>
      </c>
      <c r="BJ26" s="355">
        <v>4.588997</v>
      </c>
      <c r="BK26" s="355">
        <v>4.6027279999999999</v>
      </c>
      <c r="BL26" s="355">
        <v>4.6281140000000001</v>
      </c>
      <c r="BM26" s="355">
        <v>4.6439839999999997</v>
      </c>
      <c r="BN26" s="355">
        <v>4.6465529999999999</v>
      </c>
      <c r="BO26" s="355">
        <v>4.6456090000000003</v>
      </c>
      <c r="BP26" s="355">
        <v>4.6369009999999999</v>
      </c>
      <c r="BQ26" s="355">
        <v>4.6314739999999999</v>
      </c>
      <c r="BR26" s="355">
        <v>4.6396309999999996</v>
      </c>
      <c r="BS26" s="355">
        <v>4.6381139999999998</v>
      </c>
      <c r="BT26" s="355">
        <v>4.6506030000000003</v>
      </c>
      <c r="BU26" s="355">
        <v>4.6619789999999997</v>
      </c>
      <c r="BV26" s="355">
        <v>4.6731129999999999</v>
      </c>
    </row>
    <row r="27" spans="1:74" ht="11.1" customHeight="1" x14ac:dyDescent="0.2">
      <c r="A27" s="76" t="s">
        <v>684</v>
      </c>
      <c r="B27" s="185" t="s">
        <v>1017</v>
      </c>
      <c r="C27" s="214">
        <v>3.0005806451999999</v>
      </c>
      <c r="D27" s="214">
        <v>2.9603214285999999</v>
      </c>
      <c r="E27" s="214">
        <v>2.6109677419000001</v>
      </c>
      <c r="F27" s="214">
        <v>2.0775999999999999</v>
      </c>
      <c r="G27" s="214">
        <v>1.7724838709999999</v>
      </c>
      <c r="H27" s="214">
        <v>1.8255666666999999</v>
      </c>
      <c r="I27" s="214">
        <v>1.9593548386999999</v>
      </c>
      <c r="J27" s="214">
        <v>1.9608064516000001</v>
      </c>
      <c r="K27" s="214">
        <v>1.8506</v>
      </c>
      <c r="L27" s="214">
        <v>1.8947096774000001</v>
      </c>
      <c r="M27" s="214">
        <v>2.4677333333</v>
      </c>
      <c r="N27" s="214">
        <v>3.0437419354999999</v>
      </c>
      <c r="O27" s="214">
        <v>2.7763870968000002</v>
      </c>
      <c r="P27" s="214">
        <v>2.6214642857000001</v>
      </c>
      <c r="Q27" s="214">
        <v>2.1910645161</v>
      </c>
      <c r="R27" s="214">
        <v>1.7103333332999999</v>
      </c>
      <c r="S27" s="214">
        <v>1.5156774194</v>
      </c>
      <c r="T27" s="214">
        <v>1.5090666666999999</v>
      </c>
      <c r="U27" s="214">
        <v>1.5763870968</v>
      </c>
      <c r="V27" s="214">
        <v>1.6226129032000001</v>
      </c>
      <c r="W27" s="214">
        <v>1.5655333333000001</v>
      </c>
      <c r="X27" s="214">
        <v>1.6032580645000001</v>
      </c>
      <c r="Y27" s="214">
        <v>2.0752333332999999</v>
      </c>
      <c r="Z27" s="214">
        <v>2.2931935484000001</v>
      </c>
      <c r="AA27" s="214">
        <v>2.4930645161</v>
      </c>
      <c r="AB27" s="214">
        <v>2.5955357143</v>
      </c>
      <c r="AC27" s="214">
        <v>2.0536451613</v>
      </c>
      <c r="AD27" s="214">
        <v>1.6239333332999999</v>
      </c>
      <c r="AE27" s="214">
        <v>1.4443548387</v>
      </c>
      <c r="AF27" s="214">
        <v>1.5348666666999999</v>
      </c>
      <c r="AG27" s="214">
        <v>1.622483871</v>
      </c>
      <c r="AH27" s="214">
        <v>1.609516129</v>
      </c>
      <c r="AI27" s="214">
        <v>1.5346666667</v>
      </c>
      <c r="AJ27" s="214">
        <v>1.5535806452000001</v>
      </c>
      <c r="AK27" s="214">
        <v>1.8342666667</v>
      </c>
      <c r="AL27" s="214">
        <v>2.0524516129000001</v>
      </c>
      <c r="AM27" s="214">
        <v>2.4384193548000002</v>
      </c>
      <c r="AN27" s="214">
        <v>2.2333103448</v>
      </c>
      <c r="AO27" s="214">
        <v>1.8559354839</v>
      </c>
      <c r="AP27" s="214">
        <v>1.6987666667000001</v>
      </c>
      <c r="AQ27" s="214">
        <v>1.5508709677000001</v>
      </c>
      <c r="AR27" s="214">
        <v>1.6288666667</v>
      </c>
      <c r="AS27" s="214">
        <v>1.7234193548000001</v>
      </c>
      <c r="AT27" s="214">
        <v>1.7420967742</v>
      </c>
      <c r="AU27" s="214">
        <v>1.5853666666999999</v>
      </c>
      <c r="AV27" s="214">
        <v>1.5152580645</v>
      </c>
      <c r="AW27" s="214">
        <v>1.7627999999999999</v>
      </c>
      <c r="AX27" s="214">
        <v>2.2599999999999998</v>
      </c>
      <c r="AY27" s="214">
        <v>2.2678387096999999</v>
      </c>
      <c r="AZ27" s="214">
        <v>2.0173571428999999</v>
      </c>
      <c r="BA27" s="214">
        <v>1.9710967742000001</v>
      </c>
      <c r="BB27" s="214">
        <v>1.5516666667000001</v>
      </c>
      <c r="BC27" s="214">
        <v>1.4795483870999999</v>
      </c>
      <c r="BD27" s="214">
        <v>1.5316000000000001</v>
      </c>
      <c r="BE27" s="214">
        <v>1.654496</v>
      </c>
      <c r="BF27" s="214">
        <v>1.547822</v>
      </c>
      <c r="BG27" s="355">
        <v>1.50793</v>
      </c>
      <c r="BH27" s="355">
        <v>1.5829610000000001</v>
      </c>
      <c r="BI27" s="355">
        <v>1.897208</v>
      </c>
      <c r="BJ27" s="355">
        <v>2.3141970000000001</v>
      </c>
      <c r="BK27" s="355">
        <v>2.5207709999999999</v>
      </c>
      <c r="BL27" s="355">
        <v>2.4077060000000001</v>
      </c>
      <c r="BM27" s="355">
        <v>2.093318</v>
      </c>
      <c r="BN27" s="355">
        <v>1.748912</v>
      </c>
      <c r="BO27" s="355">
        <v>1.6532249999999999</v>
      </c>
      <c r="BP27" s="355">
        <v>1.6988939999999999</v>
      </c>
      <c r="BQ27" s="355">
        <v>1.783318</v>
      </c>
      <c r="BR27" s="355">
        <v>1.7761849999999999</v>
      </c>
      <c r="BS27" s="355">
        <v>1.652817</v>
      </c>
      <c r="BT27" s="355">
        <v>1.6856629999999999</v>
      </c>
      <c r="BU27" s="355">
        <v>2.0114230000000002</v>
      </c>
      <c r="BV27" s="355">
        <v>2.4379569999999999</v>
      </c>
    </row>
    <row r="28" spans="1:74" ht="11.1" customHeight="1" x14ac:dyDescent="0.2">
      <c r="A28" s="76" t="s">
        <v>695</v>
      </c>
      <c r="B28" s="185" t="s">
        <v>568</v>
      </c>
      <c r="C28" s="214">
        <v>8.2290322580999997E-2</v>
      </c>
      <c r="D28" s="214">
        <v>8.2285714285999997E-2</v>
      </c>
      <c r="E28" s="214">
        <v>8.2290322580999997E-2</v>
      </c>
      <c r="F28" s="214">
        <v>8.2299999999999998E-2</v>
      </c>
      <c r="G28" s="214">
        <v>8.2290322580999997E-2</v>
      </c>
      <c r="H28" s="214">
        <v>8.2299999999999998E-2</v>
      </c>
      <c r="I28" s="214">
        <v>8.2290322580999997E-2</v>
      </c>
      <c r="J28" s="214">
        <v>8.2290322580999997E-2</v>
      </c>
      <c r="K28" s="214">
        <v>8.2299999999999998E-2</v>
      </c>
      <c r="L28" s="214">
        <v>8.2290322580999997E-2</v>
      </c>
      <c r="M28" s="214">
        <v>8.2299999999999998E-2</v>
      </c>
      <c r="N28" s="214">
        <v>8.2290322580999997E-2</v>
      </c>
      <c r="O28" s="214">
        <v>9.6645161290000003E-2</v>
      </c>
      <c r="P28" s="214">
        <v>9.6642857142999999E-2</v>
      </c>
      <c r="Q28" s="214">
        <v>9.6645161290000003E-2</v>
      </c>
      <c r="R28" s="214">
        <v>9.6633333333000004E-2</v>
      </c>
      <c r="S28" s="214">
        <v>9.6645161290000003E-2</v>
      </c>
      <c r="T28" s="214">
        <v>9.6633333333000004E-2</v>
      </c>
      <c r="U28" s="214">
        <v>9.6645161290000003E-2</v>
      </c>
      <c r="V28" s="214">
        <v>9.6645161290000003E-2</v>
      </c>
      <c r="W28" s="214">
        <v>9.6633333333000004E-2</v>
      </c>
      <c r="X28" s="214">
        <v>9.6645161290000003E-2</v>
      </c>
      <c r="Y28" s="214">
        <v>9.6633333333000004E-2</v>
      </c>
      <c r="Z28" s="214">
        <v>9.6645161290000003E-2</v>
      </c>
      <c r="AA28" s="214">
        <v>0.10787096774</v>
      </c>
      <c r="AB28" s="214">
        <v>0.10785714286</v>
      </c>
      <c r="AC28" s="214">
        <v>0.10787096774</v>
      </c>
      <c r="AD28" s="214">
        <v>0.10786666667</v>
      </c>
      <c r="AE28" s="214">
        <v>0.10787096774</v>
      </c>
      <c r="AF28" s="214">
        <v>0.10786666667</v>
      </c>
      <c r="AG28" s="214">
        <v>0.10787096774</v>
      </c>
      <c r="AH28" s="214">
        <v>0.10787096774</v>
      </c>
      <c r="AI28" s="214">
        <v>0.10786666667</v>
      </c>
      <c r="AJ28" s="214">
        <v>0.10787096774</v>
      </c>
      <c r="AK28" s="214">
        <v>0.10786666667</v>
      </c>
      <c r="AL28" s="214">
        <v>0.10787096774</v>
      </c>
      <c r="AM28" s="214">
        <v>0.10738709677</v>
      </c>
      <c r="AN28" s="214">
        <v>0.10368965517000001</v>
      </c>
      <c r="AO28" s="214">
        <v>0.10738709677</v>
      </c>
      <c r="AP28" s="214">
        <v>0.10736666667</v>
      </c>
      <c r="AQ28" s="214">
        <v>0.10738709677</v>
      </c>
      <c r="AR28" s="214">
        <v>0.10736666667</v>
      </c>
      <c r="AS28" s="214">
        <v>0.11812903226</v>
      </c>
      <c r="AT28" s="214">
        <v>0.11812903226</v>
      </c>
      <c r="AU28" s="214">
        <v>0.11813333333000001</v>
      </c>
      <c r="AV28" s="214">
        <v>0.11812903226</v>
      </c>
      <c r="AW28" s="214">
        <v>0.11813333333000001</v>
      </c>
      <c r="AX28" s="214">
        <v>0.11812903226</v>
      </c>
      <c r="AY28" s="214">
        <v>0.11864516129</v>
      </c>
      <c r="AZ28" s="214">
        <v>0.11864285714</v>
      </c>
      <c r="BA28" s="214">
        <v>0.11864516129</v>
      </c>
      <c r="BB28" s="214">
        <v>0.11866666667</v>
      </c>
      <c r="BC28" s="214">
        <v>0.11864516129</v>
      </c>
      <c r="BD28" s="214">
        <v>0.11866666667</v>
      </c>
      <c r="BE28" s="214">
        <v>0.1186667</v>
      </c>
      <c r="BF28" s="214">
        <v>0.1186667</v>
      </c>
      <c r="BG28" s="355">
        <v>0.1186667</v>
      </c>
      <c r="BH28" s="355">
        <v>0.1186667</v>
      </c>
      <c r="BI28" s="355">
        <v>0.1186667</v>
      </c>
      <c r="BJ28" s="355">
        <v>0.1186667</v>
      </c>
      <c r="BK28" s="355">
        <v>0.1216667</v>
      </c>
      <c r="BL28" s="355">
        <v>0.1216667</v>
      </c>
      <c r="BM28" s="355">
        <v>0.1216667</v>
      </c>
      <c r="BN28" s="355">
        <v>0.1216667</v>
      </c>
      <c r="BO28" s="355">
        <v>0.1216667</v>
      </c>
      <c r="BP28" s="355">
        <v>0.1216667</v>
      </c>
      <c r="BQ28" s="355">
        <v>0.1216667</v>
      </c>
      <c r="BR28" s="355">
        <v>0.1216667</v>
      </c>
      <c r="BS28" s="355">
        <v>0.1216667</v>
      </c>
      <c r="BT28" s="355">
        <v>0.1216667</v>
      </c>
      <c r="BU28" s="355">
        <v>0.1216667</v>
      </c>
      <c r="BV28" s="355">
        <v>0.1216667</v>
      </c>
    </row>
    <row r="29" spans="1:74" ht="11.1" customHeight="1" x14ac:dyDescent="0.2">
      <c r="A29" s="77" t="s">
        <v>683</v>
      </c>
      <c r="B29" s="186" t="s">
        <v>982</v>
      </c>
      <c r="C29" s="214">
        <v>92.863979318000005</v>
      </c>
      <c r="D29" s="214">
        <v>91.684014000999994</v>
      </c>
      <c r="E29" s="214">
        <v>81.326006288000002</v>
      </c>
      <c r="F29" s="214">
        <v>65.581877500000004</v>
      </c>
      <c r="G29" s="214">
        <v>56.531125553000003</v>
      </c>
      <c r="H29" s="214">
        <v>58.097170329999997</v>
      </c>
      <c r="I29" s="214">
        <v>62.139555383000001</v>
      </c>
      <c r="J29" s="214">
        <v>62.173466714</v>
      </c>
      <c r="K29" s="214">
        <v>58.899002629999998</v>
      </c>
      <c r="L29" s="214">
        <v>60.218040455000001</v>
      </c>
      <c r="M29" s="214">
        <v>77.230241996999993</v>
      </c>
      <c r="N29" s="214">
        <v>94.220097129999999</v>
      </c>
      <c r="O29" s="214">
        <v>103.35890281</v>
      </c>
      <c r="P29" s="214">
        <v>97.901319853000004</v>
      </c>
      <c r="Q29" s="214">
        <v>82.512467806000004</v>
      </c>
      <c r="R29" s="214">
        <v>65.389165833000007</v>
      </c>
      <c r="S29" s="214">
        <v>58.394169640999998</v>
      </c>
      <c r="T29" s="214">
        <v>58.178213630000002</v>
      </c>
      <c r="U29" s="214">
        <v>60.677867157000001</v>
      </c>
      <c r="V29" s="214">
        <v>62.356696745999997</v>
      </c>
      <c r="W29" s="214">
        <v>60.309592897000002</v>
      </c>
      <c r="X29" s="214">
        <v>61.703474811</v>
      </c>
      <c r="Y29" s="214">
        <v>78.583897902999993</v>
      </c>
      <c r="Z29" s="214">
        <v>86.424582712000003</v>
      </c>
      <c r="AA29" s="214">
        <v>100.41003318999999</v>
      </c>
      <c r="AB29" s="214">
        <v>104.44425864999999</v>
      </c>
      <c r="AC29" s="214">
        <v>83.604644449000006</v>
      </c>
      <c r="AD29" s="214">
        <v>66.952332670000004</v>
      </c>
      <c r="AE29" s="214">
        <v>59.977733190999999</v>
      </c>
      <c r="AF29" s="214">
        <v>63.382722637000001</v>
      </c>
      <c r="AG29" s="214">
        <v>66.729903965000005</v>
      </c>
      <c r="AH29" s="214">
        <v>66.232763872000007</v>
      </c>
      <c r="AI29" s="214">
        <v>63.416961596999997</v>
      </c>
      <c r="AJ29" s="214">
        <v>64.126605358000006</v>
      </c>
      <c r="AK29" s="214">
        <v>74.995261769999999</v>
      </c>
      <c r="AL29" s="214">
        <v>83.488269318999997</v>
      </c>
      <c r="AM29" s="214">
        <v>99.944187673000002</v>
      </c>
      <c r="AN29" s="214">
        <v>91.537714480000005</v>
      </c>
      <c r="AO29" s="214">
        <v>76.069649061000007</v>
      </c>
      <c r="AP29" s="214">
        <v>69.628176670000002</v>
      </c>
      <c r="AQ29" s="214">
        <v>63.566735999000002</v>
      </c>
      <c r="AR29" s="214">
        <v>66.763710102999994</v>
      </c>
      <c r="AS29" s="214">
        <v>70.639159004999996</v>
      </c>
      <c r="AT29" s="214">
        <v>71.404415771000004</v>
      </c>
      <c r="AU29" s="214">
        <v>64.980105437000006</v>
      </c>
      <c r="AV29" s="214">
        <v>62.107075805999997</v>
      </c>
      <c r="AW29" s="214">
        <v>72.253177962999999</v>
      </c>
      <c r="AX29" s="214">
        <v>92.632176129000001</v>
      </c>
      <c r="AY29" s="214">
        <v>92.953411258000003</v>
      </c>
      <c r="AZ29" s="214">
        <v>82.686410640999995</v>
      </c>
      <c r="BA29" s="214">
        <v>80.790069841999994</v>
      </c>
      <c r="BB29" s="214">
        <v>63.599093302999997</v>
      </c>
      <c r="BC29" s="214">
        <v>60.643508740999998</v>
      </c>
      <c r="BD29" s="214">
        <v>62.776273766999999</v>
      </c>
      <c r="BE29" s="214">
        <v>67.555338699999993</v>
      </c>
      <c r="BF29" s="214">
        <v>65.278700700000002</v>
      </c>
      <c r="BG29" s="355">
        <v>62.189709999999998</v>
      </c>
      <c r="BH29" s="355">
        <v>64.408199999999994</v>
      </c>
      <c r="BI29" s="355">
        <v>76.275379999999998</v>
      </c>
      <c r="BJ29" s="355">
        <v>92.798299999999998</v>
      </c>
      <c r="BK29" s="355">
        <v>100.39360000000001</v>
      </c>
      <c r="BL29" s="355">
        <v>95.237080000000006</v>
      </c>
      <c r="BM29" s="355">
        <v>82.340760000000003</v>
      </c>
      <c r="BN29" s="355">
        <v>67.851190000000003</v>
      </c>
      <c r="BO29" s="355">
        <v>63.580820000000003</v>
      </c>
      <c r="BP29" s="355">
        <v>64.922759999999997</v>
      </c>
      <c r="BQ29" s="355">
        <v>68.453999999999994</v>
      </c>
      <c r="BR29" s="355">
        <v>67.906419999999997</v>
      </c>
      <c r="BS29" s="355">
        <v>63.810369999999999</v>
      </c>
      <c r="BT29" s="355">
        <v>65.147630000000007</v>
      </c>
      <c r="BU29" s="355">
        <v>76.579139999999995</v>
      </c>
      <c r="BV29" s="355">
        <v>94.026160000000004</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981</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676</v>
      </c>
      <c r="B32" s="185" t="s">
        <v>569</v>
      </c>
      <c r="C32" s="259">
        <v>2699.2260000000001</v>
      </c>
      <c r="D32" s="259">
        <v>2099.3539999999998</v>
      </c>
      <c r="E32" s="259">
        <v>1719.8440000000001</v>
      </c>
      <c r="F32" s="259">
        <v>1855.1869999999999</v>
      </c>
      <c r="G32" s="259">
        <v>2269.5630000000001</v>
      </c>
      <c r="H32" s="259">
        <v>2642.6480000000001</v>
      </c>
      <c r="I32" s="259">
        <v>2936.86</v>
      </c>
      <c r="J32" s="259">
        <v>3212.0059999999999</v>
      </c>
      <c r="K32" s="259">
        <v>3564.5039999999999</v>
      </c>
      <c r="L32" s="259">
        <v>3816.9949999999999</v>
      </c>
      <c r="M32" s="259">
        <v>3605.3359999999998</v>
      </c>
      <c r="N32" s="259">
        <v>2889.8919999999998</v>
      </c>
      <c r="O32" s="259">
        <v>1924.922</v>
      </c>
      <c r="P32" s="259">
        <v>1199.9870000000001</v>
      </c>
      <c r="Q32" s="259">
        <v>857.31</v>
      </c>
      <c r="R32" s="259">
        <v>1066.3800000000001</v>
      </c>
      <c r="S32" s="259">
        <v>1547.944</v>
      </c>
      <c r="T32" s="259">
        <v>2005.4749999999999</v>
      </c>
      <c r="U32" s="259">
        <v>2399.9740000000002</v>
      </c>
      <c r="V32" s="259">
        <v>2768.3980000000001</v>
      </c>
      <c r="W32" s="259">
        <v>3187.0160000000001</v>
      </c>
      <c r="X32" s="259">
        <v>3587.27</v>
      </c>
      <c r="Y32" s="259">
        <v>3426.8679999999999</v>
      </c>
      <c r="Z32" s="259">
        <v>3141.2220000000002</v>
      </c>
      <c r="AA32" s="259">
        <v>2414.9409999999998</v>
      </c>
      <c r="AB32" s="259">
        <v>1674.0650000000001</v>
      </c>
      <c r="AC32" s="259">
        <v>1480.135</v>
      </c>
      <c r="AD32" s="259">
        <v>1801.9469999999999</v>
      </c>
      <c r="AE32" s="259">
        <v>2296.2890000000002</v>
      </c>
      <c r="AF32" s="259">
        <v>2655.8159999999998</v>
      </c>
      <c r="AG32" s="259">
        <v>2932.6979999999999</v>
      </c>
      <c r="AH32" s="259">
        <v>3249.8989999999999</v>
      </c>
      <c r="AI32" s="259">
        <v>3622.3850000000002</v>
      </c>
      <c r="AJ32" s="259">
        <v>3950.576</v>
      </c>
      <c r="AK32" s="259">
        <v>3935.1590000000001</v>
      </c>
      <c r="AL32" s="259">
        <v>3674.9749999999999</v>
      </c>
      <c r="AM32" s="259">
        <v>2938.0889999999999</v>
      </c>
      <c r="AN32" s="259">
        <v>2534.2919999999999</v>
      </c>
      <c r="AO32" s="259">
        <v>2486.3220000000001</v>
      </c>
      <c r="AP32" s="259">
        <v>2645.56</v>
      </c>
      <c r="AQ32" s="259">
        <v>2966.2649999999999</v>
      </c>
      <c r="AR32" s="259">
        <v>3186.0320000000002</v>
      </c>
      <c r="AS32" s="259">
        <v>3318.1390000000001</v>
      </c>
      <c r="AT32" s="259">
        <v>3441.3249999999998</v>
      </c>
      <c r="AU32" s="259">
        <v>3705.1610000000001</v>
      </c>
      <c r="AV32" s="259">
        <v>4012.723</v>
      </c>
      <c r="AW32" s="259">
        <v>3976.5810000000001</v>
      </c>
      <c r="AX32" s="259">
        <v>3296.944</v>
      </c>
      <c r="AY32" s="259">
        <v>2622.0120000000002</v>
      </c>
      <c r="AZ32" s="259">
        <v>2337.1610000000001</v>
      </c>
      <c r="BA32" s="259">
        <v>2062.5920000000001</v>
      </c>
      <c r="BB32" s="259">
        <v>2291.3690000000001</v>
      </c>
      <c r="BC32" s="259">
        <v>2626.6280000000002</v>
      </c>
      <c r="BD32" s="259">
        <v>2907.1</v>
      </c>
      <c r="BE32" s="259">
        <v>3045.9511428999999</v>
      </c>
      <c r="BF32" s="259">
        <v>3246.8052856999998</v>
      </c>
      <c r="BG32" s="374">
        <v>3580.047</v>
      </c>
      <c r="BH32" s="374">
        <v>3790.9960000000001</v>
      </c>
      <c r="BI32" s="374">
        <v>3674.0729999999999</v>
      </c>
      <c r="BJ32" s="374">
        <v>3132.68</v>
      </c>
      <c r="BK32" s="374">
        <v>2363.5030000000002</v>
      </c>
      <c r="BL32" s="374">
        <v>1826.7180000000001</v>
      </c>
      <c r="BM32" s="374">
        <v>1663.6220000000001</v>
      </c>
      <c r="BN32" s="374">
        <v>1881.481</v>
      </c>
      <c r="BO32" s="374">
        <v>2270.7710000000002</v>
      </c>
      <c r="BP32" s="374">
        <v>2600.4879999999998</v>
      </c>
      <c r="BQ32" s="374">
        <v>2854.922</v>
      </c>
      <c r="BR32" s="374">
        <v>3086.9319999999998</v>
      </c>
      <c r="BS32" s="374">
        <v>3428.6579999999999</v>
      </c>
      <c r="BT32" s="374">
        <v>3726.7130000000002</v>
      </c>
      <c r="BU32" s="374">
        <v>3657.0419999999999</v>
      </c>
      <c r="BV32" s="374">
        <v>3097.8139999999999</v>
      </c>
    </row>
    <row r="33" spans="1:74" ht="11.1" customHeight="1" x14ac:dyDescent="0.2">
      <c r="A33" s="636" t="s">
        <v>1240</v>
      </c>
      <c r="B33" s="637" t="s">
        <v>1245</v>
      </c>
      <c r="C33" s="259">
        <v>605.22299999999996</v>
      </c>
      <c r="D33" s="259">
        <v>419.83699999999999</v>
      </c>
      <c r="E33" s="259">
        <v>303.74</v>
      </c>
      <c r="F33" s="259">
        <v>362.49599999999998</v>
      </c>
      <c r="G33" s="259">
        <v>488.37</v>
      </c>
      <c r="H33" s="259">
        <v>606.05200000000002</v>
      </c>
      <c r="I33" s="259">
        <v>678.19799999999998</v>
      </c>
      <c r="J33" s="259">
        <v>759.99599999999998</v>
      </c>
      <c r="K33" s="259">
        <v>854.23800000000006</v>
      </c>
      <c r="L33" s="259">
        <v>910.00699999999995</v>
      </c>
      <c r="M33" s="259">
        <v>851.25</v>
      </c>
      <c r="N33" s="259">
        <v>688.71600000000001</v>
      </c>
      <c r="O33" s="259">
        <v>451.33499999999998</v>
      </c>
      <c r="P33" s="259">
        <v>271.80099999999999</v>
      </c>
      <c r="Q33" s="259">
        <v>167.715</v>
      </c>
      <c r="R33" s="259">
        <v>213.47499999999999</v>
      </c>
      <c r="S33" s="259">
        <v>349.73899999999998</v>
      </c>
      <c r="T33" s="259">
        <v>474.62400000000002</v>
      </c>
      <c r="U33" s="259">
        <v>580.93700000000001</v>
      </c>
      <c r="V33" s="259">
        <v>689.32799999999997</v>
      </c>
      <c r="W33" s="259">
        <v>805.73299999999995</v>
      </c>
      <c r="X33" s="259">
        <v>892.32799999999997</v>
      </c>
      <c r="Y33" s="259">
        <v>831.39800000000002</v>
      </c>
      <c r="Z33" s="259">
        <v>742.48599999999999</v>
      </c>
      <c r="AA33" s="259">
        <v>533.53700000000003</v>
      </c>
      <c r="AB33" s="259">
        <v>338.726</v>
      </c>
      <c r="AC33" s="259">
        <v>239.291</v>
      </c>
      <c r="AD33" s="259">
        <v>308.66399999999999</v>
      </c>
      <c r="AE33" s="259">
        <v>451.77300000000002</v>
      </c>
      <c r="AF33" s="259">
        <v>572.87800000000004</v>
      </c>
      <c r="AG33" s="259">
        <v>657.59100000000001</v>
      </c>
      <c r="AH33" s="259">
        <v>762.51800000000003</v>
      </c>
      <c r="AI33" s="259">
        <v>856.30799999999999</v>
      </c>
      <c r="AJ33" s="259">
        <v>915.09400000000005</v>
      </c>
      <c r="AK33" s="259">
        <v>910.24599999999998</v>
      </c>
      <c r="AL33" s="259">
        <v>852.87599999999998</v>
      </c>
      <c r="AM33" s="259">
        <v>627.86800000000005</v>
      </c>
      <c r="AN33" s="259">
        <v>481.19099999999997</v>
      </c>
      <c r="AO33" s="259">
        <v>436.46100000000001</v>
      </c>
      <c r="AP33" s="259">
        <v>463.35300000000001</v>
      </c>
      <c r="AQ33" s="259">
        <v>556.928</v>
      </c>
      <c r="AR33" s="259">
        <v>654.32500000000005</v>
      </c>
      <c r="AS33" s="259">
        <v>734.84400000000005</v>
      </c>
      <c r="AT33" s="259">
        <v>804.40300000000002</v>
      </c>
      <c r="AU33" s="259">
        <v>898.34900000000005</v>
      </c>
      <c r="AV33" s="259">
        <v>939.61400000000003</v>
      </c>
      <c r="AW33" s="259">
        <v>898.59400000000005</v>
      </c>
      <c r="AX33" s="259">
        <v>720.84900000000005</v>
      </c>
      <c r="AY33" s="259">
        <v>526.93299999999999</v>
      </c>
      <c r="AZ33" s="259">
        <v>405.41500000000002</v>
      </c>
      <c r="BA33" s="259">
        <v>258.90199999999999</v>
      </c>
      <c r="BB33" s="259">
        <v>334.279</v>
      </c>
      <c r="BC33" s="259">
        <v>447.66300000000001</v>
      </c>
      <c r="BD33" s="259">
        <v>562.04600000000005</v>
      </c>
      <c r="BE33" s="259">
        <v>660.42857143000003</v>
      </c>
      <c r="BF33" s="259">
        <v>776.42857143000003</v>
      </c>
      <c r="BG33" s="374">
        <v>863.83810000000005</v>
      </c>
      <c r="BH33" s="374">
        <v>903.08330000000001</v>
      </c>
      <c r="BI33" s="374">
        <v>851.63620000000003</v>
      </c>
      <c r="BJ33" s="374">
        <v>725.14250000000004</v>
      </c>
      <c r="BK33" s="374">
        <v>503.87180000000001</v>
      </c>
      <c r="BL33" s="374">
        <v>342.62200000000001</v>
      </c>
      <c r="BM33" s="374">
        <v>267.49880000000002</v>
      </c>
      <c r="BN33" s="374">
        <v>329.82889999999998</v>
      </c>
      <c r="BO33" s="374">
        <v>448.20499999999998</v>
      </c>
      <c r="BP33" s="374">
        <v>553.0077</v>
      </c>
      <c r="BQ33" s="374">
        <v>633.48289999999997</v>
      </c>
      <c r="BR33" s="374">
        <v>711.86879999999996</v>
      </c>
      <c r="BS33" s="374">
        <v>799.03380000000004</v>
      </c>
      <c r="BT33" s="374">
        <v>852.41120000000001</v>
      </c>
      <c r="BU33" s="374">
        <v>822.03930000000003</v>
      </c>
      <c r="BV33" s="374">
        <v>672.82</v>
      </c>
    </row>
    <row r="34" spans="1:74" ht="11.1" customHeight="1" x14ac:dyDescent="0.2">
      <c r="A34" s="636" t="s">
        <v>1241</v>
      </c>
      <c r="B34" s="637" t="s">
        <v>1246</v>
      </c>
      <c r="C34" s="259">
        <v>692.74800000000005</v>
      </c>
      <c r="D34" s="259">
        <v>493.86900000000003</v>
      </c>
      <c r="E34" s="259">
        <v>352.45299999999997</v>
      </c>
      <c r="F34" s="259">
        <v>369.03100000000001</v>
      </c>
      <c r="G34" s="259">
        <v>474.81400000000002</v>
      </c>
      <c r="H34" s="259">
        <v>596.14099999999996</v>
      </c>
      <c r="I34" s="259">
        <v>708.79899999999998</v>
      </c>
      <c r="J34" s="259">
        <v>836.31700000000001</v>
      </c>
      <c r="K34" s="259">
        <v>969.57600000000002</v>
      </c>
      <c r="L34" s="259">
        <v>1055.662</v>
      </c>
      <c r="M34" s="259">
        <v>984.79200000000003</v>
      </c>
      <c r="N34" s="259">
        <v>746.44200000000001</v>
      </c>
      <c r="O34" s="259">
        <v>449.673</v>
      </c>
      <c r="P34" s="259">
        <v>237.999</v>
      </c>
      <c r="Q34" s="259">
        <v>142.51300000000001</v>
      </c>
      <c r="R34" s="259">
        <v>179.33799999999999</v>
      </c>
      <c r="S34" s="259">
        <v>317.90100000000001</v>
      </c>
      <c r="T34" s="259">
        <v>471.76499999999999</v>
      </c>
      <c r="U34" s="259">
        <v>625.76400000000001</v>
      </c>
      <c r="V34" s="259">
        <v>788.93</v>
      </c>
      <c r="W34" s="259">
        <v>935.822</v>
      </c>
      <c r="X34" s="259">
        <v>1047.6089999999999</v>
      </c>
      <c r="Y34" s="259">
        <v>972.803</v>
      </c>
      <c r="Z34" s="259">
        <v>854.54499999999996</v>
      </c>
      <c r="AA34" s="259">
        <v>618.38300000000004</v>
      </c>
      <c r="AB34" s="259">
        <v>345.66199999999998</v>
      </c>
      <c r="AC34" s="259">
        <v>252.518</v>
      </c>
      <c r="AD34" s="259">
        <v>309.71899999999999</v>
      </c>
      <c r="AE34" s="259">
        <v>438.863</v>
      </c>
      <c r="AF34" s="259">
        <v>565.72400000000005</v>
      </c>
      <c r="AG34" s="259">
        <v>684.54600000000005</v>
      </c>
      <c r="AH34" s="259">
        <v>831.99199999999996</v>
      </c>
      <c r="AI34" s="259">
        <v>973.04</v>
      </c>
      <c r="AJ34" s="259">
        <v>1095.3969999999999</v>
      </c>
      <c r="AK34" s="259">
        <v>1091.8340000000001</v>
      </c>
      <c r="AL34" s="259">
        <v>988.57600000000002</v>
      </c>
      <c r="AM34" s="259">
        <v>764.67499999999995</v>
      </c>
      <c r="AN34" s="259">
        <v>608.13900000000001</v>
      </c>
      <c r="AO34" s="259">
        <v>543.495</v>
      </c>
      <c r="AP34" s="259">
        <v>566.51300000000003</v>
      </c>
      <c r="AQ34" s="259">
        <v>671.28399999999999</v>
      </c>
      <c r="AR34" s="259">
        <v>763.16099999999994</v>
      </c>
      <c r="AS34" s="259">
        <v>834.06399999999996</v>
      </c>
      <c r="AT34" s="259">
        <v>920.52800000000002</v>
      </c>
      <c r="AU34" s="259">
        <v>1041.7809999999999</v>
      </c>
      <c r="AV34" s="259">
        <v>1133.663</v>
      </c>
      <c r="AW34" s="259">
        <v>1112.086</v>
      </c>
      <c r="AX34" s="259">
        <v>905.71100000000001</v>
      </c>
      <c r="AY34" s="259">
        <v>699.26300000000003</v>
      </c>
      <c r="AZ34" s="259">
        <v>589.54200000000003</v>
      </c>
      <c r="BA34" s="259">
        <v>477.62099999999998</v>
      </c>
      <c r="BB34" s="259">
        <v>525.03200000000004</v>
      </c>
      <c r="BC34" s="259">
        <v>609.476</v>
      </c>
      <c r="BD34" s="259">
        <v>701.79100000000005</v>
      </c>
      <c r="BE34" s="259">
        <v>761.28571428999999</v>
      </c>
      <c r="BF34" s="259">
        <v>867.42857143000003</v>
      </c>
      <c r="BG34" s="374">
        <v>996.62310000000002</v>
      </c>
      <c r="BH34" s="374">
        <v>1082.2429999999999</v>
      </c>
      <c r="BI34" s="374">
        <v>1037.193</v>
      </c>
      <c r="BJ34" s="374">
        <v>857.28620000000001</v>
      </c>
      <c r="BK34" s="374">
        <v>611.13760000000002</v>
      </c>
      <c r="BL34" s="374">
        <v>425.96620000000001</v>
      </c>
      <c r="BM34" s="374">
        <v>339.99380000000002</v>
      </c>
      <c r="BN34" s="374">
        <v>376.51749999999998</v>
      </c>
      <c r="BO34" s="374">
        <v>482.6893</v>
      </c>
      <c r="BP34" s="374">
        <v>599.99789999999996</v>
      </c>
      <c r="BQ34" s="374">
        <v>711.22050000000002</v>
      </c>
      <c r="BR34" s="374">
        <v>830.93709999999999</v>
      </c>
      <c r="BS34" s="374">
        <v>959.77700000000004</v>
      </c>
      <c r="BT34" s="374">
        <v>1060.271</v>
      </c>
      <c r="BU34" s="374">
        <v>1022.225</v>
      </c>
      <c r="BV34" s="374">
        <v>827.53800000000001</v>
      </c>
    </row>
    <row r="35" spans="1:74" ht="11.1" customHeight="1" x14ac:dyDescent="0.2">
      <c r="A35" s="636" t="s">
        <v>1242</v>
      </c>
      <c r="B35" s="637" t="s">
        <v>1247</v>
      </c>
      <c r="C35" s="259">
        <v>950.36300000000006</v>
      </c>
      <c r="D35" s="259">
        <v>777.56700000000001</v>
      </c>
      <c r="E35" s="259">
        <v>664.55799999999999</v>
      </c>
      <c r="F35" s="259">
        <v>713.51300000000003</v>
      </c>
      <c r="G35" s="259">
        <v>847.48599999999999</v>
      </c>
      <c r="H35" s="259">
        <v>938.33900000000006</v>
      </c>
      <c r="I35" s="259">
        <v>1010.09</v>
      </c>
      <c r="J35" s="259">
        <v>1048.7619999999999</v>
      </c>
      <c r="K35" s="259">
        <v>1141.2170000000001</v>
      </c>
      <c r="L35" s="259">
        <v>1228.491</v>
      </c>
      <c r="M35" s="259">
        <v>1170.7729999999999</v>
      </c>
      <c r="N35" s="259">
        <v>990.74400000000003</v>
      </c>
      <c r="O35" s="259">
        <v>668.54</v>
      </c>
      <c r="P35" s="259">
        <v>452.77800000000002</v>
      </c>
      <c r="Q35" s="259">
        <v>337.59199999999998</v>
      </c>
      <c r="R35" s="259">
        <v>426.79300000000001</v>
      </c>
      <c r="S35" s="259">
        <v>560.42899999999997</v>
      </c>
      <c r="T35" s="259">
        <v>666.01499999999999</v>
      </c>
      <c r="U35" s="259">
        <v>755.57899999999995</v>
      </c>
      <c r="V35" s="259">
        <v>806.41800000000001</v>
      </c>
      <c r="W35" s="259">
        <v>929.01199999999994</v>
      </c>
      <c r="X35" s="259">
        <v>1090.604</v>
      </c>
      <c r="Y35" s="259">
        <v>1084.413</v>
      </c>
      <c r="Z35" s="259">
        <v>1044.8330000000001</v>
      </c>
      <c r="AA35" s="259">
        <v>831.26800000000003</v>
      </c>
      <c r="AB35" s="259">
        <v>576.01900000000001</v>
      </c>
      <c r="AC35" s="259">
        <v>574.91800000000001</v>
      </c>
      <c r="AD35" s="259">
        <v>749.66800000000001</v>
      </c>
      <c r="AE35" s="259">
        <v>920.72699999999998</v>
      </c>
      <c r="AF35" s="259">
        <v>1002.252</v>
      </c>
      <c r="AG35" s="259">
        <v>1050.0039999999999</v>
      </c>
      <c r="AH35" s="259">
        <v>1095.8119999999999</v>
      </c>
      <c r="AI35" s="259">
        <v>1206.329</v>
      </c>
      <c r="AJ35" s="259">
        <v>1321.297</v>
      </c>
      <c r="AK35" s="259">
        <v>1332.421</v>
      </c>
      <c r="AL35" s="259">
        <v>1303.7370000000001</v>
      </c>
      <c r="AM35" s="259">
        <v>1089.4359999999999</v>
      </c>
      <c r="AN35" s="259">
        <v>1014.478</v>
      </c>
      <c r="AO35" s="259">
        <v>1071.277</v>
      </c>
      <c r="AP35" s="259">
        <v>1150.2809999999999</v>
      </c>
      <c r="AQ35" s="259">
        <v>1227.482</v>
      </c>
      <c r="AR35" s="259">
        <v>1226.6369999999999</v>
      </c>
      <c r="AS35" s="259">
        <v>1192.9960000000001</v>
      </c>
      <c r="AT35" s="259">
        <v>1148.991</v>
      </c>
      <c r="AU35" s="259">
        <v>1175.818</v>
      </c>
      <c r="AV35" s="259">
        <v>1324.854</v>
      </c>
      <c r="AW35" s="259">
        <v>1351.828</v>
      </c>
      <c r="AX35" s="259">
        <v>1161.9100000000001</v>
      </c>
      <c r="AY35" s="259">
        <v>996.60500000000002</v>
      </c>
      <c r="AZ35" s="259">
        <v>972.01</v>
      </c>
      <c r="BA35" s="259">
        <v>938.24800000000005</v>
      </c>
      <c r="BB35" s="259">
        <v>1014.744</v>
      </c>
      <c r="BC35" s="259">
        <v>1102.731</v>
      </c>
      <c r="BD35" s="259">
        <v>1139.1220000000001</v>
      </c>
      <c r="BE35" s="259">
        <v>1098</v>
      </c>
      <c r="BF35" s="259">
        <v>1065.1428570999999</v>
      </c>
      <c r="BG35" s="374">
        <v>1151.7729999999999</v>
      </c>
      <c r="BH35" s="374">
        <v>1206.9069999999999</v>
      </c>
      <c r="BI35" s="374">
        <v>1200.7439999999999</v>
      </c>
      <c r="BJ35" s="374">
        <v>1047.944</v>
      </c>
      <c r="BK35" s="374">
        <v>842.32190000000003</v>
      </c>
      <c r="BL35" s="374">
        <v>699.83050000000003</v>
      </c>
      <c r="BM35" s="374">
        <v>702.80409999999995</v>
      </c>
      <c r="BN35" s="374">
        <v>793.49570000000006</v>
      </c>
      <c r="BO35" s="374">
        <v>903.13710000000003</v>
      </c>
      <c r="BP35" s="374">
        <v>958.38459999999998</v>
      </c>
      <c r="BQ35" s="374">
        <v>991.029</v>
      </c>
      <c r="BR35" s="374">
        <v>1009.09</v>
      </c>
      <c r="BS35" s="374">
        <v>1105.777</v>
      </c>
      <c r="BT35" s="374">
        <v>1217.4349999999999</v>
      </c>
      <c r="BU35" s="374">
        <v>1222.8409999999999</v>
      </c>
      <c r="BV35" s="374">
        <v>1086.9069999999999</v>
      </c>
    </row>
    <row r="36" spans="1:74" ht="11.1" customHeight="1" x14ac:dyDescent="0.2">
      <c r="A36" s="636" t="s">
        <v>1243</v>
      </c>
      <c r="B36" s="737" t="s">
        <v>1248</v>
      </c>
      <c r="C36" s="259">
        <v>170.239</v>
      </c>
      <c r="D36" s="259">
        <v>144.70500000000001</v>
      </c>
      <c r="E36" s="259">
        <v>129.036</v>
      </c>
      <c r="F36" s="259">
        <v>124.639</v>
      </c>
      <c r="G36" s="259">
        <v>134.489</v>
      </c>
      <c r="H36" s="259">
        <v>147.90199999999999</v>
      </c>
      <c r="I36" s="259">
        <v>162.11500000000001</v>
      </c>
      <c r="J36" s="259">
        <v>182.10300000000001</v>
      </c>
      <c r="K36" s="259">
        <v>201.048</v>
      </c>
      <c r="L36" s="259">
        <v>214.04499999999999</v>
      </c>
      <c r="M36" s="259">
        <v>209.6</v>
      </c>
      <c r="N36" s="259">
        <v>173.398</v>
      </c>
      <c r="O36" s="259">
        <v>137.37799999999999</v>
      </c>
      <c r="P36" s="259">
        <v>102.50700000000001</v>
      </c>
      <c r="Q36" s="259">
        <v>83.983000000000004</v>
      </c>
      <c r="R36" s="259">
        <v>82.058000000000007</v>
      </c>
      <c r="S36" s="259">
        <v>98.716999999999999</v>
      </c>
      <c r="T36" s="259">
        <v>121.623</v>
      </c>
      <c r="U36" s="259">
        <v>140.46100000000001</v>
      </c>
      <c r="V36" s="259">
        <v>157.71600000000001</v>
      </c>
      <c r="W36" s="259">
        <v>174.61</v>
      </c>
      <c r="X36" s="259">
        <v>187.375</v>
      </c>
      <c r="Y36" s="259">
        <v>174.78299999999999</v>
      </c>
      <c r="Z36" s="259">
        <v>151.84100000000001</v>
      </c>
      <c r="AA36" s="259">
        <v>130.96600000000001</v>
      </c>
      <c r="AB36" s="259">
        <v>115.88200000000001</v>
      </c>
      <c r="AC36" s="259">
        <v>113.34099999999999</v>
      </c>
      <c r="AD36" s="259">
        <v>116.13200000000001</v>
      </c>
      <c r="AE36" s="259">
        <v>135.19300000000001</v>
      </c>
      <c r="AF36" s="259">
        <v>154.61099999999999</v>
      </c>
      <c r="AG36" s="259">
        <v>171.815</v>
      </c>
      <c r="AH36" s="259">
        <v>187.11600000000001</v>
      </c>
      <c r="AI36" s="259">
        <v>203.226</v>
      </c>
      <c r="AJ36" s="259">
        <v>214.69200000000001</v>
      </c>
      <c r="AK36" s="259">
        <v>207.32300000000001</v>
      </c>
      <c r="AL36" s="259">
        <v>185.72900000000001</v>
      </c>
      <c r="AM36" s="259">
        <v>155.61799999999999</v>
      </c>
      <c r="AN36" s="259">
        <v>143.12899999999999</v>
      </c>
      <c r="AO36" s="259">
        <v>144.05600000000001</v>
      </c>
      <c r="AP36" s="259">
        <v>151.738</v>
      </c>
      <c r="AQ36" s="259">
        <v>176.251</v>
      </c>
      <c r="AR36" s="259">
        <v>196.01300000000001</v>
      </c>
      <c r="AS36" s="259">
        <v>207.988</v>
      </c>
      <c r="AT36" s="259">
        <v>218.798</v>
      </c>
      <c r="AU36" s="259">
        <v>232.21700000000001</v>
      </c>
      <c r="AV36" s="259">
        <v>248.10900000000001</v>
      </c>
      <c r="AW36" s="259">
        <v>251.25299999999999</v>
      </c>
      <c r="AX36" s="259">
        <v>204.43600000000001</v>
      </c>
      <c r="AY36" s="259">
        <v>159.19999999999999</v>
      </c>
      <c r="AZ36" s="259">
        <v>140.52500000000001</v>
      </c>
      <c r="BA36" s="259">
        <v>141.654</v>
      </c>
      <c r="BB36" s="259">
        <v>151.00299999999999</v>
      </c>
      <c r="BC36" s="259">
        <v>166.70099999999999</v>
      </c>
      <c r="BD36" s="259">
        <v>183.84100000000001</v>
      </c>
      <c r="BE36" s="259">
        <v>200.85714286000001</v>
      </c>
      <c r="BF36" s="259">
        <v>205</v>
      </c>
      <c r="BG36" s="374">
        <v>214.9408</v>
      </c>
      <c r="BH36" s="374">
        <v>221.1336</v>
      </c>
      <c r="BI36" s="374">
        <v>211.44290000000001</v>
      </c>
      <c r="BJ36" s="374">
        <v>180.91739999999999</v>
      </c>
      <c r="BK36" s="374">
        <v>144.79990000000001</v>
      </c>
      <c r="BL36" s="374">
        <v>124.4611</v>
      </c>
      <c r="BM36" s="374">
        <v>114.41160000000001</v>
      </c>
      <c r="BN36" s="374">
        <v>116.97790000000001</v>
      </c>
      <c r="BO36" s="374">
        <v>135.3537</v>
      </c>
      <c r="BP36" s="374">
        <v>156.77619999999999</v>
      </c>
      <c r="BQ36" s="374">
        <v>175.51259999999999</v>
      </c>
      <c r="BR36" s="374">
        <v>193.07560000000001</v>
      </c>
      <c r="BS36" s="374">
        <v>212.37880000000001</v>
      </c>
      <c r="BT36" s="374">
        <v>226.05430000000001</v>
      </c>
      <c r="BU36" s="374">
        <v>224.4341</v>
      </c>
      <c r="BV36" s="374">
        <v>195.685</v>
      </c>
    </row>
    <row r="37" spans="1:74" ht="11.1" customHeight="1" x14ac:dyDescent="0.2">
      <c r="A37" s="636" t="s">
        <v>1244</v>
      </c>
      <c r="B37" s="737" t="s">
        <v>1249</v>
      </c>
      <c r="C37" s="259">
        <v>271.697</v>
      </c>
      <c r="D37" s="259">
        <v>249.46299999999999</v>
      </c>
      <c r="E37" s="259">
        <v>256.31099999999998</v>
      </c>
      <c r="F37" s="259">
        <v>271.18099999999998</v>
      </c>
      <c r="G37" s="259">
        <v>309.12900000000002</v>
      </c>
      <c r="H37" s="259">
        <v>338.02800000000002</v>
      </c>
      <c r="I37" s="259">
        <v>360.57</v>
      </c>
      <c r="J37" s="259">
        <v>366.25799999999998</v>
      </c>
      <c r="K37" s="259">
        <v>377.971</v>
      </c>
      <c r="L37" s="259">
        <v>386.642</v>
      </c>
      <c r="M37" s="259">
        <v>367.67899999999997</v>
      </c>
      <c r="N37" s="259">
        <v>270.774</v>
      </c>
      <c r="O37" s="259">
        <v>197.953</v>
      </c>
      <c r="P37" s="259">
        <v>115.235</v>
      </c>
      <c r="Q37" s="259">
        <v>104.941</v>
      </c>
      <c r="R37" s="259">
        <v>144.268</v>
      </c>
      <c r="S37" s="259">
        <v>200.453</v>
      </c>
      <c r="T37" s="259">
        <v>249.196</v>
      </c>
      <c r="U37" s="259">
        <v>274.72500000000002</v>
      </c>
      <c r="V37" s="259">
        <v>302.75200000000001</v>
      </c>
      <c r="W37" s="259">
        <v>318.02</v>
      </c>
      <c r="X37" s="259">
        <v>345.64</v>
      </c>
      <c r="Y37" s="259">
        <v>339.20100000000002</v>
      </c>
      <c r="Z37" s="259">
        <v>322.52</v>
      </c>
      <c r="AA37" s="259">
        <v>275.97699999999998</v>
      </c>
      <c r="AB37" s="259">
        <v>273.15100000000001</v>
      </c>
      <c r="AC37" s="259">
        <v>275.67700000000002</v>
      </c>
      <c r="AD37" s="259">
        <v>293.55700000000002</v>
      </c>
      <c r="AE37" s="259">
        <v>325.45600000000002</v>
      </c>
      <c r="AF37" s="259">
        <v>335.995</v>
      </c>
      <c r="AG37" s="259">
        <v>344.21499999999997</v>
      </c>
      <c r="AH37" s="259">
        <v>347.827</v>
      </c>
      <c r="AI37" s="259">
        <v>358.94099999999997</v>
      </c>
      <c r="AJ37" s="259">
        <v>379.50099999999998</v>
      </c>
      <c r="AK37" s="259">
        <v>368.875</v>
      </c>
      <c r="AL37" s="259">
        <v>319.74</v>
      </c>
      <c r="AM37" s="259">
        <v>276.19600000000003</v>
      </c>
      <c r="AN37" s="259">
        <v>262.56599999999997</v>
      </c>
      <c r="AO37" s="259">
        <v>265.79199999999997</v>
      </c>
      <c r="AP37" s="259">
        <v>286.99299999999999</v>
      </c>
      <c r="AQ37" s="259">
        <v>305.68099999999998</v>
      </c>
      <c r="AR37" s="259">
        <v>315.78899999999999</v>
      </c>
      <c r="AS37" s="259">
        <v>316.16399999999999</v>
      </c>
      <c r="AT37" s="259">
        <v>314.524</v>
      </c>
      <c r="AU37" s="259">
        <v>321.43799999999999</v>
      </c>
      <c r="AV37" s="259">
        <v>331.21899999999999</v>
      </c>
      <c r="AW37" s="259">
        <v>328.428</v>
      </c>
      <c r="AX37" s="259">
        <v>271.43599999999998</v>
      </c>
      <c r="AY37" s="259">
        <v>209.62299999999999</v>
      </c>
      <c r="AZ37" s="259">
        <v>200.68899999999999</v>
      </c>
      <c r="BA37" s="259">
        <v>218.75800000000001</v>
      </c>
      <c r="BB37" s="259">
        <v>237.82599999999999</v>
      </c>
      <c r="BC37" s="259">
        <v>270.048</v>
      </c>
      <c r="BD37" s="259">
        <v>288.18200000000002</v>
      </c>
      <c r="BE37" s="259">
        <v>291.28571428999999</v>
      </c>
      <c r="BF37" s="259">
        <v>296.71428571000001</v>
      </c>
      <c r="BG37" s="374">
        <v>316.78089999999997</v>
      </c>
      <c r="BH37" s="374">
        <v>341.53809999999999</v>
      </c>
      <c r="BI37" s="374">
        <v>336.96609999999998</v>
      </c>
      <c r="BJ37" s="374">
        <v>285.29860000000002</v>
      </c>
      <c r="BK37" s="374">
        <v>225.28059999999999</v>
      </c>
      <c r="BL37" s="374">
        <v>197.74719999999999</v>
      </c>
      <c r="BM37" s="374">
        <v>202.82210000000001</v>
      </c>
      <c r="BN37" s="374">
        <v>228.57</v>
      </c>
      <c r="BO37" s="374">
        <v>265.29520000000002</v>
      </c>
      <c r="BP37" s="374">
        <v>296.23099999999999</v>
      </c>
      <c r="BQ37" s="374">
        <v>307.58550000000002</v>
      </c>
      <c r="BR37" s="374">
        <v>305.86930000000001</v>
      </c>
      <c r="BS37" s="374">
        <v>315.60039999999998</v>
      </c>
      <c r="BT37" s="374">
        <v>334.44990000000001</v>
      </c>
      <c r="BU37" s="374">
        <v>329.4119</v>
      </c>
      <c r="BV37" s="374">
        <v>278.77300000000002</v>
      </c>
    </row>
    <row r="38" spans="1:74" ht="11.1" customHeight="1" x14ac:dyDescent="0.2">
      <c r="A38" s="636" t="s">
        <v>1250</v>
      </c>
      <c r="B38" s="736" t="s">
        <v>558</v>
      </c>
      <c r="C38" s="255">
        <v>8.9559999999999995</v>
      </c>
      <c r="D38" s="255">
        <v>13.913</v>
      </c>
      <c r="E38" s="255">
        <v>13.743</v>
      </c>
      <c r="F38" s="255">
        <v>14.327999999999999</v>
      </c>
      <c r="G38" s="255">
        <v>15.276999999999999</v>
      </c>
      <c r="H38" s="255">
        <v>16.187000000000001</v>
      </c>
      <c r="I38" s="255">
        <v>17.087</v>
      </c>
      <c r="J38" s="255">
        <v>18.568999999999999</v>
      </c>
      <c r="K38" s="255">
        <v>20.454999999999998</v>
      </c>
      <c r="L38" s="255">
        <v>22.149000000000001</v>
      </c>
      <c r="M38" s="255">
        <v>21.244</v>
      </c>
      <c r="N38" s="255">
        <v>19.818999999999999</v>
      </c>
      <c r="O38" s="255">
        <v>20.042999999999999</v>
      </c>
      <c r="P38" s="255">
        <v>19.667999999999999</v>
      </c>
      <c r="Q38" s="255">
        <v>20.565999999999999</v>
      </c>
      <c r="R38" s="255">
        <v>20.446999999999999</v>
      </c>
      <c r="S38" s="255">
        <v>20.704999999999998</v>
      </c>
      <c r="T38" s="255">
        <v>22.251999999999999</v>
      </c>
      <c r="U38" s="255">
        <v>22.507999999999999</v>
      </c>
      <c r="V38" s="255">
        <v>23.254000000000001</v>
      </c>
      <c r="W38" s="255">
        <v>23.82</v>
      </c>
      <c r="X38" s="255">
        <v>23.713999999999999</v>
      </c>
      <c r="Y38" s="255">
        <v>24.271999999999998</v>
      </c>
      <c r="Z38" s="255">
        <v>24.997</v>
      </c>
      <c r="AA38" s="255">
        <v>24.811</v>
      </c>
      <c r="AB38" s="255">
        <v>24.626000000000001</v>
      </c>
      <c r="AC38" s="255">
        <v>24.390999999999998</v>
      </c>
      <c r="AD38" s="255">
        <v>24.207999999999998</v>
      </c>
      <c r="AE38" s="255">
        <v>24.279</v>
      </c>
      <c r="AF38" s="255">
        <v>24.356999999999999</v>
      </c>
      <c r="AG38" s="255">
        <v>24.527999999999999</v>
      </c>
      <c r="AH38" s="255">
        <v>24.635000000000002</v>
      </c>
      <c r="AI38" s="255">
        <v>24.542999999999999</v>
      </c>
      <c r="AJ38" s="255">
        <v>24.594999999999999</v>
      </c>
      <c r="AK38" s="255">
        <v>24.460999999999999</v>
      </c>
      <c r="AL38" s="255">
        <v>24.318999999999999</v>
      </c>
      <c r="AM38" s="255">
        <v>24.295000000000002</v>
      </c>
      <c r="AN38" s="255">
        <v>24.79</v>
      </c>
      <c r="AO38" s="255">
        <v>25.241</v>
      </c>
      <c r="AP38" s="255">
        <v>26.681999999999999</v>
      </c>
      <c r="AQ38" s="255">
        <v>28.638999999999999</v>
      </c>
      <c r="AR38" s="255">
        <v>30.108000000000001</v>
      </c>
      <c r="AS38" s="255">
        <v>32.084000000000003</v>
      </c>
      <c r="AT38" s="255">
        <v>34.081000000000003</v>
      </c>
      <c r="AU38" s="255">
        <v>35.558999999999997</v>
      </c>
      <c r="AV38" s="255">
        <v>35.262999999999998</v>
      </c>
      <c r="AW38" s="255">
        <v>34.392000000000003</v>
      </c>
      <c r="AX38" s="255">
        <v>32.601999999999997</v>
      </c>
      <c r="AY38" s="255">
        <v>30.388999999999999</v>
      </c>
      <c r="AZ38" s="255">
        <v>28.981000000000002</v>
      </c>
      <c r="BA38" s="255">
        <v>27.408999999999999</v>
      </c>
      <c r="BB38" s="255">
        <v>28.484999999999999</v>
      </c>
      <c r="BC38" s="255">
        <v>30.01</v>
      </c>
      <c r="BD38" s="255">
        <v>32.118000000000002</v>
      </c>
      <c r="BE38" s="255">
        <v>34.094000000000001</v>
      </c>
      <c r="BF38" s="255">
        <v>36.091000000000001</v>
      </c>
      <c r="BG38" s="342">
        <v>36.091000000000001</v>
      </c>
      <c r="BH38" s="342">
        <v>36.091000000000001</v>
      </c>
      <c r="BI38" s="342">
        <v>36.091000000000001</v>
      </c>
      <c r="BJ38" s="342">
        <v>36.091000000000001</v>
      </c>
      <c r="BK38" s="342">
        <v>36.091000000000001</v>
      </c>
      <c r="BL38" s="342">
        <v>36.091000000000001</v>
      </c>
      <c r="BM38" s="342">
        <v>36.091000000000001</v>
      </c>
      <c r="BN38" s="342">
        <v>36.091000000000001</v>
      </c>
      <c r="BO38" s="342">
        <v>36.091000000000001</v>
      </c>
      <c r="BP38" s="342">
        <v>36.091000000000001</v>
      </c>
      <c r="BQ38" s="342">
        <v>36.091000000000001</v>
      </c>
      <c r="BR38" s="342">
        <v>36.091000000000001</v>
      </c>
      <c r="BS38" s="342">
        <v>36.091000000000001</v>
      </c>
      <c r="BT38" s="342">
        <v>36.091000000000001</v>
      </c>
      <c r="BU38" s="342">
        <v>36.091000000000001</v>
      </c>
      <c r="BV38" s="342">
        <v>36.091000000000001</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395"/>
      <c r="AZ39" s="395"/>
      <c r="BA39" s="395"/>
      <c r="BB39" s="395"/>
      <c r="BC39" s="395"/>
      <c r="BD39" s="282"/>
      <c r="BE39" s="282"/>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800" t="s">
        <v>1018</v>
      </c>
      <c r="C40" s="801"/>
      <c r="D40" s="801"/>
      <c r="E40" s="801"/>
      <c r="F40" s="801"/>
      <c r="G40" s="801"/>
      <c r="H40" s="801"/>
      <c r="I40" s="801"/>
      <c r="J40" s="801"/>
      <c r="K40" s="801"/>
      <c r="L40" s="801"/>
      <c r="M40" s="801"/>
      <c r="N40" s="801"/>
      <c r="O40" s="801"/>
      <c r="P40" s="801"/>
      <c r="Q40" s="801"/>
      <c r="AY40" s="527"/>
      <c r="AZ40" s="527"/>
      <c r="BA40" s="527"/>
      <c r="BB40" s="527"/>
      <c r="BC40" s="527"/>
      <c r="BD40" s="671"/>
      <c r="BE40" s="671"/>
      <c r="BF40" s="671"/>
      <c r="BG40" s="527"/>
      <c r="BH40" s="527"/>
      <c r="BI40" s="527"/>
      <c r="BJ40" s="527"/>
    </row>
    <row r="41" spans="1:74" s="449" customFormat="1" ht="12" customHeight="1" x14ac:dyDescent="0.2">
      <c r="A41" s="448"/>
      <c r="B41" s="843" t="s">
        <v>1071</v>
      </c>
      <c r="C41" s="823"/>
      <c r="D41" s="823"/>
      <c r="E41" s="823"/>
      <c r="F41" s="823"/>
      <c r="G41" s="823"/>
      <c r="H41" s="823"/>
      <c r="I41" s="823"/>
      <c r="J41" s="823"/>
      <c r="K41" s="823"/>
      <c r="L41" s="823"/>
      <c r="M41" s="823"/>
      <c r="N41" s="823"/>
      <c r="O41" s="823"/>
      <c r="P41" s="823"/>
      <c r="Q41" s="819"/>
      <c r="AY41" s="528"/>
      <c r="AZ41" s="528"/>
      <c r="BA41" s="528"/>
      <c r="BB41" s="648"/>
      <c r="BC41" s="528"/>
      <c r="BD41" s="672"/>
      <c r="BE41" s="672"/>
      <c r="BF41" s="672"/>
      <c r="BG41" s="528"/>
      <c r="BH41" s="528"/>
      <c r="BI41" s="528"/>
      <c r="BJ41" s="528"/>
    </row>
    <row r="42" spans="1:74" s="449" customFormat="1" ht="12" customHeight="1" x14ac:dyDescent="0.2">
      <c r="A42" s="448"/>
      <c r="B42" s="853" t="s">
        <v>1075</v>
      </c>
      <c r="C42" s="823"/>
      <c r="D42" s="823"/>
      <c r="E42" s="823"/>
      <c r="F42" s="823"/>
      <c r="G42" s="823"/>
      <c r="H42" s="823"/>
      <c r="I42" s="823"/>
      <c r="J42" s="823"/>
      <c r="K42" s="823"/>
      <c r="L42" s="823"/>
      <c r="M42" s="823"/>
      <c r="N42" s="823"/>
      <c r="O42" s="823"/>
      <c r="P42" s="823"/>
      <c r="Q42" s="819"/>
      <c r="Y42" s="738"/>
      <c r="Z42" s="738"/>
      <c r="AA42" s="738"/>
      <c r="AB42" s="738"/>
      <c r="AY42" s="528"/>
      <c r="AZ42" s="528"/>
      <c r="BA42" s="528"/>
      <c r="BB42" s="528"/>
      <c r="BC42" s="528"/>
      <c r="BD42" s="672"/>
      <c r="BE42" s="672"/>
      <c r="BF42" s="672"/>
      <c r="BG42" s="528"/>
      <c r="BH42" s="528"/>
      <c r="BI42" s="528"/>
      <c r="BJ42" s="528"/>
    </row>
    <row r="43" spans="1:74" s="449" customFormat="1" ht="12" customHeight="1" x14ac:dyDescent="0.2">
      <c r="A43" s="448"/>
      <c r="B43" s="853" t="s">
        <v>1076</v>
      </c>
      <c r="C43" s="823"/>
      <c r="D43" s="823"/>
      <c r="E43" s="823"/>
      <c r="F43" s="823"/>
      <c r="G43" s="823"/>
      <c r="H43" s="823"/>
      <c r="I43" s="823"/>
      <c r="J43" s="823"/>
      <c r="K43" s="823"/>
      <c r="L43" s="823"/>
      <c r="M43" s="823"/>
      <c r="N43" s="823"/>
      <c r="O43" s="823"/>
      <c r="P43" s="823"/>
      <c r="Q43" s="819"/>
      <c r="AY43" s="528"/>
      <c r="AZ43" s="528"/>
      <c r="BA43" s="528"/>
      <c r="BB43" s="528"/>
      <c r="BC43" s="528"/>
      <c r="BD43" s="672"/>
      <c r="BE43" s="672"/>
      <c r="BF43" s="672"/>
      <c r="BG43" s="528"/>
      <c r="BH43" s="528"/>
      <c r="BI43" s="528"/>
      <c r="BJ43" s="528"/>
    </row>
    <row r="44" spans="1:74" s="449" customFormat="1" ht="12" customHeight="1" x14ac:dyDescent="0.2">
      <c r="A44" s="448"/>
      <c r="B44" s="851" t="s">
        <v>1251</v>
      </c>
      <c r="C44" s="819"/>
      <c r="D44" s="819"/>
      <c r="E44" s="819"/>
      <c r="F44" s="819"/>
      <c r="G44" s="819"/>
      <c r="H44" s="819"/>
      <c r="I44" s="819"/>
      <c r="J44" s="819"/>
      <c r="K44" s="819"/>
      <c r="L44" s="819"/>
      <c r="M44" s="819"/>
      <c r="N44" s="819"/>
      <c r="O44" s="819"/>
      <c r="P44" s="819"/>
      <c r="Q44" s="819"/>
      <c r="AY44" s="528"/>
      <c r="AZ44" s="528"/>
      <c r="BA44" s="528"/>
      <c r="BB44" s="528"/>
      <c r="BC44" s="528"/>
      <c r="BD44" s="672"/>
      <c r="BE44" s="672"/>
      <c r="BF44" s="672"/>
      <c r="BG44" s="528"/>
      <c r="BH44" s="528"/>
      <c r="BI44" s="528"/>
      <c r="BJ44" s="528"/>
    </row>
    <row r="45" spans="1:74" s="449" customFormat="1" ht="12" customHeight="1" x14ac:dyDescent="0.2">
      <c r="A45" s="448"/>
      <c r="B45" s="822" t="s">
        <v>1043</v>
      </c>
      <c r="C45" s="823"/>
      <c r="D45" s="823"/>
      <c r="E45" s="823"/>
      <c r="F45" s="823"/>
      <c r="G45" s="823"/>
      <c r="H45" s="823"/>
      <c r="I45" s="823"/>
      <c r="J45" s="823"/>
      <c r="K45" s="823"/>
      <c r="L45" s="823"/>
      <c r="M45" s="823"/>
      <c r="N45" s="823"/>
      <c r="O45" s="823"/>
      <c r="P45" s="823"/>
      <c r="Q45" s="819"/>
      <c r="AY45" s="528"/>
      <c r="AZ45" s="528"/>
      <c r="BA45" s="528"/>
      <c r="BB45" s="528"/>
      <c r="BC45" s="528"/>
      <c r="BD45" s="672"/>
      <c r="BE45" s="672"/>
      <c r="BF45" s="672"/>
      <c r="BG45" s="528"/>
      <c r="BH45" s="528"/>
      <c r="BI45" s="528"/>
      <c r="BJ45" s="528"/>
    </row>
    <row r="46" spans="1:74" s="449" customFormat="1" ht="12" customHeight="1" x14ac:dyDescent="0.2">
      <c r="A46" s="448"/>
      <c r="B46" s="852" t="s">
        <v>1080</v>
      </c>
      <c r="C46" s="852"/>
      <c r="D46" s="852"/>
      <c r="E46" s="852"/>
      <c r="F46" s="852"/>
      <c r="G46" s="852"/>
      <c r="H46" s="852"/>
      <c r="I46" s="852"/>
      <c r="J46" s="852"/>
      <c r="K46" s="852"/>
      <c r="L46" s="852"/>
      <c r="M46" s="852"/>
      <c r="N46" s="852"/>
      <c r="O46" s="852"/>
      <c r="P46" s="852"/>
      <c r="Q46" s="819"/>
      <c r="AY46" s="528"/>
      <c r="AZ46" s="528"/>
      <c r="BA46" s="528"/>
      <c r="BB46" s="528"/>
      <c r="BC46" s="528"/>
      <c r="BD46" s="672"/>
      <c r="BE46" s="672"/>
      <c r="BF46" s="672"/>
      <c r="BG46" s="528"/>
      <c r="BH46" s="528"/>
      <c r="BI46" s="528"/>
      <c r="BJ46" s="528"/>
    </row>
    <row r="47" spans="1:74" s="449" customFormat="1" ht="22.35" customHeight="1" x14ac:dyDescent="0.2">
      <c r="A47" s="448"/>
      <c r="B47" s="822" t="s">
        <v>1081</v>
      </c>
      <c r="C47" s="823"/>
      <c r="D47" s="823"/>
      <c r="E47" s="823"/>
      <c r="F47" s="823"/>
      <c r="G47" s="823"/>
      <c r="H47" s="823"/>
      <c r="I47" s="823"/>
      <c r="J47" s="823"/>
      <c r="K47" s="823"/>
      <c r="L47" s="823"/>
      <c r="M47" s="823"/>
      <c r="N47" s="823"/>
      <c r="O47" s="823"/>
      <c r="P47" s="823"/>
      <c r="Q47" s="819"/>
      <c r="AY47" s="528"/>
      <c r="AZ47" s="528"/>
      <c r="BA47" s="528"/>
      <c r="BB47" s="528"/>
      <c r="BC47" s="528"/>
      <c r="BD47" s="672"/>
      <c r="BE47" s="672"/>
      <c r="BF47" s="672"/>
      <c r="BG47" s="528"/>
      <c r="BH47" s="528"/>
      <c r="BI47" s="528"/>
      <c r="BJ47" s="528"/>
    </row>
    <row r="48" spans="1:74" s="449" customFormat="1" ht="12" customHeight="1" x14ac:dyDescent="0.2">
      <c r="A48" s="448"/>
      <c r="B48" s="817" t="s">
        <v>1047</v>
      </c>
      <c r="C48" s="818"/>
      <c r="D48" s="818"/>
      <c r="E48" s="818"/>
      <c r="F48" s="818"/>
      <c r="G48" s="818"/>
      <c r="H48" s="818"/>
      <c r="I48" s="818"/>
      <c r="J48" s="818"/>
      <c r="K48" s="818"/>
      <c r="L48" s="818"/>
      <c r="M48" s="818"/>
      <c r="N48" s="818"/>
      <c r="O48" s="818"/>
      <c r="P48" s="818"/>
      <c r="Q48" s="819"/>
      <c r="AY48" s="528"/>
      <c r="AZ48" s="528"/>
      <c r="BA48" s="528"/>
      <c r="BB48" s="528"/>
      <c r="BC48" s="528"/>
      <c r="BD48" s="672"/>
      <c r="BE48" s="672"/>
      <c r="BF48" s="672"/>
      <c r="BG48" s="528"/>
      <c r="BH48" s="528"/>
      <c r="BI48" s="528"/>
      <c r="BJ48" s="528"/>
    </row>
    <row r="49" spans="1:74" s="450" customFormat="1" ht="12" customHeight="1" x14ac:dyDescent="0.2">
      <c r="A49" s="436"/>
      <c r="B49" s="831" t="s">
        <v>1156</v>
      </c>
      <c r="C49" s="819"/>
      <c r="D49" s="819"/>
      <c r="E49" s="819"/>
      <c r="F49" s="819"/>
      <c r="G49" s="819"/>
      <c r="H49" s="819"/>
      <c r="I49" s="819"/>
      <c r="J49" s="819"/>
      <c r="K49" s="819"/>
      <c r="L49" s="819"/>
      <c r="M49" s="819"/>
      <c r="N49" s="819"/>
      <c r="O49" s="819"/>
      <c r="P49" s="819"/>
      <c r="Q49" s="819"/>
      <c r="AY49" s="529"/>
      <c r="AZ49" s="529"/>
      <c r="BA49" s="529"/>
      <c r="BB49" s="529"/>
      <c r="BC49" s="529"/>
      <c r="BD49" s="673"/>
      <c r="BE49" s="673"/>
      <c r="BF49" s="673"/>
      <c r="BG49" s="529"/>
      <c r="BH49" s="529"/>
      <c r="BI49" s="529"/>
      <c r="BJ49" s="529"/>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30"/>
      <c r="AZ183" s="530"/>
      <c r="BA183" s="530"/>
      <c r="BB183" s="530"/>
      <c r="BC183" s="530"/>
      <c r="BD183" s="674"/>
      <c r="BE183" s="674"/>
      <c r="BF183" s="674"/>
      <c r="BG183" s="530"/>
      <c r="BH183" s="530"/>
      <c r="BI183" s="530"/>
      <c r="BJ183" s="530"/>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F63" sqref="BF63"/>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5" customWidth="1"/>
    <col min="60" max="62" width="6.5703125" style="392" customWidth="1"/>
    <col min="63" max="74" width="6.5703125" style="6" customWidth="1"/>
    <col min="75" max="16384" width="9.5703125" style="6"/>
  </cols>
  <sheetData>
    <row r="1" spans="1:74" ht="13.35" customHeight="1" x14ac:dyDescent="0.2">
      <c r="A1" s="810" t="s">
        <v>997</v>
      </c>
      <c r="B1" s="854" t="s">
        <v>140</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85"/>
    </row>
    <row r="2" spans="1:74" s="72" customFormat="1" ht="12.75" x14ac:dyDescent="0.2">
      <c r="A2" s="811"/>
      <c r="B2" s="542" t="str">
        <f>"U.S. Energy Information Administration  |  Short-Term Energy Outlook  - "&amp;Dates!D1</f>
        <v>U.S. Energy Information Administration  |  Short-Term Energy Outlook  - September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670"/>
      <c r="BE2" s="670"/>
      <c r="BF2" s="670"/>
      <c r="BG2" s="670"/>
      <c r="BH2" s="396"/>
      <c r="BI2" s="396"/>
      <c r="BJ2" s="396"/>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84"/>
      <c r="B5" s="86" t="s">
        <v>99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87"/>
      <c r="BE5" s="87"/>
      <c r="BF5" s="87"/>
      <c r="BG5" s="87"/>
      <c r="BH5" s="425"/>
      <c r="BI5" s="425"/>
      <c r="BJ5" s="425"/>
      <c r="BK5" s="425"/>
      <c r="BL5" s="425"/>
      <c r="BM5" s="425"/>
      <c r="BN5" s="425"/>
      <c r="BO5" s="425"/>
      <c r="BP5" s="425"/>
      <c r="BQ5" s="425"/>
      <c r="BR5" s="425"/>
      <c r="BS5" s="425"/>
      <c r="BT5" s="425"/>
      <c r="BU5" s="425"/>
      <c r="BV5" s="425"/>
    </row>
    <row r="6" spans="1:74" ht="11.1" customHeight="1" x14ac:dyDescent="0.2">
      <c r="A6" s="84" t="s">
        <v>933</v>
      </c>
      <c r="B6" s="188" t="s">
        <v>9</v>
      </c>
      <c r="C6" s="214">
        <v>3.422212</v>
      </c>
      <c r="D6" s="214">
        <v>3.4232399999999998</v>
      </c>
      <c r="E6" s="214">
        <v>3.9166799999999999</v>
      </c>
      <c r="F6" s="214">
        <v>4.282648</v>
      </c>
      <c r="G6" s="214">
        <v>4.1541480000000002</v>
      </c>
      <c r="H6" s="214">
        <v>3.933128</v>
      </c>
      <c r="I6" s="214">
        <v>3.7244440000000001</v>
      </c>
      <c r="J6" s="214">
        <v>3.5209000000000001</v>
      </c>
      <c r="K6" s="214">
        <v>3.720332</v>
      </c>
      <c r="L6" s="214">
        <v>3.7799559999999999</v>
      </c>
      <c r="M6" s="214">
        <v>3.7398639999999999</v>
      </c>
      <c r="N6" s="214">
        <v>4.3587199999999999</v>
      </c>
      <c r="O6" s="214">
        <v>4.8685289999999997</v>
      </c>
      <c r="P6" s="214">
        <v>6.1969669999999999</v>
      </c>
      <c r="Q6" s="214">
        <v>5.0647989999999998</v>
      </c>
      <c r="R6" s="214">
        <v>4.8117140000000003</v>
      </c>
      <c r="S6" s="214">
        <v>4.7321730000000004</v>
      </c>
      <c r="T6" s="214">
        <v>4.7394040000000004</v>
      </c>
      <c r="U6" s="214">
        <v>4.1826169999999996</v>
      </c>
      <c r="V6" s="214">
        <v>4.0410959999999996</v>
      </c>
      <c r="W6" s="214">
        <v>4.0534920000000003</v>
      </c>
      <c r="X6" s="214">
        <v>3.9057729999999999</v>
      </c>
      <c r="Y6" s="214">
        <v>4.2580260000000001</v>
      </c>
      <c r="Z6" s="214">
        <v>3.5969060000000002</v>
      </c>
      <c r="AA6" s="214">
        <v>3.104778</v>
      </c>
      <c r="AB6" s="214">
        <v>2.979301</v>
      </c>
      <c r="AC6" s="214">
        <v>2.9357470000000001</v>
      </c>
      <c r="AD6" s="214">
        <v>2.7065700000000001</v>
      </c>
      <c r="AE6" s="214">
        <v>2.9544130000000002</v>
      </c>
      <c r="AF6" s="214">
        <v>2.8870079999999998</v>
      </c>
      <c r="AG6" s="214">
        <v>2.9440430000000002</v>
      </c>
      <c r="AH6" s="214">
        <v>2.8766379999999998</v>
      </c>
      <c r="AI6" s="214">
        <v>2.7584200000000001</v>
      </c>
      <c r="AJ6" s="214">
        <v>2.4276170000000001</v>
      </c>
      <c r="AK6" s="214">
        <v>2.1704409999999998</v>
      </c>
      <c r="AL6" s="214">
        <v>2.0003730000000002</v>
      </c>
      <c r="AM6" s="214">
        <v>2.3674710000000001</v>
      </c>
      <c r="AN6" s="214">
        <v>2.0625930000000001</v>
      </c>
      <c r="AO6" s="214">
        <v>1.7929729999999999</v>
      </c>
      <c r="AP6" s="214">
        <v>1.9879290000000001</v>
      </c>
      <c r="AQ6" s="214">
        <v>1.9931140000000001</v>
      </c>
      <c r="AR6" s="214">
        <v>2.6827190000000001</v>
      </c>
      <c r="AS6" s="214">
        <v>2.9264139999999998</v>
      </c>
      <c r="AT6" s="214">
        <v>2.9264139999999998</v>
      </c>
      <c r="AU6" s="214">
        <v>3.1027040000000001</v>
      </c>
      <c r="AV6" s="214">
        <v>3.0871490000000001</v>
      </c>
      <c r="AW6" s="214">
        <v>2.6422759999999998</v>
      </c>
      <c r="AX6" s="214">
        <v>3.7238669999999998</v>
      </c>
      <c r="AY6" s="214">
        <v>3.4262480000000002</v>
      </c>
      <c r="AZ6" s="214">
        <v>2.9575239999999998</v>
      </c>
      <c r="BA6" s="214">
        <v>2.9865599999999999</v>
      </c>
      <c r="BB6" s="214">
        <v>3.2178110000000002</v>
      </c>
      <c r="BC6" s="214">
        <v>3.2665500000000001</v>
      </c>
      <c r="BD6" s="214">
        <v>3.0850749999999998</v>
      </c>
      <c r="BE6" s="214">
        <v>3.094408</v>
      </c>
      <c r="BF6" s="214">
        <v>3.0072999999999999</v>
      </c>
      <c r="BG6" s="355">
        <v>3.0780859999999999</v>
      </c>
      <c r="BH6" s="355">
        <v>3.1590609999999999</v>
      </c>
      <c r="BI6" s="355">
        <v>3.2605620000000002</v>
      </c>
      <c r="BJ6" s="355">
        <v>3.4394360000000002</v>
      </c>
      <c r="BK6" s="355">
        <v>3.5526879999999998</v>
      </c>
      <c r="BL6" s="355">
        <v>3.5547930000000001</v>
      </c>
      <c r="BM6" s="355">
        <v>3.5132569999999999</v>
      </c>
      <c r="BN6" s="355">
        <v>3.3039459999999998</v>
      </c>
      <c r="BO6" s="355">
        <v>3.2697340000000001</v>
      </c>
      <c r="BP6" s="355">
        <v>3.273997</v>
      </c>
      <c r="BQ6" s="355">
        <v>3.2954159999999999</v>
      </c>
      <c r="BR6" s="355">
        <v>3.2953670000000002</v>
      </c>
      <c r="BS6" s="355">
        <v>3.3341400000000001</v>
      </c>
      <c r="BT6" s="355">
        <v>3.3919239999999999</v>
      </c>
      <c r="BU6" s="355">
        <v>3.4950380000000001</v>
      </c>
      <c r="BV6" s="355">
        <v>3.6424720000000002</v>
      </c>
    </row>
    <row r="7" spans="1:74" ht="11.1" customHeight="1" x14ac:dyDescent="0.2">
      <c r="A7" s="84"/>
      <c r="B7" s="88" t="s">
        <v>1257</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389"/>
      <c r="BH7" s="389"/>
      <c r="BI7" s="389"/>
      <c r="BJ7" s="389"/>
      <c r="BK7" s="389"/>
      <c r="BL7" s="389"/>
      <c r="BM7" s="389"/>
      <c r="BN7" s="389"/>
      <c r="BO7" s="389"/>
      <c r="BP7" s="389"/>
      <c r="BQ7" s="389"/>
      <c r="BR7" s="389"/>
      <c r="BS7" s="389"/>
      <c r="BT7" s="389"/>
      <c r="BU7" s="389"/>
      <c r="BV7" s="389"/>
    </row>
    <row r="8" spans="1:74" ht="11.1" customHeight="1" x14ac:dyDescent="0.2">
      <c r="A8" s="84" t="s">
        <v>845</v>
      </c>
      <c r="B8" s="189" t="s">
        <v>570</v>
      </c>
      <c r="C8" s="214">
        <v>13.113152449999999</v>
      </c>
      <c r="D8" s="214">
        <v>13.097883360000001</v>
      </c>
      <c r="E8" s="214">
        <v>13.065092549999999</v>
      </c>
      <c r="F8" s="214">
        <v>13.159838280000001</v>
      </c>
      <c r="G8" s="214">
        <v>14.795627509999999</v>
      </c>
      <c r="H8" s="214">
        <v>15.53740726</v>
      </c>
      <c r="I8" s="214">
        <v>17.232426579999998</v>
      </c>
      <c r="J8" s="214">
        <v>17.760532439999999</v>
      </c>
      <c r="K8" s="214">
        <v>16.38018752</v>
      </c>
      <c r="L8" s="214">
        <v>14.37663596</v>
      </c>
      <c r="M8" s="214">
        <v>13.36268692</v>
      </c>
      <c r="N8" s="214">
        <v>13.25192758</v>
      </c>
      <c r="O8" s="214">
        <v>12.923414859999999</v>
      </c>
      <c r="P8" s="214">
        <v>13.64401977</v>
      </c>
      <c r="Q8" s="214">
        <v>14.60888638</v>
      </c>
      <c r="R8" s="214">
        <v>15.81803406</v>
      </c>
      <c r="S8" s="214">
        <v>15.75982043</v>
      </c>
      <c r="T8" s="214">
        <v>17.173172269999998</v>
      </c>
      <c r="U8" s="214">
        <v>18.104269769999998</v>
      </c>
      <c r="V8" s="214">
        <v>18.423041489999999</v>
      </c>
      <c r="W8" s="214">
        <v>17.66093588</v>
      </c>
      <c r="X8" s="214">
        <v>15.081614289999999</v>
      </c>
      <c r="Y8" s="214">
        <v>14.36786326</v>
      </c>
      <c r="Z8" s="214">
        <v>14.254923939999999</v>
      </c>
      <c r="AA8" s="214">
        <v>13.870037099999999</v>
      </c>
      <c r="AB8" s="214">
        <v>13.07656023</v>
      </c>
      <c r="AC8" s="214">
        <v>12.309064490000001</v>
      </c>
      <c r="AD8" s="214">
        <v>12.92086806</v>
      </c>
      <c r="AE8" s="214">
        <v>13.62631682</v>
      </c>
      <c r="AF8" s="214">
        <v>14.300172720000001</v>
      </c>
      <c r="AG8" s="214">
        <v>15.58843909</v>
      </c>
      <c r="AH8" s="214">
        <v>16.416357470000001</v>
      </c>
      <c r="AI8" s="214">
        <v>16.562189020000002</v>
      </c>
      <c r="AJ8" s="214">
        <v>13.06487057</v>
      </c>
      <c r="AK8" s="214">
        <v>12.15008471</v>
      </c>
      <c r="AL8" s="214">
        <v>12.70116273</v>
      </c>
      <c r="AM8" s="214">
        <v>11.768487609999999</v>
      </c>
      <c r="AN8" s="214">
        <v>11.79220001</v>
      </c>
      <c r="AO8" s="214">
        <v>11.826583810000001</v>
      </c>
      <c r="AP8" s="214">
        <v>12.392505849999999</v>
      </c>
      <c r="AQ8" s="214">
        <v>13.36114663</v>
      </c>
      <c r="AR8" s="214">
        <v>15.245750299999999</v>
      </c>
      <c r="AS8" s="214">
        <v>17.23342689</v>
      </c>
      <c r="AT8" s="214">
        <v>18.387455200000002</v>
      </c>
      <c r="AU8" s="214">
        <v>17.84275323</v>
      </c>
      <c r="AV8" s="214">
        <v>15.12718207</v>
      </c>
      <c r="AW8" s="214">
        <v>13.517933490000001</v>
      </c>
      <c r="AX8" s="214">
        <v>12.90082636</v>
      </c>
      <c r="AY8" s="214">
        <v>12.81897919</v>
      </c>
      <c r="AZ8" s="214">
        <v>13.16609336</v>
      </c>
      <c r="BA8" s="214">
        <v>12.798824400000001</v>
      </c>
      <c r="BB8" s="214">
        <v>13.369573620000001</v>
      </c>
      <c r="BC8" s="214">
        <v>14.581515850000001</v>
      </c>
      <c r="BD8" s="214">
        <v>15.38630395</v>
      </c>
      <c r="BE8" s="214">
        <v>16.765999999999998</v>
      </c>
      <c r="BF8" s="214">
        <v>17.575949999999999</v>
      </c>
      <c r="BG8" s="355">
        <v>16.923439999999999</v>
      </c>
      <c r="BH8" s="355">
        <v>14.12726</v>
      </c>
      <c r="BI8" s="355">
        <v>13.523630000000001</v>
      </c>
      <c r="BJ8" s="355">
        <v>13.28204</v>
      </c>
      <c r="BK8" s="355">
        <v>13.120089999999999</v>
      </c>
      <c r="BL8" s="355">
        <v>13.1008</v>
      </c>
      <c r="BM8" s="355">
        <v>13.35314</v>
      </c>
      <c r="BN8" s="355">
        <v>13.90082</v>
      </c>
      <c r="BO8" s="355">
        <v>14.276020000000001</v>
      </c>
      <c r="BP8" s="355">
        <v>15.13433</v>
      </c>
      <c r="BQ8" s="355">
        <v>16.689419999999998</v>
      </c>
      <c r="BR8" s="355">
        <v>17.62022</v>
      </c>
      <c r="BS8" s="355">
        <v>17.03416</v>
      </c>
      <c r="BT8" s="355">
        <v>14.26807</v>
      </c>
      <c r="BU8" s="355">
        <v>13.800240000000001</v>
      </c>
      <c r="BV8" s="355">
        <v>13.55142</v>
      </c>
    </row>
    <row r="9" spans="1:74" ht="11.1" customHeight="1" x14ac:dyDescent="0.2">
      <c r="A9" s="84" t="s">
        <v>846</v>
      </c>
      <c r="B9" s="187" t="s">
        <v>603</v>
      </c>
      <c r="C9" s="214">
        <v>10.939837300000001</v>
      </c>
      <c r="D9" s="214">
        <v>10.7465662</v>
      </c>
      <c r="E9" s="214">
        <v>11.110529440000001</v>
      </c>
      <c r="F9" s="214">
        <v>11.74394803</v>
      </c>
      <c r="G9" s="214">
        <v>14.280394510000001</v>
      </c>
      <c r="H9" s="214">
        <v>16.302246960000002</v>
      </c>
      <c r="I9" s="214">
        <v>17.83461325</v>
      </c>
      <c r="J9" s="214">
        <v>17.962216380000001</v>
      </c>
      <c r="K9" s="214">
        <v>17.24243298</v>
      </c>
      <c r="L9" s="214">
        <v>15.11456254</v>
      </c>
      <c r="M9" s="214">
        <v>11.644358260000001</v>
      </c>
      <c r="N9" s="214">
        <v>10.167277439999999</v>
      </c>
      <c r="O9" s="214">
        <v>10.574839730000001</v>
      </c>
      <c r="P9" s="214">
        <v>10.6807315</v>
      </c>
      <c r="Q9" s="214">
        <v>10.901374580000001</v>
      </c>
      <c r="R9" s="214">
        <v>11.60394997</v>
      </c>
      <c r="S9" s="214">
        <v>13.67637055</v>
      </c>
      <c r="T9" s="214">
        <v>16.61699445</v>
      </c>
      <c r="U9" s="214">
        <v>17.587452649999999</v>
      </c>
      <c r="V9" s="214">
        <v>17.728700060000001</v>
      </c>
      <c r="W9" s="214">
        <v>16.865408590000001</v>
      </c>
      <c r="X9" s="214">
        <v>14.589098399999999</v>
      </c>
      <c r="Y9" s="214">
        <v>11.299258740000001</v>
      </c>
      <c r="Z9" s="214">
        <v>10.068911200000001</v>
      </c>
      <c r="AA9" s="214">
        <v>9.8264232029999992</v>
      </c>
      <c r="AB9" s="214">
        <v>9.4147014880000004</v>
      </c>
      <c r="AC9" s="214">
        <v>9.0144987489999995</v>
      </c>
      <c r="AD9" s="214">
        <v>9.5197172210000005</v>
      </c>
      <c r="AE9" s="214">
        <v>12.0828662</v>
      </c>
      <c r="AF9" s="214">
        <v>14.92373117</v>
      </c>
      <c r="AG9" s="214">
        <v>15.82048522</v>
      </c>
      <c r="AH9" s="214">
        <v>16.380907579999999</v>
      </c>
      <c r="AI9" s="214">
        <v>16.485336749999998</v>
      </c>
      <c r="AJ9" s="214">
        <v>12.80794197</v>
      </c>
      <c r="AK9" s="214">
        <v>11.03395793</v>
      </c>
      <c r="AL9" s="214">
        <v>10.111619210000001</v>
      </c>
      <c r="AM9" s="214">
        <v>8.8557775759999995</v>
      </c>
      <c r="AN9" s="214">
        <v>8.5596209979999998</v>
      </c>
      <c r="AO9" s="214">
        <v>9.2368415200000005</v>
      </c>
      <c r="AP9" s="214">
        <v>9.6489177490000007</v>
      </c>
      <c r="AQ9" s="214">
        <v>10.6798789</v>
      </c>
      <c r="AR9" s="214">
        <v>13.84128956</v>
      </c>
      <c r="AS9" s="214">
        <v>15.530592260000001</v>
      </c>
      <c r="AT9" s="214">
        <v>16.810005650000001</v>
      </c>
      <c r="AU9" s="214">
        <v>16.27313715</v>
      </c>
      <c r="AV9" s="214">
        <v>13.40983114</v>
      </c>
      <c r="AW9" s="214">
        <v>10.38245225</v>
      </c>
      <c r="AX9" s="214">
        <v>9.1912118340000006</v>
      </c>
      <c r="AY9" s="214">
        <v>9.4211909689999995</v>
      </c>
      <c r="AZ9" s="214">
        <v>10.11520337</v>
      </c>
      <c r="BA9" s="214">
        <v>10.115666450000001</v>
      </c>
      <c r="BB9" s="214">
        <v>10.49974117</v>
      </c>
      <c r="BC9" s="214">
        <v>12.95989953</v>
      </c>
      <c r="BD9" s="214">
        <v>14.94036378</v>
      </c>
      <c r="BE9" s="214">
        <v>16.02373</v>
      </c>
      <c r="BF9" s="214">
        <v>16.685369999999999</v>
      </c>
      <c r="BG9" s="355">
        <v>16.256029999999999</v>
      </c>
      <c r="BH9" s="355">
        <v>13.827299999999999</v>
      </c>
      <c r="BI9" s="355">
        <v>11.339359999999999</v>
      </c>
      <c r="BJ9" s="355">
        <v>10.15565</v>
      </c>
      <c r="BK9" s="355">
        <v>10.10013</v>
      </c>
      <c r="BL9" s="355">
        <v>10.23945</v>
      </c>
      <c r="BM9" s="355">
        <v>10.541840000000001</v>
      </c>
      <c r="BN9" s="355">
        <v>10.856059999999999</v>
      </c>
      <c r="BO9" s="355">
        <v>12.86237</v>
      </c>
      <c r="BP9" s="355">
        <v>15.498239999999999</v>
      </c>
      <c r="BQ9" s="355">
        <v>16.490069999999999</v>
      </c>
      <c r="BR9" s="355">
        <v>17.033940000000001</v>
      </c>
      <c r="BS9" s="355">
        <v>16.466560000000001</v>
      </c>
      <c r="BT9" s="355">
        <v>14.000349999999999</v>
      </c>
      <c r="BU9" s="355">
        <v>11.470969999999999</v>
      </c>
      <c r="BV9" s="355">
        <v>10.301550000000001</v>
      </c>
    </row>
    <row r="10" spans="1:74" ht="11.1" customHeight="1" x14ac:dyDescent="0.2">
      <c r="A10" s="84" t="s">
        <v>847</v>
      </c>
      <c r="B10" s="189" t="s">
        <v>571</v>
      </c>
      <c r="C10" s="214">
        <v>7.7218354380000003</v>
      </c>
      <c r="D10" s="214">
        <v>7.7394416499999998</v>
      </c>
      <c r="E10" s="214">
        <v>7.8574990119999999</v>
      </c>
      <c r="F10" s="214">
        <v>9.2014298120000007</v>
      </c>
      <c r="G10" s="214">
        <v>12.20198828</v>
      </c>
      <c r="H10" s="214">
        <v>14.673212789999999</v>
      </c>
      <c r="I10" s="214">
        <v>16.25000485</v>
      </c>
      <c r="J10" s="214">
        <v>16.45304192</v>
      </c>
      <c r="K10" s="214">
        <v>14.981303329999999</v>
      </c>
      <c r="L10" s="214">
        <v>10.13887441</v>
      </c>
      <c r="M10" s="214">
        <v>8.200694618</v>
      </c>
      <c r="N10" s="214">
        <v>7.6089231269999997</v>
      </c>
      <c r="O10" s="214">
        <v>7.8555182300000004</v>
      </c>
      <c r="P10" s="214">
        <v>8.4899906190000003</v>
      </c>
      <c r="Q10" s="214">
        <v>10.094554430000001</v>
      </c>
      <c r="R10" s="214">
        <v>11.409022159999999</v>
      </c>
      <c r="S10" s="214">
        <v>13.49581886</v>
      </c>
      <c r="T10" s="214">
        <v>16.888047190000002</v>
      </c>
      <c r="U10" s="214">
        <v>17.915117169999998</v>
      </c>
      <c r="V10" s="214">
        <v>18.035297190000001</v>
      </c>
      <c r="W10" s="214">
        <v>15.34818469</v>
      </c>
      <c r="X10" s="214">
        <v>10.75305651</v>
      </c>
      <c r="Y10" s="214">
        <v>8.5296573200000001</v>
      </c>
      <c r="Z10" s="214">
        <v>8.7174623810000007</v>
      </c>
      <c r="AA10" s="214">
        <v>7.9822421569999999</v>
      </c>
      <c r="AB10" s="214">
        <v>7.4729086169999999</v>
      </c>
      <c r="AC10" s="214">
        <v>8.0199864220000006</v>
      </c>
      <c r="AD10" s="214">
        <v>8.7767485660000002</v>
      </c>
      <c r="AE10" s="214">
        <v>11.661549580000001</v>
      </c>
      <c r="AF10" s="214">
        <v>15.12616381</v>
      </c>
      <c r="AG10" s="214">
        <v>16.752376460000001</v>
      </c>
      <c r="AH10" s="214">
        <v>17.453047309999999</v>
      </c>
      <c r="AI10" s="214">
        <v>16.34074378</v>
      </c>
      <c r="AJ10" s="214">
        <v>10.507817709999999</v>
      </c>
      <c r="AK10" s="214">
        <v>7.9557249069999996</v>
      </c>
      <c r="AL10" s="214">
        <v>7.0213988509999998</v>
      </c>
      <c r="AM10" s="214">
        <v>6.4937865859999997</v>
      </c>
      <c r="AN10" s="214">
        <v>6.7505603990000003</v>
      </c>
      <c r="AO10" s="214">
        <v>7.4036945870000004</v>
      </c>
      <c r="AP10" s="214">
        <v>7.737480165</v>
      </c>
      <c r="AQ10" s="214">
        <v>10.29126353</v>
      </c>
      <c r="AR10" s="214">
        <v>14.12406827</v>
      </c>
      <c r="AS10" s="214">
        <v>17.45641178</v>
      </c>
      <c r="AT10" s="214">
        <v>18.809345359999998</v>
      </c>
      <c r="AU10" s="214">
        <v>17.302957670000001</v>
      </c>
      <c r="AV10" s="214">
        <v>12.330912120000001</v>
      </c>
      <c r="AW10" s="214">
        <v>8.7525825360000002</v>
      </c>
      <c r="AX10" s="214">
        <v>7.1489879590000003</v>
      </c>
      <c r="AY10" s="214">
        <v>7.5212974690000003</v>
      </c>
      <c r="AZ10" s="214">
        <v>8.1333505939999995</v>
      </c>
      <c r="BA10" s="214">
        <v>7.7563127060000001</v>
      </c>
      <c r="BB10" s="214">
        <v>9.9240457390000003</v>
      </c>
      <c r="BC10" s="214">
        <v>11.210539730000001</v>
      </c>
      <c r="BD10" s="214">
        <v>16.563458489999999</v>
      </c>
      <c r="BE10" s="214">
        <v>17.85962</v>
      </c>
      <c r="BF10" s="214">
        <v>18.353390000000001</v>
      </c>
      <c r="BG10" s="355">
        <v>16.123629999999999</v>
      </c>
      <c r="BH10" s="355">
        <v>11.363099999999999</v>
      </c>
      <c r="BI10" s="355">
        <v>9.2141769999999994</v>
      </c>
      <c r="BJ10" s="355">
        <v>8.4551719999999992</v>
      </c>
      <c r="BK10" s="355">
        <v>8.1229820000000004</v>
      </c>
      <c r="BL10" s="355">
        <v>8.1564200000000007</v>
      </c>
      <c r="BM10" s="355">
        <v>8.5292700000000004</v>
      </c>
      <c r="BN10" s="355">
        <v>9.519971</v>
      </c>
      <c r="BO10" s="355">
        <v>11.9351</v>
      </c>
      <c r="BP10" s="355">
        <v>14.969429999999999</v>
      </c>
      <c r="BQ10" s="355">
        <v>17.005269999999999</v>
      </c>
      <c r="BR10" s="355">
        <v>17.859000000000002</v>
      </c>
      <c r="BS10" s="355">
        <v>15.82743</v>
      </c>
      <c r="BT10" s="355">
        <v>11.23542</v>
      </c>
      <c r="BU10" s="355">
        <v>9.1947849999999995</v>
      </c>
      <c r="BV10" s="355">
        <v>8.4892090000000007</v>
      </c>
    </row>
    <row r="11" spans="1:74" ht="11.1" customHeight="1" x14ac:dyDescent="0.2">
      <c r="A11" s="84" t="s">
        <v>848</v>
      </c>
      <c r="B11" s="189" t="s">
        <v>572</v>
      </c>
      <c r="C11" s="214">
        <v>7.9941503850000002</v>
      </c>
      <c r="D11" s="214">
        <v>8.1651882859999994</v>
      </c>
      <c r="E11" s="214">
        <v>8.2590157410000007</v>
      </c>
      <c r="F11" s="214">
        <v>9.0214905900000009</v>
      </c>
      <c r="G11" s="214">
        <v>10.93366505</v>
      </c>
      <c r="H11" s="214">
        <v>15.26265652</v>
      </c>
      <c r="I11" s="214">
        <v>18.003974710000001</v>
      </c>
      <c r="J11" s="214">
        <v>18.085631729999999</v>
      </c>
      <c r="K11" s="214">
        <v>16.792417390000001</v>
      </c>
      <c r="L11" s="214">
        <v>12.26068351</v>
      </c>
      <c r="M11" s="214">
        <v>9.4396480030000003</v>
      </c>
      <c r="N11" s="214">
        <v>8.1563249070000001</v>
      </c>
      <c r="O11" s="214">
        <v>8.3517011330000006</v>
      </c>
      <c r="P11" s="214">
        <v>9.0069893360000002</v>
      </c>
      <c r="Q11" s="214">
        <v>10.07619611</v>
      </c>
      <c r="R11" s="214">
        <v>10.380117459999999</v>
      </c>
      <c r="S11" s="214">
        <v>12.054375690000001</v>
      </c>
      <c r="T11" s="214">
        <v>16.817137110000001</v>
      </c>
      <c r="U11" s="214">
        <v>18.819783699999999</v>
      </c>
      <c r="V11" s="214">
        <v>18.581026269999999</v>
      </c>
      <c r="W11" s="214">
        <v>17.32148119</v>
      </c>
      <c r="X11" s="214">
        <v>13.09759212</v>
      </c>
      <c r="Y11" s="214">
        <v>9.8949939069999999</v>
      </c>
      <c r="Z11" s="214">
        <v>9.3070836749999994</v>
      </c>
      <c r="AA11" s="214">
        <v>8.6443865199999994</v>
      </c>
      <c r="AB11" s="214">
        <v>8.3799797629999997</v>
      </c>
      <c r="AC11" s="214">
        <v>8.9706880620000007</v>
      </c>
      <c r="AD11" s="214">
        <v>10.241748169999999</v>
      </c>
      <c r="AE11" s="214">
        <v>12.22862061</v>
      </c>
      <c r="AF11" s="214">
        <v>15.539110239999999</v>
      </c>
      <c r="AG11" s="214">
        <v>17.327685750000001</v>
      </c>
      <c r="AH11" s="214">
        <v>18.164794390000001</v>
      </c>
      <c r="AI11" s="214">
        <v>17.390987559999999</v>
      </c>
      <c r="AJ11" s="214">
        <v>13.356455520000001</v>
      </c>
      <c r="AK11" s="214">
        <v>9.3790670459999994</v>
      </c>
      <c r="AL11" s="214">
        <v>7.695235308</v>
      </c>
      <c r="AM11" s="214">
        <v>7.1281784200000002</v>
      </c>
      <c r="AN11" s="214">
        <v>7.2632833909999999</v>
      </c>
      <c r="AO11" s="214">
        <v>8.0816218719999995</v>
      </c>
      <c r="AP11" s="214">
        <v>8.5934010510000007</v>
      </c>
      <c r="AQ11" s="214">
        <v>11.27671044</v>
      </c>
      <c r="AR11" s="214">
        <v>15.028550689999999</v>
      </c>
      <c r="AS11" s="214">
        <v>17.843777859999999</v>
      </c>
      <c r="AT11" s="214">
        <v>18.599732169999999</v>
      </c>
      <c r="AU11" s="214">
        <v>17.2584898</v>
      </c>
      <c r="AV11" s="214">
        <v>13.77034759</v>
      </c>
      <c r="AW11" s="214">
        <v>10.411064619999999</v>
      </c>
      <c r="AX11" s="214">
        <v>7.8247494790000003</v>
      </c>
      <c r="AY11" s="214">
        <v>7.9975362649999999</v>
      </c>
      <c r="AZ11" s="214">
        <v>8.5334275949999991</v>
      </c>
      <c r="BA11" s="214">
        <v>8.5817869370000004</v>
      </c>
      <c r="BB11" s="214">
        <v>9.8752084819999997</v>
      </c>
      <c r="BC11" s="214">
        <v>12.37677968</v>
      </c>
      <c r="BD11" s="214">
        <v>16.212870460000001</v>
      </c>
      <c r="BE11" s="214">
        <v>18.055589999999999</v>
      </c>
      <c r="BF11" s="214">
        <v>18.821269999999998</v>
      </c>
      <c r="BG11" s="355">
        <v>17.00834</v>
      </c>
      <c r="BH11" s="355">
        <v>13.12679</v>
      </c>
      <c r="BI11" s="355">
        <v>10.123749999999999</v>
      </c>
      <c r="BJ11" s="355">
        <v>8.8129500000000007</v>
      </c>
      <c r="BK11" s="355">
        <v>8.7143250000000005</v>
      </c>
      <c r="BL11" s="355">
        <v>8.762518</v>
      </c>
      <c r="BM11" s="355">
        <v>9.7851160000000004</v>
      </c>
      <c r="BN11" s="355">
        <v>10.407019999999999</v>
      </c>
      <c r="BO11" s="355">
        <v>11.97681</v>
      </c>
      <c r="BP11" s="355">
        <v>15.79053</v>
      </c>
      <c r="BQ11" s="355">
        <v>17.813569999999999</v>
      </c>
      <c r="BR11" s="355">
        <v>18.643139999999999</v>
      </c>
      <c r="BS11" s="355">
        <v>17.03238</v>
      </c>
      <c r="BT11" s="355">
        <v>13.29181</v>
      </c>
      <c r="BU11" s="355">
        <v>10.36206</v>
      </c>
      <c r="BV11" s="355">
        <v>8.879486</v>
      </c>
    </row>
    <row r="12" spans="1:74" ht="11.1" customHeight="1" x14ac:dyDescent="0.2">
      <c r="A12" s="84" t="s">
        <v>849</v>
      </c>
      <c r="B12" s="189" t="s">
        <v>573</v>
      </c>
      <c r="C12" s="214">
        <v>11.36553797</v>
      </c>
      <c r="D12" s="214">
        <v>10.891323030000001</v>
      </c>
      <c r="E12" s="214">
        <v>10.754415659999999</v>
      </c>
      <c r="F12" s="214">
        <v>12.741954610000001</v>
      </c>
      <c r="G12" s="214">
        <v>16.438863959999999</v>
      </c>
      <c r="H12" s="214">
        <v>20.127607189999999</v>
      </c>
      <c r="I12" s="214">
        <v>22.063765490000002</v>
      </c>
      <c r="J12" s="214">
        <v>22.077065409999999</v>
      </c>
      <c r="K12" s="214">
        <v>21.84591103</v>
      </c>
      <c r="L12" s="214">
        <v>17.39872256</v>
      </c>
      <c r="M12" s="214">
        <v>12.10571631</v>
      </c>
      <c r="N12" s="214">
        <v>11.698644120000001</v>
      </c>
      <c r="O12" s="214">
        <v>10.710169199999999</v>
      </c>
      <c r="P12" s="214">
        <v>11.45613543</v>
      </c>
      <c r="Q12" s="214">
        <v>11.893053460000001</v>
      </c>
      <c r="R12" s="214">
        <v>13.85948541</v>
      </c>
      <c r="S12" s="214">
        <v>17.16040404</v>
      </c>
      <c r="T12" s="214">
        <v>21.524238740000001</v>
      </c>
      <c r="U12" s="214">
        <v>23.007979779999999</v>
      </c>
      <c r="V12" s="214">
        <v>23.211568719999999</v>
      </c>
      <c r="W12" s="214">
        <v>22.177877160000001</v>
      </c>
      <c r="X12" s="214">
        <v>18.542923729999998</v>
      </c>
      <c r="Y12" s="214">
        <v>12.08030911</v>
      </c>
      <c r="Z12" s="214">
        <v>11.827721950000001</v>
      </c>
      <c r="AA12" s="214">
        <v>11.066155759999999</v>
      </c>
      <c r="AB12" s="214">
        <v>10.07059162</v>
      </c>
      <c r="AC12" s="214">
        <v>10.94433751</v>
      </c>
      <c r="AD12" s="214">
        <v>13.538865980000001</v>
      </c>
      <c r="AE12" s="214">
        <v>17.963324419999999</v>
      </c>
      <c r="AF12" s="214">
        <v>21.292658469999999</v>
      </c>
      <c r="AG12" s="214">
        <v>22.221322480000001</v>
      </c>
      <c r="AH12" s="214">
        <v>22.20538736</v>
      </c>
      <c r="AI12" s="214">
        <v>22.219517880000001</v>
      </c>
      <c r="AJ12" s="214">
        <v>16.644271199999999</v>
      </c>
      <c r="AK12" s="214">
        <v>13.28837364</v>
      </c>
      <c r="AL12" s="214">
        <v>13.102933070000001</v>
      </c>
      <c r="AM12" s="214">
        <v>9.9267724190000006</v>
      </c>
      <c r="AN12" s="214">
        <v>9.7760320899999993</v>
      </c>
      <c r="AO12" s="214">
        <v>11.77201999</v>
      </c>
      <c r="AP12" s="214">
        <v>13.10102571</v>
      </c>
      <c r="AQ12" s="214">
        <v>15.966876940000001</v>
      </c>
      <c r="AR12" s="214">
        <v>20.161691659999999</v>
      </c>
      <c r="AS12" s="214">
        <v>23.19647616</v>
      </c>
      <c r="AT12" s="214">
        <v>23.71691629</v>
      </c>
      <c r="AU12" s="214">
        <v>23.812001909999999</v>
      </c>
      <c r="AV12" s="214">
        <v>20.21370108</v>
      </c>
      <c r="AW12" s="214">
        <v>13.97400906</v>
      </c>
      <c r="AX12" s="214">
        <v>11.25018685</v>
      </c>
      <c r="AY12" s="214">
        <v>11.82239021</v>
      </c>
      <c r="AZ12" s="214">
        <v>13.157796149999999</v>
      </c>
      <c r="BA12" s="214">
        <v>12.168139610000001</v>
      </c>
      <c r="BB12" s="214">
        <v>16.362854380000002</v>
      </c>
      <c r="BC12" s="214">
        <v>19.81355619</v>
      </c>
      <c r="BD12" s="214">
        <v>22.72657491</v>
      </c>
      <c r="BE12" s="214">
        <v>23.097470000000001</v>
      </c>
      <c r="BF12" s="214">
        <v>22.980049999999999</v>
      </c>
      <c r="BG12" s="355">
        <v>21.952359999999999</v>
      </c>
      <c r="BH12" s="355">
        <v>17.287269999999999</v>
      </c>
      <c r="BI12" s="355">
        <v>12.899229999999999</v>
      </c>
      <c r="BJ12" s="355">
        <v>11.723140000000001</v>
      </c>
      <c r="BK12" s="355">
        <v>11.27338</v>
      </c>
      <c r="BL12" s="355">
        <v>11.47348</v>
      </c>
      <c r="BM12" s="355">
        <v>11.933210000000001</v>
      </c>
      <c r="BN12" s="355">
        <v>13.97678</v>
      </c>
      <c r="BO12" s="355">
        <v>17.448370000000001</v>
      </c>
      <c r="BP12" s="355">
        <v>20.838249999999999</v>
      </c>
      <c r="BQ12" s="355">
        <v>22.514189999999999</v>
      </c>
      <c r="BR12" s="355">
        <v>22.79523</v>
      </c>
      <c r="BS12" s="355">
        <v>21.85407</v>
      </c>
      <c r="BT12" s="355">
        <v>17.25309</v>
      </c>
      <c r="BU12" s="355">
        <v>12.97386</v>
      </c>
      <c r="BV12" s="355">
        <v>11.813079999999999</v>
      </c>
    </row>
    <row r="13" spans="1:74" ht="11.1" customHeight="1" x14ac:dyDescent="0.2">
      <c r="A13" s="84" t="s">
        <v>850</v>
      </c>
      <c r="B13" s="189" t="s">
        <v>574</v>
      </c>
      <c r="C13" s="214">
        <v>9.1085318669999999</v>
      </c>
      <c r="D13" s="214">
        <v>9.4563039379999996</v>
      </c>
      <c r="E13" s="214">
        <v>9.2917044410000003</v>
      </c>
      <c r="F13" s="214">
        <v>10.78067298</v>
      </c>
      <c r="G13" s="214">
        <v>13.265139980000001</v>
      </c>
      <c r="H13" s="214">
        <v>16.87969287</v>
      </c>
      <c r="I13" s="214">
        <v>18.335967620000002</v>
      </c>
      <c r="J13" s="214">
        <v>18.4293096</v>
      </c>
      <c r="K13" s="214">
        <v>18.635360680000002</v>
      </c>
      <c r="L13" s="214">
        <v>15.3305398</v>
      </c>
      <c r="M13" s="214">
        <v>11.069078319999999</v>
      </c>
      <c r="N13" s="214">
        <v>9.4753795360000002</v>
      </c>
      <c r="O13" s="214">
        <v>9.4148505930000006</v>
      </c>
      <c r="P13" s="214">
        <v>9.5994130260000006</v>
      </c>
      <c r="Q13" s="214">
        <v>10.139971559999999</v>
      </c>
      <c r="R13" s="214">
        <v>11.997652520000001</v>
      </c>
      <c r="S13" s="214">
        <v>15.49647976</v>
      </c>
      <c r="T13" s="214">
        <v>18.785800869999999</v>
      </c>
      <c r="U13" s="214">
        <v>19.947901829999999</v>
      </c>
      <c r="V13" s="214">
        <v>19.58365663</v>
      </c>
      <c r="W13" s="214">
        <v>19.76095956</v>
      </c>
      <c r="X13" s="214">
        <v>16.640249659999998</v>
      </c>
      <c r="Y13" s="214">
        <v>10.951276679999999</v>
      </c>
      <c r="Z13" s="214">
        <v>10.15525742</v>
      </c>
      <c r="AA13" s="214">
        <v>9.6329049579999992</v>
      </c>
      <c r="AB13" s="214">
        <v>9.3040690319999992</v>
      </c>
      <c r="AC13" s="214">
        <v>8.8473544989999997</v>
      </c>
      <c r="AD13" s="214">
        <v>12.17347028</v>
      </c>
      <c r="AE13" s="214">
        <v>15.63459677</v>
      </c>
      <c r="AF13" s="214">
        <v>17.944262909999999</v>
      </c>
      <c r="AG13" s="214">
        <v>19.246776740000001</v>
      </c>
      <c r="AH13" s="214">
        <v>19.915697730000002</v>
      </c>
      <c r="AI13" s="214">
        <v>18.54889305</v>
      </c>
      <c r="AJ13" s="214">
        <v>15.727314460000001</v>
      </c>
      <c r="AK13" s="214">
        <v>12.54224863</v>
      </c>
      <c r="AL13" s="214">
        <v>10.26120993</v>
      </c>
      <c r="AM13" s="214">
        <v>8.5458712089999995</v>
      </c>
      <c r="AN13" s="214">
        <v>8.2051565279999998</v>
      </c>
      <c r="AO13" s="214">
        <v>9.0811645540000008</v>
      </c>
      <c r="AP13" s="214">
        <v>10.871519960000001</v>
      </c>
      <c r="AQ13" s="214">
        <v>14.181993090000001</v>
      </c>
      <c r="AR13" s="214">
        <v>16.897193359999999</v>
      </c>
      <c r="AS13" s="214">
        <v>19.05623907</v>
      </c>
      <c r="AT13" s="214">
        <v>20.381827049999998</v>
      </c>
      <c r="AU13" s="214">
        <v>19.236421610000001</v>
      </c>
      <c r="AV13" s="214">
        <v>18.794026280000001</v>
      </c>
      <c r="AW13" s="214">
        <v>13.15064868</v>
      </c>
      <c r="AX13" s="214">
        <v>9.6187842030000006</v>
      </c>
      <c r="AY13" s="214">
        <v>9.8468582189999996</v>
      </c>
      <c r="AZ13" s="214">
        <v>10.94900717</v>
      </c>
      <c r="BA13" s="214">
        <v>10.955018129999999</v>
      </c>
      <c r="BB13" s="214">
        <v>13.311840330000001</v>
      </c>
      <c r="BC13" s="214">
        <v>16.799016760000001</v>
      </c>
      <c r="BD13" s="214">
        <v>19.601830289999999</v>
      </c>
      <c r="BE13" s="214">
        <v>20.653590000000001</v>
      </c>
      <c r="BF13" s="214">
        <v>20.926729999999999</v>
      </c>
      <c r="BG13" s="355">
        <v>20.148489999999999</v>
      </c>
      <c r="BH13" s="355">
        <v>16.875170000000001</v>
      </c>
      <c r="BI13" s="355">
        <v>12.967739999999999</v>
      </c>
      <c r="BJ13" s="355">
        <v>11.15781</v>
      </c>
      <c r="BK13" s="355">
        <v>10.03595</v>
      </c>
      <c r="BL13" s="355">
        <v>9.8934829999999998</v>
      </c>
      <c r="BM13" s="355">
        <v>10.082879999999999</v>
      </c>
      <c r="BN13" s="355">
        <v>12.142329999999999</v>
      </c>
      <c r="BO13" s="355">
        <v>15.45895</v>
      </c>
      <c r="BP13" s="355">
        <v>18.306909999999998</v>
      </c>
      <c r="BQ13" s="355">
        <v>20.008089999999999</v>
      </c>
      <c r="BR13" s="355">
        <v>20.59395</v>
      </c>
      <c r="BS13" s="355">
        <v>20.24701</v>
      </c>
      <c r="BT13" s="355">
        <v>17.206630000000001</v>
      </c>
      <c r="BU13" s="355">
        <v>13.38579</v>
      </c>
      <c r="BV13" s="355">
        <v>11.59455</v>
      </c>
    </row>
    <row r="14" spans="1:74" ht="11.1" customHeight="1" x14ac:dyDescent="0.2">
      <c r="A14" s="84" t="s">
        <v>851</v>
      </c>
      <c r="B14" s="189" t="s">
        <v>575</v>
      </c>
      <c r="C14" s="214">
        <v>7.9889693780000002</v>
      </c>
      <c r="D14" s="214">
        <v>8.7030397770000008</v>
      </c>
      <c r="E14" s="214">
        <v>8.6230590669999998</v>
      </c>
      <c r="F14" s="214">
        <v>10.2363737</v>
      </c>
      <c r="G14" s="214">
        <v>12.10988229</v>
      </c>
      <c r="H14" s="214">
        <v>17.101339329999998</v>
      </c>
      <c r="I14" s="214">
        <v>19.562182289999999</v>
      </c>
      <c r="J14" s="214">
        <v>20.239987030000002</v>
      </c>
      <c r="K14" s="214">
        <v>19.74972631</v>
      </c>
      <c r="L14" s="214">
        <v>18.137207589999999</v>
      </c>
      <c r="M14" s="214">
        <v>12.298992780000001</v>
      </c>
      <c r="N14" s="214">
        <v>8.3487988150000003</v>
      </c>
      <c r="O14" s="214">
        <v>8.1852867160000002</v>
      </c>
      <c r="P14" s="214">
        <v>8.445957838</v>
      </c>
      <c r="Q14" s="214">
        <v>9.5590286209999995</v>
      </c>
      <c r="R14" s="214">
        <v>12.046389270000001</v>
      </c>
      <c r="S14" s="214">
        <v>15.610562979999999</v>
      </c>
      <c r="T14" s="214">
        <v>18.483671040000001</v>
      </c>
      <c r="U14" s="214">
        <v>20.117212559999999</v>
      </c>
      <c r="V14" s="214">
        <v>20.85806474</v>
      </c>
      <c r="W14" s="214">
        <v>20.40137751</v>
      </c>
      <c r="X14" s="214">
        <v>19.341458169999999</v>
      </c>
      <c r="Y14" s="214">
        <v>12.426907460000001</v>
      </c>
      <c r="Z14" s="214">
        <v>9.7746588580000004</v>
      </c>
      <c r="AA14" s="214">
        <v>8.7701456150000006</v>
      </c>
      <c r="AB14" s="214">
        <v>8.4628601519999993</v>
      </c>
      <c r="AC14" s="214">
        <v>8.1462966380000008</v>
      </c>
      <c r="AD14" s="214">
        <v>11.65707578</v>
      </c>
      <c r="AE14" s="214">
        <v>15.288075449999999</v>
      </c>
      <c r="AF14" s="214">
        <v>16.685680940000001</v>
      </c>
      <c r="AG14" s="214">
        <v>18.46394918</v>
      </c>
      <c r="AH14" s="214">
        <v>21.138581859999999</v>
      </c>
      <c r="AI14" s="214">
        <v>20.605816969999999</v>
      </c>
      <c r="AJ14" s="214">
        <v>19.192443650000001</v>
      </c>
      <c r="AK14" s="214">
        <v>14.842776280000001</v>
      </c>
      <c r="AL14" s="214">
        <v>9.1432041969999993</v>
      </c>
      <c r="AM14" s="214">
        <v>7.901493501</v>
      </c>
      <c r="AN14" s="214">
        <v>7.8667907939999999</v>
      </c>
      <c r="AO14" s="214">
        <v>9.9193256509999994</v>
      </c>
      <c r="AP14" s="214">
        <v>11.45158717</v>
      </c>
      <c r="AQ14" s="214">
        <v>15.807214009999999</v>
      </c>
      <c r="AR14" s="214">
        <v>16.61947383</v>
      </c>
      <c r="AS14" s="214">
        <v>19.44962993</v>
      </c>
      <c r="AT14" s="214">
        <v>22.496047650000001</v>
      </c>
      <c r="AU14" s="214">
        <v>20.935575249999999</v>
      </c>
      <c r="AV14" s="214">
        <v>20.312592309999999</v>
      </c>
      <c r="AW14" s="214">
        <v>18.080902179999999</v>
      </c>
      <c r="AX14" s="214">
        <v>10.25279035</v>
      </c>
      <c r="AY14" s="214">
        <v>9.4133216999999991</v>
      </c>
      <c r="AZ14" s="214">
        <v>10.687895879999999</v>
      </c>
      <c r="BA14" s="214">
        <v>12.10881724</v>
      </c>
      <c r="BB14" s="214">
        <v>15.005765329999999</v>
      </c>
      <c r="BC14" s="214">
        <v>16.755836779999999</v>
      </c>
      <c r="BD14" s="214">
        <v>18.767903230000002</v>
      </c>
      <c r="BE14" s="214">
        <v>19.828800000000001</v>
      </c>
      <c r="BF14" s="214">
        <v>21.422139999999999</v>
      </c>
      <c r="BG14" s="355">
        <v>20.238510000000002</v>
      </c>
      <c r="BH14" s="355">
        <v>18.393149999999999</v>
      </c>
      <c r="BI14" s="355">
        <v>13.34859</v>
      </c>
      <c r="BJ14" s="355">
        <v>9.9661609999999996</v>
      </c>
      <c r="BK14" s="355">
        <v>9.1312329999999999</v>
      </c>
      <c r="BL14" s="355">
        <v>9.2799449999999997</v>
      </c>
      <c r="BM14" s="355">
        <v>9.6530570000000004</v>
      </c>
      <c r="BN14" s="355">
        <v>12.161709999999999</v>
      </c>
      <c r="BO14" s="355">
        <v>14.927519999999999</v>
      </c>
      <c r="BP14" s="355">
        <v>17.379490000000001</v>
      </c>
      <c r="BQ14" s="355">
        <v>18.876090000000001</v>
      </c>
      <c r="BR14" s="355">
        <v>20.821929999999998</v>
      </c>
      <c r="BS14" s="355">
        <v>19.985220000000002</v>
      </c>
      <c r="BT14" s="355">
        <v>18.344449999999998</v>
      </c>
      <c r="BU14" s="355">
        <v>13.52482</v>
      </c>
      <c r="BV14" s="355">
        <v>10.3329</v>
      </c>
    </row>
    <row r="15" spans="1:74" ht="11.1" customHeight="1" x14ac:dyDescent="0.2">
      <c r="A15" s="84" t="s">
        <v>852</v>
      </c>
      <c r="B15" s="189" t="s">
        <v>576</v>
      </c>
      <c r="C15" s="214">
        <v>7.880692281</v>
      </c>
      <c r="D15" s="214">
        <v>8.0679756489999992</v>
      </c>
      <c r="E15" s="214">
        <v>8.2673845660000005</v>
      </c>
      <c r="F15" s="214">
        <v>8.8036754169999991</v>
      </c>
      <c r="G15" s="214">
        <v>10.10697506</v>
      </c>
      <c r="H15" s="214">
        <v>12.287731620000001</v>
      </c>
      <c r="I15" s="214">
        <v>13.761582539999999</v>
      </c>
      <c r="J15" s="214">
        <v>14.39667665</v>
      </c>
      <c r="K15" s="214">
        <v>13.31856397</v>
      </c>
      <c r="L15" s="214">
        <v>10.05469005</v>
      </c>
      <c r="M15" s="214">
        <v>8.9049026500000004</v>
      </c>
      <c r="N15" s="214">
        <v>8.2907843099999994</v>
      </c>
      <c r="O15" s="214">
        <v>8.6632421260000001</v>
      </c>
      <c r="P15" s="214">
        <v>9.0789307430000008</v>
      </c>
      <c r="Q15" s="214">
        <v>9.7865920039999992</v>
      </c>
      <c r="R15" s="214">
        <v>10.37852979</v>
      </c>
      <c r="S15" s="214">
        <v>11.080837199999999</v>
      </c>
      <c r="T15" s="214">
        <v>13.439144089999999</v>
      </c>
      <c r="U15" s="214">
        <v>15.29670447</v>
      </c>
      <c r="V15" s="214">
        <v>15.810880020000001</v>
      </c>
      <c r="W15" s="214">
        <v>14.49961306</v>
      </c>
      <c r="X15" s="214">
        <v>11.9483359</v>
      </c>
      <c r="Y15" s="214">
        <v>9.4852833580000002</v>
      </c>
      <c r="Z15" s="214">
        <v>9.5477428779999993</v>
      </c>
      <c r="AA15" s="214">
        <v>9.3841332959999999</v>
      </c>
      <c r="AB15" s="214">
        <v>9.7814370210000003</v>
      </c>
      <c r="AC15" s="214">
        <v>9.9992767619999992</v>
      </c>
      <c r="AD15" s="214">
        <v>10.16356083</v>
      </c>
      <c r="AE15" s="214">
        <v>10.852674159999999</v>
      </c>
      <c r="AF15" s="214">
        <v>12.875139969999999</v>
      </c>
      <c r="AG15" s="214">
        <v>14.86299208</v>
      </c>
      <c r="AH15" s="214">
        <v>14.786953309999999</v>
      </c>
      <c r="AI15" s="214">
        <v>14.302346569999999</v>
      </c>
      <c r="AJ15" s="214">
        <v>11.55362976</v>
      </c>
      <c r="AK15" s="214">
        <v>8.5539961299999998</v>
      </c>
      <c r="AL15" s="214">
        <v>7.9917442110000003</v>
      </c>
      <c r="AM15" s="214">
        <v>7.8821274649999999</v>
      </c>
      <c r="AN15" s="214">
        <v>8.2757011459999994</v>
      </c>
      <c r="AO15" s="214">
        <v>8.7608365050000003</v>
      </c>
      <c r="AP15" s="214">
        <v>8.7689507930000001</v>
      </c>
      <c r="AQ15" s="214">
        <v>9.3029677880000001</v>
      </c>
      <c r="AR15" s="214">
        <v>12.55597635</v>
      </c>
      <c r="AS15" s="214">
        <v>14.027438979999999</v>
      </c>
      <c r="AT15" s="214">
        <v>14.45185991</v>
      </c>
      <c r="AU15" s="214">
        <v>12.968012760000001</v>
      </c>
      <c r="AV15" s="214">
        <v>10.52069438</v>
      </c>
      <c r="AW15" s="214">
        <v>8.9863503050000002</v>
      </c>
      <c r="AX15" s="214">
        <v>7.7740796469999998</v>
      </c>
      <c r="AY15" s="214">
        <v>7.823231668</v>
      </c>
      <c r="AZ15" s="214">
        <v>8.3053981149999991</v>
      </c>
      <c r="BA15" s="214">
        <v>8.8707806589999993</v>
      </c>
      <c r="BB15" s="214">
        <v>9.2227034069999991</v>
      </c>
      <c r="BC15" s="214">
        <v>10.135271729999999</v>
      </c>
      <c r="BD15" s="214">
        <v>12.528073579999999</v>
      </c>
      <c r="BE15" s="214">
        <v>13.891959999999999</v>
      </c>
      <c r="BF15" s="214">
        <v>14.670349999999999</v>
      </c>
      <c r="BG15" s="355">
        <v>13.75337</v>
      </c>
      <c r="BH15" s="355">
        <v>11.08436</v>
      </c>
      <c r="BI15" s="355">
        <v>9.2119680000000006</v>
      </c>
      <c r="BJ15" s="355">
        <v>8.9988930000000007</v>
      </c>
      <c r="BK15" s="355">
        <v>8.9305240000000001</v>
      </c>
      <c r="BL15" s="355">
        <v>9.1638850000000005</v>
      </c>
      <c r="BM15" s="355">
        <v>9.201238</v>
      </c>
      <c r="BN15" s="355">
        <v>9.6325830000000003</v>
      </c>
      <c r="BO15" s="355">
        <v>10.391629999999999</v>
      </c>
      <c r="BP15" s="355">
        <v>12.277509999999999</v>
      </c>
      <c r="BQ15" s="355">
        <v>13.67957</v>
      </c>
      <c r="BR15" s="355">
        <v>14.44393</v>
      </c>
      <c r="BS15" s="355">
        <v>13.66526</v>
      </c>
      <c r="BT15" s="355">
        <v>11.0442</v>
      </c>
      <c r="BU15" s="355">
        <v>9.2516590000000001</v>
      </c>
      <c r="BV15" s="355">
        <v>9.0117290000000008</v>
      </c>
    </row>
    <row r="16" spans="1:74" ht="11.1" customHeight="1" x14ac:dyDescent="0.2">
      <c r="A16" s="84" t="s">
        <v>853</v>
      </c>
      <c r="B16" s="189" t="s">
        <v>577</v>
      </c>
      <c r="C16" s="214">
        <v>9.6701364190000003</v>
      </c>
      <c r="D16" s="214">
        <v>9.2905899989999998</v>
      </c>
      <c r="E16" s="214">
        <v>9.5997491089999993</v>
      </c>
      <c r="F16" s="214">
        <v>10.15689111</v>
      </c>
      <c r="G16" s="214">
        <v>11.26085045</v>
      </c>
      <c r="H16" s="214">
        <v>11.680314859999999</v>
      </c>
      <c r="I16" s="214">
        <v>11.50159116</v>
      </c>
      <c r="J16" s="214">
        <v>11.42889282</v>
      </c>
      <c r="K16" s="214">
        <v>11.053760309999999</v>
      </c>
      <c r="L16" s="214">
        <v>10.67219388</v>
      </c>
      <c r="M16" s="214">
        <v>10.123085919999999</v>
      </c>
      <c r="N16" s="214">
        <v>10.13987708</v>
      </c>
      <c r="O16" s="214">
        <v>10.69870697</v>
      </c>
      <c r="P16" s="214">
        <v>10.93486042</v>
      </c>
      <c r="Q16" s="214">
        <v>11.355324</v>
      </c>
      <c r="R16" s="214">
        <v>11.23602827</v>
      </c>
      <c r="S16" s="214">
        <v>11.992615130000001</v>
      </c>
      <c r="T16" s="214">
        <v>12.06691054</v>
      </c>
      <c r="U16" s="214">
        <v>12.529813620000001</v>
      </c>
      <c r="V16" s="214">
        <v>12.2672854</v>
      </c>
      <c r="W16" s="214">
        <v>12.33634065</v>
      </c>
      <c r="X16" s="214">
        <v>11.981085370000001</v>
      </c>
      <c r="Y16" s="214">
        <v>10.86062297</v>
      </c>
      <c r="Z16" s="214">
        <v>11.17293052</v>
      </c>
      <c r="AA16" s="214">
        <v>11.551925110000001</v>
      </c>
      <c r="AB16" s="214">
        <v>11.585782180000001</v>
      </c>
      <c r="AC16" s="214">
        <v>11.5185931</v>
      </c>
      <c r="AD16" s="214">
        <v>11.19631998</v>
      </c>
      <c r="AE16" s="214">
        <v>11.79037976</v>
      </c>
      <c r="AF16" s="214">
        <v>12.331617809999999</v>
      </c>
      <c r="AG16" s="214">
        <v>12.33914276</v>
      </c>
      <c r="AH16" s="214">
        <v>12.538865149999999</v>
      </c>
      <c r="AI16" s="214">
        <v>12.309170740000001</v>
      </c>
      <c r="AJ16" s="214">
        <v>11.83043041</v>
      </c>
      <c r="AK16" s="214">
        <v>10.413820210000001</v>
      </c>
      <c r="AL16" s="214">
        <v>11.06511454</v>
      </c>
      <c r="AM16" s="214">
        <v>11.02322537</v>
      </c>
      <c r="AN16" s="214">
        <v>11.31746506</v>
      </c>
      <c r="AO16" s="214">
        <v>10.613363509999999</v>
      </c>
      <c r="AP16" s="214">
        <v>10.611343140000001</v>
      </c>
      <c r="AQ16" s="214">
        <v>11.569797250000001</v>
      </c>
      <c r="AR16" s="214">
        <v>11.89832919</v>
      </c>
      <c r="AS16" s="214">
        <v>12.38855461</v>
      </c>
      <c r="AT16" s="214">
        <v>13.277292640000001</v>
      </c>
      <c r="AU16" s="214">
        <v>13.38457614</v>
      </c>
      <c r="AV16" s="214">
        <v>12.745960500000001</v>
      </c>
      <c r="AW16" s="214">
        <v>11.95780938</v>
      </c>
      <c r="AX16" s="214">
        <v>12.13665583</v>
      </c>
      <c r="AY16" s="214">
        <v>12.24477615</v>
      </c>
      <c r="AZ16" s="214">
        <v>11.9739608</v>
      </c>
      <c r="BA16" s="214">
        <v>11.835157280000001</v>
      </c>
      <c r="BB16" s="214">
        <v>12.0816313</v>
      </c>
      <c r="BC16" s="214">
        <v>12.860510850000001</v>
      </c>
      <c r="BD16" s="214">
        <v>13.449737389999999</v>
      </c>
      <c r="BE16" s="214">
        <v>13.18093</v>
      </c>
      <c r="BF16" s="214">
        <v>13.286</v>
      </c>
      <c r="BG16" s="355">
        <v>12.75609</v>
      </c>
      <c r="BH16" s="355">
        <v>12.269119999999999</v>
      </c>
      <c r="BI16" s="355">
        <v>11.161989999999999</v>
      </c>
      <c r="BJ16" s="355">
        <v>11.227650000000001</v>
      </c>
      <c r="BK16" s="355">
        <v>12.21303</v>
      </c>
      <c r="BL16" s="355">
        <v>12.347189999999999</v>
      </c>
      <c r="BM16" s="355">
        <v>12.26384</v>
      </c>
      <c r="BN16" s="355">
        <v>12.21345</v>
      </c>
      <c r="BO16" s="355">
        <v>12.706860000000001</v>
      </c>
      <c r="BP16" s="355">
        <v>12.855180000000001</v>
      </c>
      <c r="BQ16" s="355">
        <v>12.88369</v>
      </c>
      <c r="BR16" s="355">
        <v>13.217739999999999</v>
      </c>
      <c r="BS16" s="355">
        <v>12.90025</v>
      </c>
      <c r="BT16" s="355">
        <v>12.565989999999999</v>
      </c>
      <c r="BU16" s="355">
        <v>11.53809</v>
      </c>
      <c r="BV16" s="355">
        <v>11.634270000000001</v>
      </c>
    </row>
    <row r="17" spans="1:74" ht="11.1" customHeight="1" x14ac:dyDescent="0.2">
      <c r="A17" s="84" t="s">
        <v>666</v>
      </c>
      <c r="B17" s="189" t="s">
        <v>551</v>
      </c>
      <c r="C17" s="214">
        <v>9.15</v>
      </c>
      <c r="D17" s="214">
        <v>9.23</v>
      </c>
      <c r="E17" s="214">
        <v>9.35</v>
      </c>
      <c r="F17" s="214">
        <v>10.43</v>
      </c>
      <c r="G17" s="214">
        <v>12.61</v>
      </c>
      <c r="H17" s="214">
        <v>15.02</v>
      </c>
      <c r="I17" s="214">
        <v>16.3</v>
      </c>
      <c r="J17" s="214">
        <v>16.43</v>
      </c>
      <c r="K17" s="214">
        <v>15.69</v>
      </c>
      <c r="L17" s="214">
        <v>12.38</v>
      </c>
      <c r="M17" s="214">
        <v>10.039999999999999</v>
      </c>
      <c r="N17" s="214">
        <v>9.14</v>
      </c>
      <c r="O17" s="214">
        <v>9.26</v>
      </c>
      <c r="P17" s="214">
        <v>9.77</v>
      </c>
      <c r="Q17" s="214">
        <v>10.7</v>
      </c>
      <c r="R17" s="214">
        <v>11.76</v>
      </c>
      <c r="S17" s="214">
        <v>13.6</v>
      </c>
      <c r="T17" s="214">
        <v>16.13</v>
      </c>
      <c r="U17" s="214">
        <v>17.23</v>
      </c>
      <c r="V17" s="214">
        <v>17.41</v>
      </c>
      <c r="W17" s="214">
        <v>16.27</v>
      </c>
      <c r="X17" s="214">
        <v>13.11</v>
      </c>
      <c r="Y17" s="214">
        <v>10.19</v>
      </c>
      <c r="Z17" s="214">
        <v>10.01</v>
      </c>
      <c r="AA17" s="214">
        <v>9.5</v>
      </c>
      <c r="AB17" s="214">
        <v>9.08</v>
      </c>
      <c r="AC17" s="214">
        <v>9.2799999999999994</v>
      </c>
      <c r="AD17" s="214">
        <v>10.44</v>
      </c>
      <c r="AE17" s="214">
        <v>12.73</v>
      </c>
      <c r="AF17" s="214">
        <v>15.07</v>
      </c>
      <c r="AG17" s="214">
        <v>16.28</v>
      </c>
      <c r="AH17" s="214">
        <v>16.89</v>
      </c>
      <c r="AI17" s="214">
        <v>16.399999999999999</v>
      </c>
      <c r="AJ17" s="214">
        <v>12.6</v>
      </c>
      <c r="AK17" s="214">
        <v>10.02</v>
      </c>
      <c r="AL17" s="214">
        <v>9.27</v>
      </c>
      <c r="AM17" s="214">
        <v>8.3000000000000007</v>
      </c>
      <c r="AN17" s="214">
        <v>8.39</v>
      </c>
      <c r="AO17" s="214">
        <v>9.2100000000000009</v>
      </c>
      <c r="AP17" s="214">
        <v>9.66</v>
      </c>
      <c r="AQ17" s="214">
        <v>11.63</v>
      </c>
      <c r="AR17" s="214">
        <v>14.49</v>
      </c>
      <c r="AS17" s="214">
        <v>16.59</v>
      </c>
      <c r="AT17" s="214">
        <v>17.649999999999999</v>
      </c>
      <c r="AU17" s="214">
        <v>16.82</v>
      </c>
      <c r="AV17" s="214">
        <v>13.76</v>
      </c>
      <c r="AW17" s="214">
        <v>10.77</v>
      </c>
      <c r="AX17" s="214">
        <v>9.07</v>
      </c>
      <c r="AY17" s="214">
        <v>9.3800000000000008</v>
      </c>
      <c r="AZ17" s="214">
        <v>10.050000000000001</v>
      </c>
      <c r="BA17" s="214">
        <v>9.91</v>
      </c>
      <c r="BB17" s="214">
        <v>11.38</v>
      </c>
      <c r="BC17" s="214">
        <v>13.18</v>
      </c>
      <c r="BD17" s="214">
        <v>15.98</v>
      </c>
      <c r="BE17" s="214">
        <v>16.858820000000001</v>
      </c>
      <c r="BF17" s="214">
        <v>17.503129999999999</v>
      </c>
      <c r="BG17" s="355">
        <v>16.369620000000001</v>
      </c>
      <c r="BH17" s="355">
        <v>13.28776</v>
      </c>
      <c r="BI17" s="355">
        <v>10.86707</v>
      </c>
      <c r="BJ17" s="355">
        <v>9.9345009999999991</v>
      </c>
      <c r="BK17" s="355">
        <v>9.7281600000000008</v>
      </c>
      <c r="BL17" s="355">
        <v>9.8170199999999994</v>
      </c>
      <c r="BM17" s="355">
        <v>10.17409</v>
      </c>
      <c r="BN17" s="355">
        <v>11.06732</v>
      </c>
      <c r="BO17" s="355">
        <v>12.97235</v>
      </c>
      <c r="BP17" s="355">
        <v>15.298400000000001</v>
      </c>
      <c r="BQ17" s="355">
        <v>16.56673</v>
      </c>
      <c r="BR17" s="355">
        <v>17.359909999999999</v>
      </c>
      <c r="BS17" s="355">
        <v>16.3613</v>
      </c>
      <c r="BT17" s="355">
        <v>13.365209999999999</v>
      </c>
      <c r="BU17" s="355">
        <v>11.00428</v>
      </c>
      <c r="BV17" s="355">
        <v>10.092969999999999</v>
      </c>
    </row>
    <row r="18" spans="1:74" ht="11.1" customHeight="1" x14ac:dyDescent="0.2">
      <c r="A18" s="84"/>
      <c r="B18" s="88" t="s">
        <v>1258</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854</v>
      </c>
      <c r="B19" s="189" t="s">
        <v>570</v>
      </c>
      <c r="C19" s="214">
        <v>10.8594679</v>
      </c>
      <c r="D19" s="214">
        <v>10.779335530000001</v>
      </c>
      <c r="E19" s="214">
        <v>10.92713799</v>
      </c>
      <c r="F19" s="214">
        <v>10.687865970000001</v>
      </c>
      <c r="G19" s="214">
        <v>10.98748391</v>
      </c>
      <c r="H19" s="214">
        <v>10.51305842</v>
      </c>
      <c r="I19" s="214">
        <v>10.16016086</v>
      </c>
      <c r="J19" s="214">
        <v>10.27930673</v>
      </c>
      <c r="K19" s="214">
        <v>9.9095470139999993</v>
      </c>
      <c r="L19" s="214">
        <v>9.8585163090000005</v>
      </c>
      <c r="M19" s="214">
        <v>10.1839561</v>
      </c>
      <c r="N19" s="214">
        <v>10.49526687</v>
      </c>
      <c r="O19" s="214">
        <v>10.949164189999999</v>
      </c>
      <c r="P19" s="214">
        <v>11.505950670000001</v>
      </c>
      <c r="Q19" s="214">
        <v>12.27461894</v>
      </c>
      <c r="R19" s="214">
        <v>13.1911478</v>
      </c>
      <c r="S19" s="214">
        <v>12.65951707</v>
      </c>
      <c r="T19" s="214">
        <v>12.64354271</v>
      </c>
      <c r="U19" s="214">
        <v>11.9462043</v>
      </c>
      <c r="V19" s="214">
        <v>11.78047553</v>
      </c>
      <c r="W19" s="214">
        <v>11.84500757</v>
      </c>
      <c r="X19" s="214">
        <v>11.092745109999999</v>
      </c>
      <c r="Y19" s="214">
        <v>11.33594493</v>
      </c>
      <c r="Z19" s="214">
        <v>11.60554333</v>
      </c>
      <c r="AA19" s="214">
        <v>11.50198625</v>
      </c>
      <c r="AB19" s="214">
        <v>10.831162190000001</v>
      </c>
      <c r="AC19" s="214">
        <v>9.9427745969999997</v>
      </c>
      <c r="AD19" s="214">
        <v>10.395969969999999</v>
      </c>
      <c r="AE19" s="214">
        <v>10.152234679999999</v>
      </c>
      <c r="AF19" s="214">
        <v>9.5314200719999995</v>
      </c>
      <c r="AG19" s="214">
        <v>9.4252778859999999</v>
      </c>
      <c r="AH19" s="214">
        <v>9.7148511259999992</v>
      </c>
      <c r="AI19" s="214">
        <v>10.023218849999999</v>
      </c>
      <c r="AJ19" s="214">
        <v>8.7895391020000009</v>
      </c>
      <c r="AK19" s="214">
        <v>8.9041264160000004</v>
      </c>
      <c r="AL19" s="214">
        <v>9.5754484689999995</v>
      </c>
      <c r="AM19" s="214">
        <v>8.7996220160000007</v>
      </c>
      <c r="AN19" s="214">
        <v>8.7293643680000006</v>
      </c>
      <c r="AO19" s="214">
        <v>8.7406807230000005</v>
      </c>
      <c r="AP19" s="214">
        <v>9.3909749359999992</v>
      </c>
      <c r="AQ19" s="214">
        <v>9.557923873</v>
      </c>
      <c r="AR19" s="214">
        <v>10.199007310000001</v>
      </c>
      <c r="AS19" s="214">
        <v>10.33131728</v>
      </c>
      <c r="AT19" s="214">
        <v>10.77827649</v>
      </c>
      <c r="AU19" s="214">
        <v>10.37590586</v>
      </c>
      <c r="AV19" s="214">
        <v>9.8819796970000002</v>
      </c>
      <c r="AW19" s="214">
        <v>9.4590719760000006</v>
      </c>
      <c r="AX19" s="214">
        <v>9.4101105379999996</v>
      </c>
      <c r="AY19" s="214">
        <v>9.4470512459999991</v>
      </c>
      <c r="AZ19" s="214">
        <v>9.8625325309999994</v>
      </c>
      <c r="BA19" s="214">
        <v>9.2955229890000002</v>
      </c>
      <c r="BB19" s="214">
        <v>9.6612941110000001</v>
      </c>
      <c r="BC19" s="214">
        <v>10.603924940000001</v>
      </c>
      <c r="BD19" s="214">
        <v>10.239220939999999</v>
      </c>
      <c r="BE19" s="214">
        <v>10.200279999999999</v>
      </c>
      <c r="BF19" s="214">
        <v>10.22824</v>
      </c>
      <c r="BG19" s="355">
        <v>10.19914</v>
      </c>
      <c r="BH19" s="355">
        <v>9.8064009999999993</v>
      </c>
      <c r="BI19" s="355">
        <v>10.11741</v>
      </c>
      <c r="BJ19" s="355">
        <v>10.63738</v>
      </c>
      <c r="BK19" s="355">
        <v>10.7981</v>
      </c>
      <c r="BL19" s="355">
        <v>10.84742</v>
      </c>
      <c r="BM19" s="355">
        <v>10.77258</v>
      </c>
      <c r="BN19" s="355">
        <v>10.89791</v>
      </c>
      <c r="BO19" s="355">
        <v>10.765790000000001</v>
      </c>
      <c r="BP19" s="355">
        <v>10.54416</v>
      </c>
      <c r="BQ19" s="355">
        <v>10.523949999999999</v>
      </c>
      <c r="BR19" s="355">
        <v>10.618080000000001</v>
      </c>
      <c r="BS19" s="355">
        <v>10.727510000000001</v>
      </c>
      <c r="BT19" s="355">
        <v>9.9797290000000007</v>
      </c>
      <c r="BU19" s="355">
        <v>10.01351</v>
      </c>
      <c r="BV19" s="355">
        <v>10.62289</v>
      </c>
    </row>
    <row r="20" spans="1:74" ht="11.1" customHeight="1" x14ac:dyDescent="0.2">
      <c r="A20" s="84" t="s">
        <v>855</v>
      </c>
      <c r="B20" s="187" t="s">
        <v>603</v>
      </c>
      <c r="C20" s="214">
        <v>8.7705542380000008</v>
      </c>
      <c r="D20" s="214">
        <v>8.8119516699999991</v>
      </c>
      <c r="E20" s="214">
        <v>8.8381706189999996</v>
      </c>
      <c r="F20" s="214">
        <v>8.6728811940000003</v>
      </c>
      <c r="G20" s="214">
        <v>8.7579198100000006</v>
      </c>
      <c r="H20" s="214">
        <v>8.4568564560000006</v>
      </c>
      <c r="I20" s="214">
        <v>7.8089606150000002</v>
      </c>
      <c r="J20" s="214">
        <v>7.8477125560000003</v>
      </c>
      <c r="K20" s="214">
        <v>10.83760395</v>
      </c>
      <c r="L20" s="214">
        <v>8.3812220449999995</v>
      </c>
      <c r="M20" s="214">
        <v>8.231558132</v>
      </c>
      <c r="N20" s="214">
        <v>8.2271948750000004</v>
      </c>
      <c r="O20" s="214">
        <v>8.751067784</v>
      </c>
      <c r="P20" s="214">
        <v>9.6087691559999993</v>
      </c>
      <c r="Q20" s="214">
        <v>9.6702424560000004</v>
      </c>
      <c r="R20" s="214">
        <v>9.2452630730000003</v>
      </c>
      <c r="S20" s="214">
        <v>9.0700622830000004</v>
      </c>
      <c r="T20" s="214">
        <v>8.5525844830000004</v>
      </c>
      <c r="U20" s="214">
        <v>8.4337259119999999</v>
      </c>
      <c r="V20" s="214">
        <v>7.9293653810000002</v>
      </c>
      <c r="W20" s="214">
        <v>7.8099374690000003</v>
      </c>
      <c r="X20" s="214">
        <v>7.881615451</v>
      </c>
      <c r="Y20" s="214">
        <v>7.9478006839999997</v>
      </c>
      <c r="Z20" s="214">
        <v>8.1975510239999991</v>
      </c>
      <c r="AA20" s="214">
        <v>8.0651271349999991</v>
      </c>
      <c r="AB20" s="214">
        <v>7.8336559279999998</v>
      </c>
      <c r="AC20" s="214">
        <v>7.6823862509999996</v>
      </c>
      <c r="AD20" s="214">
        <v>7.5661171129999998</v>
      </c>
      <c r="AE20" s="214">
        <v>7.1842233530000001</v>
      </c>
      <c r="AF20" s="214">
        <v>7.38474655</v>
      </c>
      <c r="AG20" s="214">
        <v>6.7313030530000004</v>
      </c>
      <c r="AH20" s="214">
        <v>6.3851781430000001</v>
      </c>
      <c r="AI20" s="214">
        <v>6.5955300440000002</v>
      </c>
      <c r="AJ20" s="214">
        <v>6.7643770559999998</v>
      </c>
      <c r="AK20" s="214">
        <v>6.8784611020000002</v>
      </c>
      <c r="AL20" s="214">
        <v>7.1662995220000001</v>
      </c>
      <c r="AM20" s="214">
        <v>6.8550220570000002</v>
      </c>
      <c r="AN20" s="214">
        <v>6.8684702309999999</v>
      </c>
      <c r="AO20" s="214">
        <v>6.7897377910000003</v>
      </c>
      <c r="AP20" s="214">
        <v>6.4845615670000001</v>
      </c>
      <c r="AQ20" s="214">
        <v>6.4120658160000001</v>
      </c>
      <c r="AR20" s="214">
        <v>6.2878874390000004</v>
      </c>
      <c r="AS20" s="214">
        <v>6.1966248559999997</v>
      </c>
      <c r="AT20" s="214">
        <v>5.8913711380000002</v>
      </c>
      <c r="AU20" s="214">
        <v>5.9758380969999996</v>
      </c>
      <c r="AV20" s="214">
        <v>6.2590704309999996</v>
      </c>
      <c r="AW20" s="214">
        <v>6.4536621490000003</v>
      </c>
      <c r="AX20" s="214">
        <v>7.0093044879999997</v>
      </c>
      <c r="AY20" s="214">
        <v>7.5343519929999996</v>
      </c>
      <c r="AZ20" s="214">
        <v>7.8636357639999996</v>
      </c>
      <c r="BA20" s="214">
        <v>7.6529121519999999</v>
      </c>
      <c r="BB20" s="214">
        <v>7.4339861599999999</v>
      </c>
      <c r="BC20" s="214">
        <v>7.3824471760000003</v>
      </c>
      <c r="BD20" s="214">
        <v>7.3831210690000004</v>
      </c>
      <c r="BE20" s="214">
        <v>7.0218259999999999</v>
      </c>
      <c r="BF20" s="214">
        <v>6.9266560000000004</v>
      </c>
      <c r="BG20" s="355">
        <v>7.0814589999999997</v>
      </c>
      <c r="BH20" s="355">
        <v>7.2881600000000004</v>
      </c>
      <c r="BI20" s="355">
        <v>7.6009960000000003</v>
      </c>
      <c r="BJ20" s="355">
        <v>8.0094790000000007</v>
      </c>
      <c r="BK20" s="355">
        <v>7.9238109999999997</v>
      </c>
      <c r="BL20" s="355">
        <v>7.9511820000000002</v>
      </c>
      <c r="BM20" s="355">
        <v>8.1543390000000002</v>
      </c>
      <c r="BN20" s="355">
        <v>8.0432740000000003</v>
      </c>
      <c r="BO20" s="355">
        <v>7.9665920000000003</v>
      </c>
      <c r="BP20" s="355">
        <v>7.764348</v>
      </c>
      <c r="BQ20" s="355">
        <v>7.3552249999999999</v>
      </c>
      <c r="BR20" s="355">
        <v>7.2392000000000003</v>
      </c>
      <c r="BS20" s="355">
        <v>7.3475469999999996</v>
      </c>
      <c r="BT20" s="355">
        <v>7.6231809999999998</v>
      </c>
      <c r="BU20" s="355">
        <v>7.8030390000000001</v>
      </c>
      <c r="BV20" s="355">
        <v>8.0020109999999995</v>
      </c>
    </row>
    <row r="21" spans="1:74" ht="11.1" customHeight="1" x14ac:dyDescent="0.2">
      <c r="A21" s="84" t="s">
        <v>856</v>
      </c>
      <c r="B21" s="189" t="s">
        <v>571</v>
      </c>
      <c r="C21" s="214">
        <v>6.824369635</v>
      </c>
      <c r="D21" s="214">
        <v>6.717589609</v>
      </c>
      <c r="E21" s="214">
        <v>6.6396514340000001</v>
      </c>
      <c r="F21" s="214">
        <v>7.4441657499999998</v>
      </c>
      <c r="G21" s="214">
        <v>8.4806786370000005</v>
      </c>
      <c r="H21" s="214">
        <v>8.5704491180000009</v>
      </c>
      <c r="I21" s="214">
        <v>8.8083922189999999</v>
      </c>
      <c r="J21" s="214">
        <v>8.7765529369999999</v>
      </c>
      <c r="K21" s="214">
        <v>8.1903517949999998</v>
      </c>
      <c r="L21" s="214">
        <v>7.0321561719999996</v>
      </c>
      <c r="M21" s="214">
        <v>6.7284926870000001</v>
      </c>
      <c r="N21" s="214">
        <v>6.7035140880000004</v>
      </c>
      <c r="O21" s="214">
        <v>7.1695938119999996</v>
      </c>
      <c r="P21" s="214">
        <v>7.8549313859999996</v>
      </c>
      <c r="Q21" s="214">
        <v>9.2280553110000003</v>
      </c>
      <c r="R21" s="214">
        <v>9.4565034620000006</v>
      </c>
      <c r="S21" s="214">
        <v>10.132855129999999</v>
      </c>
      <c r="T21" s="214">
        <v>10.96230287</v>
      </c>
      <c r="U21" s="214">
        <v>10.83204155</v>
      </c>
      <c r="V21" s="214">
        <v>10.37095931</v>
      </c>
      <c r="W21" s="214">
        <v>9.2623898659999995</v>
      </c>
      <c r="X21" s="214">
        <v>7.8945550090000003</v>
      </c>
      <c r="Y21" s="214">
        <v>7.3413115360000001</v>
      </c>
      <c r="Z21" s="214">
        <v>7.6496861850000002</v>
      </c>
      <c r="AA21" s="214">
        <v>7.0466353420000001</v>
      </c>
      <c r="AB21" s="214">
        <v>6.7247060019999996</v>
      </c>
      <c r="AC21" s="214">
        <v>6.9483651740000001</v>
      </c>
      <c r="AD21" s="214">
        <v>6.8641141110000001</v>
      </c>
      <c r="AE21" s="214">
        <v>7.7741751219999999</v>
      </c>
      <c r="AF21" s="214">
        <v>8.6735000919999994</v>
      </c>
      <c r="AG21" s="214">
        <v>8.9114307759999996</v>
      </c>
      <c r="AH21" s="214">
        <v>8.9106811859999997</v>
      </c>
      <c r="AI21" s="214">
        <v>8.5120303059999998</v>
      </c>
      <c r="AJ21" s="214">
        <v>6.8069989289999997</v>
      </c>
      <c r="AK21" s="214">
        <v>6.2996707250000004</v>
      </c>
      <c r="AL21" s="214">
        <v>5.9712216949999997</v>
      </c>
      <c r="AM21" s="214">
        <v>5.7537079100000001</v>
      </c>
      <c r="AN21" s="214">
        <v>5.8629509909999999</v>
      </c>
      <c r="AO21" s="214">
        <v>6.0766360840000004</v>
      </c>
      <c r="AP21" s="214">
        <v>6.0672137929999996</v>
      </c>
      <c r="AQ21" s="214">
        <v>6.8031081420000001</v>
      </c>
      <c r="AR21" s="214">
        <v>7.8118869100000001</v>
      </c>
      <c r="AS21" s="214">
        <v>8.8610573820000003</v>
      </c>
      <c r="AT21" s="214">
        <v>8.9505876230000005</v>
      </c>
      <c r="AU21" s="214">
        <v>8.5433538589999998</v>
      </c>
      <c r="AV21" s="214">
        <v>7.409668795</v>
      </c>
      <c r="AW21" s="214">
        <v>6.7527829119999998</v>
      </c>
      <c r="AX21" s="214">
        <v>6.1488808229999998</v>
      </c>
      <c r="AY21" s="214">
        <v>6.6149538909999999</v>
      </c>
      <c r="AZ21" s="214">
        <v>6.777598287</v>
      </c>
      <c r="BA21" s="214">
        <v>6.5157127490000004</v>
      </c>
      <c r="BB21" s="214">
        <v>7.4252826260000004</v>
      </c>
      <c r="BC21" s="214">
        <v>7.7901006690000001</v>
      </c>
      <c r="BD21" s="214">
        <v>8.9725336700000007</v>
      </c>
      <c r="BE21" s="214">
        <v>9.3339130000000008</v>
      </c>
      <c r="BF21" s="214">
        <v>9.4763500000000001</v>
      </c>
      <c r="BG21" s="355">
        <v>8.8250960000000003</v>
      </c>
      <c r="BH21" s="355">
        <v>7.5862350000000003</v>
      </c>
      <c r="BI21" s="355">
        <v>7.1176940000000002</v>
      </c>
      <c r="BJ21" s="355">
        <v>7.0500499999999997</v>
      </c>
      <c r="BK21" s="355">
        <v>6.9554309999999999</v>
      </c>
      <c r="BL21" s="355">
        <v>6.7536480000000001</v>
      </c>
      <c r="BM21" s="355">
        <v>7.1023189999999996</v>
      </c>
      <c r="BN21" s="355">
        <v>7.4318660000000003</v>
      </c>
      <c r="BO21" s="355">
        <v>8.2456150000000008</v>
      </c>
      <c r="BP21" s="355">
        <v>9.0425260000000005</v>
      </c>
      <c r="BQ21" s="355">
        <v>9.4106869999999994</v>
      </c>
      <c r="BR21" s="355">
        <v>9.563383</v>
      </c>
      <c r="BS21" s="355">
        <v>8.9155069999999998</v>
      </c>
      <c r="BT21" s="355">
        <v>7.7068830000000004</v>
      </c>
      <c r="BU21" s="355">
        <v>7.2519080000000002</v>
      </c>
      <c r="BV21" s="355">
        <v>7.1949430000000003</v>
      </c>
    </row>
    <row r="22" spans="1:74" ht="11.1" customHeight="1" x14ac:dyDescent="0.2">
      <c r="A22" s="84" t="s">
        <v>857</v>
      </c>
      <c r="B22" s="189" t="s">
        <v>572</v>
      </c>
      <c r="C22" s="214">
        <v>6.9537461470000004</v>
      </c>
      <c r="D22" s="214">
        <v>7.029051827</v>
      </c>
      <c r="E22" s="214">
        <v>7.0584006629999996</v>
      </c>
      <c r="F22" s="214">
        <v>7.2695046169999999</v>
      </c>
      <c r="G22" s="214">
        <v>7.9920122119999997</v>
      </c>
      <c r="H22" s="214">
        <v>9.2082068410000009</v>
      </c>
      <c r="I22" s="214">
        <v>9.7191648560000008</v>
      </c>
      <c r="J22" s="214">
        <v>9.3795642079999997</v>
      </c>
      <c r="K22" s="214">
        <v>8.8528966849999993</v>
      </c>
      <c r="L22" s="214">
        <v>7.6482604649999999</v>
      </c>
      <c r="M22" s="214">
        <v>7.3443764890000001</v>
      </c>
      <c r="N22" s="214">
        <v>7.266938734</v>
      </c>
      <c r="O22" s="214">
        <v>7.6509393189999999</v>
      </c>
      <c r="P22" s="214">
        <v>8.2886276980000009</v>
      </c>
      <c r="Q22" s="214">
        <v>9.0283083079999997</v>
      </c>
      <c r="R22" s="214">
        <v>8.989410479</v>
      </c>
      <c r="S22" s="214">
        <v>8.9815124879999999</v>
      </c>
      <c r="T22" s="214">
        <v>10.27052392</v>
      </c>
      <c r="U22" s="214">
        <v>10.589279060000001</v>
      </c>
      <c r="V22" s="214">
        <v>10.124805029999999</v>
      </c>
      <c r="W22" s="214">
        <v>9.8824935350000001</v>
      </c>
      <c r="X22" s="214">
        <v>8.7892528859999999</v>
      </c>
      <c r="Y22" s="214">
        <v>8.1593667510000003</v>
      </c>
      <c r="Z22" s="214">
        <v>8.275460399</v>
      </c>
      <c r="AA22" s="214">
        <v>7.833719748</v>
      </c>
      <c r="AB22" s="214">
        <v>7.3389919609999996</v>
      </c>
      <c r="AC22" s="214">
        <v>7.7872781639999999</v>
      </c>
      <c r="AD22" s="214">
        <v>7.7102437469999998</v>
      </c>
      <c r="AE22" s="214">
        <v>7.7180831899999998</v>
      </c>
      <c r="AF22" s="214">
        <v>8.8460416869999996</v>
      </c>
      <c r="AG22" s="214">
        <v>9.0815459950000008</v>
      </c>
      <c r="AH22" s="214">
        <v>9.2620887730000003</v>
      </c>
      <c r="AI22" s="214">
        <v>8.7932095829999994</v>
      </c>
      <c r="AJ22" s="214">
        <v>7.4056849270000003</v>
      </c>
      <c r="AK22" s="214">
        <v>6.9027651179999996</v>
      </c>
      <c r="AL22" s="214">
        <v>6.2946362560000004</v>
      </c>
      <c r="AM22" s="214">
        <v>6.1241668330000003</v>
      </c>
      <c r="AN22" s="214">
        <v>6.1946711929999996</v>
      </c>
      <c r="AO22" s="214">
        <v>6.4569484079999997</v>
      </c>
      <c r="AP22" s="214">
        <v>6.2505503899999999</v>
      </c>
      <c r="AQ22" s="214">
        <v>6.784172517</v>
      </c>
      <c r="AR22" s="214">
        <v>7.7977243820000002</v>
      </c>
      <c r="AS22" s="214">
        <v>8.5179534179999994</v>
      </c>
      <c r="AT22" s="214">
        <v>8.7167995759999997</v>
      </c>
      <c r="AU22" s="214">
        <v>8.7968527670000007</v>
      </c>
      <c r="AV22" s="214">
        <v>7.3789744400000004</v>
      </c>
      <c r="AW22" s="214">
        <v>6.9864014320000001</v>
      </c>
      <c r="AX22" s="214">
        <v>6.5462655889999999</v>
      </c>
      <c r="AY22" s="214">
        <v>6.952616527</v>
      </c>
      <c r="AZ22" s="214">
        <v>7.0484171839999998</v>
      </c>
      <c r="BA22" s="214">
        <v>6.761497683</v>
      </c>
      <c r="BB22" s="214">
        <v>7.1492095820000001</v>
      </c>
      <c r="BC22" s="214">
        <v>8.0111917560000006</v>
      </c>
      <c r="BD22" s="214">
        <v>8.8315926220000005</v>
      </c>
      <c r="BE22" s="214">
        <v>9.1370749999999994</v>
      </c>
      <c r="BF22" s="214">
        <v>9.2327659999999998</v>
      </c>
      <c r="BG22" s="355">
        <v>8.6592549999999999</v>
      </c>
      <c r="BH22" s="355">
        <v>7.5976470000000003</v>
      </c>
      <c r="BI22" s="355">
        <v>7.4622219999999997</v>
      </c>
      <c r="BJ22" s="355">
        <v>7.2700120000000004</v>
      </c>
      <c r="BK22" s="355">
        <v>7.4264089999999996</v>
      </c>
      <c r="BL22" s="355">
        <v>7.7346919999999999</v>
      </c>
      <c r="BM22" s="355">
        <v>8.0281070000000003</v>
      </c>
      <c r="BN22" s="355">
        <v>7.9556529999999999</v>
      </c>
      <c r="BO22" s="355">
        <v>8.1162530000000004</v>
      </c>
      <c r="BP22" s="355">
        <v>8.9328520000000005</v>
      </c>
      <c r="BQ22" s="355">
        <v>9.3066200000000006</v>
      </c>
      <c r="BR22" s="355">
        <v>9.4703780000000002</v>
      </c>
      <c r="BS22" s="355">
        <v>8.9107050000000001</v>
      </c>
      <c r="BT22" s="355">
        <v>7.8613989999999996</v>
      </c>
      <c r="BU22" s="355">
        <v>7.7262700000000004</v>
      </c>
      <c r="BV22" s="355">
        <v>7.5066660000000001</v>
      </c>
    </row>
    <row r="23" spans="1:74" ht="11.1" customHeight="1" x14ac:dyDescent="0.2">
      <c r="A23" s="84" t="s">
        <v>858</v>
      </c>
      <c r="B23" s="189" t="s">
        <v>573</v>
      </c>
      <c r="C23" s="214">
        <v>9.063745484</v>
      </c>
      <c r="D23" s="214">
        <v>8.7342156440000007</v>
      </c>
      <c r="E23" s="214">
        <v>8.5959300840000008</v>
      </c>
      <c r="F23" s="214">
        <v>9.4864158270000001</v>
      </c>
      <c r="G23" s="214">
        <v>10.178665560000001</v>
      </c>
      <c r="H23" s="214">
        <v>10.57059819</v>
      </c>
      <c r="I23" s="214">
        <v>10.649277379999999</v>
      </c>
      <c r="J23" s="214">
        <v>10.447997129999999</v>
      </c>
      <c r="K23" s="214">
        <v>10.324482339999999</v>
      </c>
      <c r="L23" s="214">
        <v>9.8917607039999993</v>
      </c>
      <c r="M23" s="214">
        <v>9.1890162059999998</v>
      </c>
      <c r="N23" s="214">
        <v>9.1591645279999998</v>
      </c>
      <c r="O23" s="214">
        <v>8.9988169809999992</v>
      </c>
      <c r="P23" s="214">
        <v>9.4926122999999993</v>
      </c>
      <c r="Q23" s="214">
        <v>9.4632007809999994</v>
      </c>
      <c r="R23" s="214">
        <v>10.215184499999999</v>
      </c>
      <c r="S23" s="214">
        <v>10.65156327</v>
      </c>
      <c r="T23" s="214">
        <v>11.09349248</v>
      </c>
      <c r="U23" s="214">
        <v>11.285472199999999</v>
      </c>
      <c r="V23" s="214">
        <v>10.86470194</v>
      </c>
      <c r="W23" s="214">
        <v>10.704298639999999</v>
      </c>
      <c r="X23" s="214">
        <v>10.552160629999999</v>
      </c>
      <c r="Y23" s="214">
        <v>9.0413302029999993</v>
      </c>
      <c r="Z23" s="214">
        <v>9.5287930329999995</v>
      </c>
      <c r="AA23" s="214">
        <v>8.8857566749999997</v>
      </c>
      <c r="AB23" s="214">
        <v>8.262856352</v>
      </c>
      <c r="AC23" s="214">
        <v>8.3518575500000001</v>
      </c>
      <c r="AD23" s="214">
        <v>8.9413872439999995</v>
      </c>
      <c r="AE23" s="214">
        <v>9.2981871839999997</v>
      </c>
      <c r="AF23" s="214">
        <v>9.6573359130000007</v>
      </c>
      <c r="AG23" s="214">
        <v>9.5322220309999999</v>
      </c>
      <c r="AH23" s="214">
        <v>9.4969594340000008</v>
      </c>
      <c r="AI23" s="214">
        <v>9.6891660389999998</v>
      </c>
      <c r="AJ23" s="214">
        <v>8.8113398650000008</v>
      </c>
      <c r="AK23" s="214">
        <v>8.9558834899999997</v>
      </c>
      <c r="AL23" s="214">
        <v>8.9902986170000005</v>
      </c>
      <c r="AM23" s="214">
        <v>7.2707632719999999</v>
      </c>
      <c r="AN23" s="214">
        <v>7.4855518029999999</v>
      </c>
      <c r="AO23" s="214">
        <v>8.1951605260000004</v>
      </c>
      <c r="AP23" s="214">
        <v>8.0821019389999993</v>
      </c>
      <c r="AQ23" s="214">
        <v>8.285928491</v>
      </c>
      <c r="AR23" s="214">
        <v>8.7740456590000004</v>
      </c>
      <c r="AS23" s="214">
        <v>9.3238114739999993</v>
      </c>
      <c r="AT23" s="214">
        <v>9.1631212840000007</v>
      </c>
      <c r="AU23" s="214">
        <v>9.3135083660000006</v>
      </c>
      <c r="AV23" s="214">
        <v>8.979054198</v>
      </c>
      <c r="AW23" s="214">
        <v>8.6815906159999994</v>
      </c>
      <c r="AX23" s="214">
        <v>8.2927008309999994</v>
      </c>
      <c r="AY23" s="214">
        <v>8.7597283939999997</v>
      </c>
      <c r="AZ23" s="214">
        <v>9.4621350379999996</v>
      </c>
      <c r="BA23" s="214">
        <v>8.6241995150000008</v>
      </c>
      <c r="BB23" s="214">
        <v>9.7131519290000004</v>
      </c>
      <c r="BC23" s="214">
        <v>10.141827320000001</v>
      </c>
      <c r="BD23" s="214">
        <v>10.215300689999999</v>
      </c>
      <c r="BE23" s="214">
        <v>10.125439999999999</v>
      </c>
      <c r="BF23" s="214">
        <v>9.9467130000000008</v>
      </c>
      <c r="BG23" s="355">
        <v>9.7620679999999993</v>
      </c>
      <c r="BH23" s="355">
        <v>9.3164259999999999</v>
      </c>
      <c r="BI23" s="355">
        <v>9.0165389999999999</v>
      </c>
      <c r="BJ23" s="355">
        <v>8.8311849999999996</v>
      </c>
      <c r="BK23" s="355">
        <v>8.8143320000000003</v>
      </c>
      <c r="BL23" s="355">
        <v>8.8156890000000008</v>
      </c>
      <c r="BM23" s="355">
        <v>9.0064510000000002</v>
      </c>
      <c r="BN23" s="355">
        <v>9.3768700000000003</v>
      </c>
      <c r="BO23" s="355">
        <v>9.5824020000000001</v>
      </c>
      <c r="BP23" s="355">
        <v>9.8427190000000007</v>
      </c>
      <c r="BQ23" s="355">
        <v>10.103440000000001</v>
      </c>
      <c r="BR23" s="355">
        <v>10.14847</v>
      </c>
      <c r="BS23" s="355">
        <v>9.9716880000000003</v>
      </c>
      <c r="BT23" s="355">
        <v>9.4398669999999996</v>
      </c>
      <c r="BU23" s="355">
        <v>9.1300369999999997</v>
      </c>
      <c r="BV23" s="355">
        <v>8.9261020000000002</v>
      </c>
    </row>
    <row r="24" spans="1:74" ht="11.1" customHeight="1" x14ac:dyDescent="0.2">
      <c r="A24" s="84" t="s">
        <v>859</v>
      </c>
      <c r="B24" s="189" t="s">
        <v>574</v>
      </c>
      <c r="C24" s="214">
        <v>8.2000436259999994</v>
      </c>
      <c r="D24" s="214">
        <v>8.4077194750000004</v>
      </c>
      <c r="E24" s="214">
        <v>8.1724409480000002</v>
      </c>
      <c r="F24" s="214">
        <v>8.8449090649999995</v>
      </c>
      <c r="G24" s="214">
        <v>9.7283604609999994</v>
      </c>
      <c r="H24" s="214">
        <v>10.56728513</v>
      </c>
      <c r="I24" s="214">
        <v>10.51803041</v>
      </c>
      <c r="J24" s="214">
        <v>10.26963726</v>
      </c>
      <c r="K24" s="214">
        <v>10.295498889999999</v>
      </c>
      <c r="L24" s="214">
        <v>9.7667848759999991</v>
      </c>
      <c r="M24" s="214">
        <v>9.2215865279999996</v>
      </c>
      <c r="N24" s="214">
        <v>8.6614146850000004</v>
      </c>
      <c r="O24" s="214">
        <v>8.6249317370000007</v>
      </c>
      <c r="P24" s="214">
        <v>8.9558668659999991</v>
      </c>
      <c r="Q24" s="214">
        <v>9.2059517359999994</v>
      </c>
      <c r="R24" s="214">
        <v>10.06341896</v>
      </c>
      <c r="S24" s="214">
        <v>11.1221952</v>
      </c>
      <c r="T24" s="214">
        <v>11.34138606</v>
      </c>
      <c r="U24" s="214">
        <v>11.366710279999999</v>
      </c>
      <c r="V24" s="214">
        <v>11.120245000000001</v>
      </c>
      <c r="W24" s="214">
        <v>11.02625703</v>
      </c>
      <c r="X24" s="214">
        <v>10.753220300000001</v>
      </c>
      <c r="Y24" s="214">
        <v>9.4695381859999994</v>
      </c>
      <c r="Z24" s="214">
        <v>9.1325593559999998</v>
      </c>
      <c r="AA24" s="214">
        <v>8.816248861</v>
      </c>
      <c r="AB24" s="214">
        <v>8.602480237</v>
      </c>
      <c r="AC24" s="214">
        <v>8.0472586820000007</v>
      </c>
      <c r="AD24" s="214">
        <v>9.4397603770000007</v>
      </c>
      <c r="AE24" s="214">
        <v>9.7247174130000005</v>
      </c>
      <c r="AF24" s="214">
        <v>9.8344244710000002</v>
      </c>
      <c r="AG24" s="214">
        <v>10.10060103</v>
      </c>
      <c r="AH24" s="214">
        <v>10.13665426</v>
      </c>
      <c r="AI24" s="214">
        <v>9.7520421370000001</v>
      </c>
      <c r="AJ24" s="214">
        <v>9.3064330599999998</v>
      </c>
      <c r="AK24" s="214">
        <v>9.1004432519999998</v>
      </c>
      <c r="AL24" s="214">
        <v>8.5043137699999996</v>
      </c>
      <c r="AM24" s="214">
        <v>7.5153164659999998</v>
      </c>
      <c r="AN24" s="214">
        <v>7.3492386850000004</v>
      </c>
      <c r="AO24" s="214">
        <v>7.6580398980000002</v>
      </c>
      <c r="AP24" s="214">
        <v>8.3299014400000004</v>
      </c>
      <c r="AQ24" s="214">
        <v>8.446902819</v>
      </c>
      <c r="AR24" s="214">
        <v>9.0504988179999994</v>
      </c>
      <c r="AS24" s="214">
        <v>9.5050938249999994</v>
      </c>
      <c r="AT24" s="214">
        <v>10.02344046</v>
      </c>
      <c r="AU24" s="214">
        <v>9.7274882839999997</v>
      </c>
      <c r="AV24" s="214">
        <v>10.14421849</v>
      </c>
      <c r="AW24" s="214">
        <v>9.4826919820000004</v>
      </c>
      <c r="AX24" s="214">
        <v>8.4333713980000002</v>
      </c>
      <c r="AY24" s="214">
        <v>8.805541174</v>
      </c>
      <c r="AZ24" s="214">
        <v>9.2596081649999995</v>
      </c>
      <c r="BA24" s="214">
        <v>9.1614947170000001</v>
      </c>
      <c r="BB24" s="214">
        <v>9.9357920419999992</v>
      </c>
      <c r="BC24" s="214">
        <v>10.36572644</v>
      </c>
      <c r="BD24" s="214">
        <v>10.62764292</v>
      </c>
      <c r="BE24" s="214">
        <v>10.55353</v>
      </c>
      <c r="BF24" s="214">
        <v>10.59526</v>
      </c>
      <c r="BG24" s="355">
        <v>10.268689999999999</v>
      </c>
      <c r="BH24" s="355">
        <v>9.8390229999999992</v>
      </c>
      <c r="BI24" s="355">
        <v>9.3537099999999995</v>
      </c>
      <c r="BJ24" s="355">
        <v>8.7246699999999997</v>
      </c>
      <c r="BK24" s="355">
        <v>8.5663739999999997</v>
      </c>
      <c r="BL24" s="355">
        <v>8.8079909999999995</v>
      </c>
      <c r="BM24" s="355">
        <v>8.9043379999999992</v>
      </c>
      <c r="BN24" s="355">
        <v>9.54617</v>
      </c>
      <c r="BO24" s="355">
        <v>9.8988499999999995</v>
      </c>
      <c r="BP24" s="355">
        <v>10.06504</v>
      </c>
      <c r="BQ24" s="355">
        <v>10.252319999999999</v>
      </c>
      <c r="BR24" s="355">
        <v>10.469860000000001</v>
      </c>
      <c r="BS24" s="355">
        <v>10.283429999999999</v>
      </c>
      <c r="BT24" s="355">
        <v>9.9456260000000007</v>
      </c>
      <c r="BU24" s="355">
        <v>9.5091380000000001</v>
      </c>
      <c r="BV24" s="355">
        <v>8.8907340000000001</v>
      </c>
    </row>
    <row r="25" spans="1:74" ht="11.1" customHeight="1" x14ac:dyDescent="0.2">
      <c r="A25" s="84" t="s">
        <v>860</v>
      </c>
      <c r="B25" s="189" t="s">
        <v>575</v>
      </c>
      <c r="C25" s="214">
        <v>6.7359680050000001</v>
      </c>
      <c r="D25" s="214">
        <v>6.9931092389999998</v>
      </c>
      <c r="E25" s="214">
        <v>6.8831866870000002</v>
      </c>
      <c r="F25" s="214">
        <v>7.5816840780000003</v>
      </c>
      <c r="G25" s="214">
        <v>8.0786980439999994</v>
      </c>
      <c r="H25" s="214">
        <v>8.8791061179999993</v>
      </c>
      <c r="I25" s="214">
        <v>8.9691565600000001</v>
      </c>
      <c r="J25" s="214">
        <v>8.6716822439999994</v>
      </c>
      <c r="K25" s="214">
        <v>8.5717736519999992</v>
      </c>
      <c r="L25" s="214">
        <v>8.5546170700000008</v>
      </c>
      <c r="M25" s="214">
        <v>7.8788202780000001</v>
      </c>
      <c r="N25" s="214">
        <v>6.9993554370000002</v>
      </c>
      <c r="O25" s="214">
        <v>7.2506258939999997</v>
      </c>
      <c r="P25" s="214">
        <v>7.43548557</v>
      </c>
      <c r="Q25" s="214">
        <v>8.2239082860000003</v>
      </c>
      <c r="R25" s="214">
        <v>8.9775578920000001</v>
      </c>
      <c r="S25" s="214">
        <v>9.5826644479999992</v>
      </c>
      <c r="T25" s="214">
        <v>9.625841716</v>
      </c>
      <c r="U25" s="214">
        <v>9.592447731</v>
      </c>
      <c r="V25" s="214">
        <v>9.3378171030000008</v>
      </c>
      <c r="W25" s="214">
        <v>9.1196080790000007</v>
      </c>
      <c r="X25" s="214">
        <v>9.0003360749999999</v>
      </c>
      <c r="Y25" s="214">
        <v>8.3794973749999997</v>
      </c>
      <c r="Z25" s="214">
        <v>7.9998062240000003</v>
      </c>
      <c r="AA25" s="214">
        <v>7.5587793300000001</v>
      </c>
      <c r="AB25" s="214">
        <v>7.1668375099999997</v>
      </c>
      <c r="AC25" s="214">
        <v>6.8396646920000004</v>
      </c>
      <c r="AD25" s="214">
        <v>7.1586012170000002</v>
      </c>
      <c r="AE25" s="214">
        <v>7.4175206999999999</v>
      </c>
      <c r="AF25" s="214">
        <v>7.1900753530000001</v>
      </c>
      <c r="AG25" s="214">
        <v>7.9275635659999999</v>
      </c>
      <c r="AH25" s="214">
        <v>8.1560119859999993</v>
      </c>
      <c r="AI25" s="214">
        <v>8.157557851</v>
      </c>
      <c r="AJ25" s="214">
        <v>8.0800108179999999</v>
      </c>
      <c r="AK25" s="214">
        <v>7.6589400019999996</v>
      </c>
      <c r="AL25" s="214">
        <v>6.740285021</v>
      </c>
      <c r="AM25" s="214">
        <v>6.2887505150000003</v>
      </c>
      <c r="AN25" s="214">
        <v>6.117542415</v>
      </c>
      <c r="AO25" s="214">
        <v>6.537967117</v>
      </c>
      <c r="AP25" s="214">
        <v>6.4855346960000002</v>
      </c>
      <c r="AQ25" s="214">
        <v>7.1995092559999998</v>
      </c>
      <c r="AR25" s="214">
        <v>7.0970071409999997</v>
      </c>
      <c r="AS25" s="214">
        <v>7.8953322650000004</v>
      </c>
      <c r="AT25" s="214">
        <v>8.5250924440000002</v>
      </c>
      <c r="AU25" s="214">
        <v>8.4076870069999998</v>
      </c>
      <c r="AV25" s="214">
        <v>8.6942274729999998</v>
      </c>
      <c r="AW25" s="214">
        <v>8.549112805</v>
      </c>
      <c r="AX25" s="214">
        <v>7.6720063469999999</v>
      </c>
      <c r="AY25" s="214">
        <v>7.5618638320000002</v>
      </c>
      <c r="AZ25" s="214">
        <v>7.8280136359999997</v>
      </c>
      <c r="BA25" s="214">
        <v>7.7621670380000003</v>
      </c>
      <c r="BB25" s="214">
        <v>8.1542968570000003</v>
      </c>
      <c r="BC25" s="214">
        <v>8.2454915569999994</v>
      </c>
      <c r="BD25" s="214">
        <v>8.4427809079999996</v>
      </c>
      <c r="BE25" s="214">
        <v>8.389545</v>
      </c>
      <c r="BF25" s="214">
        <v>8.3968919999999994</v>
      </c>
      <c r="BG25" s="355">
        <v>8.2714680000000005</v>
      </c>
      <c r="BH25" s="355">
        <v>8.2714510000000008</v>
      </c>
      <c r="BI25" s="355">
        <v>7.888217</v>
      </c>
      <c r="BJ25" s="355">
        <v>7.3432930000000001</v>
      </c>
      <c r="BK25" s="355">
        <v>7.3836639999999996</v>
      </c>
      <c r="BL25" s="355">
        <v>7.4581270000000002</v>
      </c>
      <c r="BM25" s="355">
        <v>7.283137</v>
      </c>
      <c r="BN25" s="355">
        <v>7.579593</v>
      </c>
      <c r="BO25" s="355">
        <v>7.8602860000000003</v>
      </c>
      <c r="BP25" s="355">
        <v>7.9446649999999996</v>
      </c>
      <c r="BQ25" s="355">
        <v>8.2269620000000003</v>
      </c>
      <c r="BR25" s="355">
        <v>8.4101060000000007</v>
      </c>
      <c r="BS25" s="355">
        <v>8.4246099999999995</v>
      </c>
      <c r="BT25" s="355">
        <v>8.4842779999999998</v>
      </c>
      <c r="BU25" s="355">
        <v>8.1248799999999992</v>
      </c>
      <c r="BV25" s="355">
        <v>7.5738070000000004</v>
      </c>
    </row>
    <row r="26" spans="1:74" ht="11.1" customHeight="1" x14ac:dyDescent="0.2">
      <c r="A26" s="84" t="s">
        <v>861</v>
      </c>
      <c r="B26" s="189" t="s">
        <v>576</v>
      </c>
      <c r="C26" s="214">
        <v>6.8980437160000001</v>
      </c>
      <c r="D26" s="214">
        <v>6.982768031</v>
      </c>
      <c r="E26" s="214">
        <v>7.0629077889999996</v>
      </c>
      <c r="F26" s="214">
        <v>7.2884473940000003</v>
      </c>
      <c r="G26" s="214">
        <v>7.6555367170000004</v>
      </c>
      <c r="H26" s="214">
        <v>8.175544683</v>
      </c>
      <c r="I26" s="214">
        <v>8.6899514379999996</v>
      </c>
      <c r="J26" s="214">
        <v>8.7406959139999998</v>
      </c>
      <c r="K26" s="214">
        <v>8.4717398070000005</v>
      </c>
      <c r="L26" s="214">
        <v>8.0872116030000001</v>
      </c>
      <c r="M26" s="214">
        <v>7.5435125269999999</v>
      </c>
      <c r="N26" s="214">
        <v>7.3013648279999996</v>
      </c>
      <c r="O26" s="214">
        <v>7.4989121230000002</v>
      </c>
      <c r="P26" s="214">
        <v>7.7888970720000001</v>
      </c>
      <c r="Q26" s="214">
        <v>8.2493405670000008</v>
      </c>
      <c r="R26" s="214">
        <v>8.5314571049999994</v>
      </c>
      <c r="S26" s="214">
        <v>8.5742210140000008</v>
      </c>
      <c r="T26" s="214">
        <v>9.2490057490000002</v>
      </c>
      <c r="U26" s="214">
        <v>9.8790782230000005</v>
      </c>
      <c r="V26" s="214">
        <v>10.016872599999999</v>
      </c>
      <c r="W26" s="214">
        <v>9.788949423</v>
      </c>
      <c r="X26" s="214">
        <v>8.9893354700000003</v>
      </c>
      <c r="Y26" s="214">
        <v>8.3342724110000006</v>
      </c>
      <c r="Z26" s="214">
        <v>8.3592010479999992</v>
      </c>
      <c r="AA26" s="214">
        <v>8.2205828019999991</v>
      </c>
      <c r="AB26" s="214">
        <v>8.3186451609999992</v>
      </c>
      <c r="AC26" s="214">
        <v>8.4511043469999994</v>
      </c>
      <c r="AD26" s="214">
        <v>8.5479712299999999</v>
      </c>
      <c r="AE26" s="214">
        <v>8.4033731780000007</v>
      </c>
      <c r="AF26" s="214">
        <v>8.8164475739999997</v>
      </c>
      <c r="AG26" s="214">
        <v>9.1682534279999999</v>
      </c>
      <c r="AH26" s="214">
        <v>9.0344164419999995</v>
      </c>
      <c r="AI26" s="214">
        <v>8.9839091999999994</v>
      </c>
      <c r="AJ26" s="214">
        <v>8.240075955</v>
      </c>
      <c r="AK26" s="214">
        <v>7.1800489440000002</v>
      </c>
      <c r="AL26" s="214">
        <v>6.9619899690000002</v>
      </c>
      <c r="AM26" s="214">
        <v>6.8307205550000001</v>
      </c>
      <c r="AN26" s="214">
        <v>6.9647697940000004</v>
      </c>
      <c r="AO26" s="214">
        <v>7.1107682050000003</v>
      </c>
      <c r="AP26" s="214">
        <v>6.9540609560000002</v>
      </c>
      <c r="AQ26" s="214">
        <v>6.9442910329999998</v>
      </c>
      <c r="AR26" s="214">
        <v>7.5875576489999998</v>
      </c>
      <c r="AS26" s="214">
        <v>7.9045246430000002</v>
      </c>
      <c r="AT26" s="214">
        <v>8.1141500499999992</v>
      </c>
      <c r="AU26" s="214">
        <v>7.8867115139999999</v>
      </c>
      <c r="AV26" s="214">
        <v>7.4408705629999998</v>
      </c>
      <c r="AW26" s="214">
        <v>6.9593299000000002</v>
      </c>
      <c r="AX26" s="214">
        <v>6.6770848259999998</v>
      </c>
      <c r="AY26" s="214">
        <v>6.6978290600000001</v>
      </c>
      <c r="AZ26" s="214">
        <v>6.930958328</v>
      </c>
      <c r="BA26" s="214">
        <v>7.1296105020000002</v>
      </c>
      <c r="BB26" s="214">
        <v>7.1701041009999997</v>
      </c>
      <c r="BC26" s="214">
        <v>7.262993539</v>
      </c>
      <c r="BD26" s="214">
        <v>7.868948348</v>
      </c>
      <c r="BE26" s="214">
        <v>8.2583959999999994</v>
      </c>
      <c r="BF26" s="214">
        <v>8.5082920000000009</v>
      </c>
      <c r="BG26" s="355">
        <v>8.4358819999999994</v>
      </c>
      <c r="BH26" s="355">
        <v>7.938053</v>
      </c>
      <c r="BI26" s="355">
        <v>7.334047</v>
      </c>
      <c r="BJ26" s="355">
        <v>7.1671319999999996</v>
      </c>
      <c r="BK26" s="355">
        <v>7.4499060000000004</v>
      </c>
      <c r="BL26" s="355">
        <v>7.5812860000000004</v>
      </c>
      <c r="BM26" s="355">
        <v>7.6522069999999998</v>
      </c>
      <c r="BN26" s="355">
        <v>7.7255779999999996</v>
      </c>
      <c r="BO26" s="355">
        <v>7.8342739999999997</v>
      </c>
      <c r="BP26" s="355">
        <v>8.158182</v>
      </c>
      <c r="BQ26" s="355">
        <v>8.5218880000000006</v>
      </c>
      <c r="BR26" s="355">
        <v>8.7459150000000001</v>
      </c>
      <c r="BS26" s="355">
        <v>8.6869169999999993</v>
      </c>
      <c r="BT26" s="355">
        <v>8.1920269999999995</v>
      </c>
      <c r="BU26" s="355">
        <v>7.5918279999999996</v>
      </c>
      <c r="BV26" s="355">
        <v>7.4016799999999998</v>
      </c>
    </row>
    <row r="27" spans="1:74" ht="11.1" customHeight="1" x14ac:dyDescent="0.2">
      <c r="A27" s="84" t="s">
        <v>862</v>
      </c>
      <c r="B27" s="189" t="s">
        <v>577</v>
      </c>
      <c r="C27" s="214">
        <v>8.1655075870000005</v>
      </c>
      <c r="D27" s="214">
        <v>7.9632025789999998</v>
      </c>
      <c r="E27" s="214">
        <v>8.3663020939999999</v>
      </c>
      <c r="F27" s="214">
        <v>8.2792789469999999</v>
      </c>
      <c r="G27" s="214">
        <v>8.9578912339999999</v>
      </c>
      <c r="H27" s="214">
        <v>9.2206553430000007</v>
      </c>
      <c r="I27" s="214">
        <v>8.9393003190000009</v>
      </c>
      <c r="J27" s="214">
        <v>9.5321502759999994</v>
      </c>
      <c r="K27" s="214">
        <v>8.6095108889999992</v>
      </c>
      <c r="L27" s="214">
        <v>8.3722022369999998</v>
      </c>
      <c r="M27" s="214">
        <v>8.5512390269999994</v>
      </c>
      <c r="N27" s="214">
        <v>8.8284423079999996</v>
      </c>
      <c r="O27" s="214">
        <v>9.1173174540000002</v>
      </c>
      <c r="P27" s="214">
        <v>9.2134723800000007</v>
      </c>
      <c r="Q27" s="214">
        <v>9.604783973</v>
      </c>
      <c r="R27" s="214">
        <v>9.2054871899999995</v>
      </c>
      <c r="S27" s="214">
        <v>9.3338984299999996</v>
      </c>
      <c r="T27" s="214">
        <v>9.4757545329999999</v>
      </c>
      <c r="U27" s="214">
        <v>9.8153962260000007</v>
      </c>
      <c r="V27" s="214">
        <v>9.4458318680000009</v>
      </c>
      <c r="W27" s="214">
        <v>9.3488001179999998</v>
      </c>
      <c r="X27" s="214">
        <v>9.2955177259999999</v>
      </c>
      <c r="Y27" s="214">
        <v>9.0319121540000005</v>
      </c>
      <c r="Z27" s="214">
        <v>9.4278269300000002</v>
      </c>
      <c r="AA27" s="214">
        <v>9.495138957</v>
      </c>
      <c r="AB27" s="214">
        <v>9.3443974399999998</v>
      </c>
      <c r="AC27" s="214">
        <v>9.4027683660000001</v>
      </c>
      <c r="AD27" s="214">
        <v>8.8973866889999993</v>
      </c>
      <c r="AE27" s="214">
        <v>8.3651930449999998</v>
      </c>
      <c r="AF27" s="214">
        <v>9.0502433409999998</v>
      </c>
      <c r="AG27" s="214">
        <v>9.0539692150000004</v>
      </c>
      <c r="AH27" s="214">
        <v>9.105094008</v>
      </c>
      <c r="AI27" s="214">
        <v>8.8540824189999991</v>
      </c>
      <c r="AJ27" s="214">
        <v>8.7975650040000009</v>
      </c>
      <c r="AK27" s="214">
        <v>7.8272981550000003</v>
      </c>
      <c r="AL27" s="214">
        <v>8.4380946399999992</v>
      </c>
      <c r="AM27" s="214">
        <v>8.2140090360000002</v>
      </c>
      <c r="AN27" s="214">
        <v>8.6866600379999994</v>
      </c>
      <c r="AO27" s="214">
        <v>8.4281098700000001</v>
      </c>
      <c r="AP27" s="214">
        <v>7.9221878300000004</v>
      </c>
      <c r="AQ27" s="214">
        <v>8.1169830390000008</v>
      </c>
      <c r="AR27" s="214">
        <v>8.5553034879999998</v>
      </c>
      <c r="AS27" s="214">
        <v>8.6849245540000002</v>
      </c>
      <c r="AT27" s="214">
        <v>9.2588429730000001</v>
      </c>
      <c r="AU27" s="214">
        <v>9.4905352860000001</v>
      </c>
      <c r="AV27" s="214">
        <v>9.1967988149999993</v>
      </c>
      <c r="AW27" s="214">
        <v>9.1914081539999994</v>
      </c>
      <c r="AX27" s="214">
        <v>9.1656221979999994</v>
      </c>
      <c r="AY27" s="214">
        <v>9.0195671920000002</v>
      </c>
      <c r="AZ27" s="214">
        <v>9.007525802</v>
      </c>
      <c r="BA27" s="214">
        <v>9.166915801</v>
      </c>
      <c r="BB27" s="214">
        <v>8.918652668</v>
      </c>
      <c r="BC27" s="214">
        <v>8.8098896450000002</v>
      </c>
      <c r="BD27" s="214">
        <v>9.3519507819999994</v>
      </c>
      <c r="BE27" s="214">
        <v>9.3203490000000002</v>
      </c>
      <c r="BF27" s="214">
        <v>9.3341379999999994</v>
      </c>
      <c r="BG27" s="355">
        <v>9.0095559999999999</v>
      </c>
      <c r="BH27" s="355">
        <v>8.7582799999999992</v>
      </c>
      <c r="BI27" s="355">
        <v>8.5838009999999993</v>
      </c>
      <c r="BJ27" s="355">
        <v>8.8067709999999995</v>
      </c>
      <c r="BK27" s="355">
        <v>8.7517460000000007</v>
      </c>
      <c r="BL27" s="355">
        <v>8.753463</v>
      </c>
      <c r="BM27" s="355">
        <v>8.9140940000000004</v>
      </c>
      <c r="BN27" s="355">
        <v>8.5706910000000001</v>
      </c>
      <c r="BO27" s="355">
        <v>8.5148399999999995</v>
      </c>
      <c r="BP27" s="355">
        <v>8.7974739999999994</v>
      </c>
      <c r="BQ27" s="355">
        <v>8.9554720000000003</v>
      </c>
      <c r="BR27" s="355">
        <v>9.1101860000000006</v>
      </c>
      <c r="BS27" s="355">
        <v>8.9457319999999996</v>
      </c>
      <c r="BT27" s="355">
        <v>8.8219370000000001</v>
      </c>
      <c r="BU27" s="355">
        <v>8.6970130000000001</v>
      </c>
      <c r="BV27" s="355">
        <v>8.9196580000000001</v>
      </c>
    </row>
    <row r="28" spans="1:74" ht="11.1" customHeight="1" x14ac:dyDescent="0.2">
      <c r="A28" s="84" t="s">
        <v>863</v>
      </c>
      <c r="B28" s="189" t="s">
        <v>551</v>
      </c>
      <c r="C28" s="214">
        <v>7.75</v>
      </c>
      <c r="D28" s="214">
        <v>7.78</v>
      </c>
      <c r="E28" s="214">
        <v>7.77</v>
      </c>
      <c r="F28" s="214">
        <v>8.15</v>
      </c>
      <c r="G28" s="214">
        <v>8.7100000000000009</v>
      </c>
      <c r="H28" s="214">
        <v>9.07</v>
      </c>
      <c r="I28" s="214">
        <v>9.0399999999999991</v>
      </c>
      <c r="J28" s="214">
        <v>9.0399999999999991</v>
      </c>
      <c r="K28" s="214">
        <v>8.8000000000000007</v>
      </c>
      <c r="L28" s="214">
        <v>8.2799999999999994</v>
      </c>
      <c r="M28" s="214">
        <v>7.94</v>
      </c>
      <c r="N28" s="214">
        <v>7.81</v>
      </c>
      <c r="O28" s="214">
        <v>8.11</v>
      </c>
      <c r="P28" s="214">
        <v>8.69</v>
      </c>
      <c r="Q28" s="214">
        <v>9.35</v>
      </c>
      <c r="R28" s="214">
        <v>9.49</v>
      </c>
      <c r="S28" s="214">
        <v>9.6999999999999993</v>
      </c>
      <c r="T28" s="214">
        <v>9.94</v>
      </c>
      <c r="U28" s="214">
        <v>10.06</v>
      </c>
      <c r="V28" s="214">
        <v>9.67</v>
      </c>
      <c r="W28" s="214">
        <v>9.39</v>
      </c>
      <c r="X28" s="214">
        <v>8.9700000000000006</v>
      </c>
      <c r="Y28" s="214">
        <v>8.2899999999999991</v>
      </c>
      <c r="Z28" s="214">
        <v>8.5299999999999994</v>
      </c>
      <c r="AA28" s="214">
        <v>8.14</v>
      </c>
      <c r="AB28" s="214">
        <v>7.81</v>
      </c>
      <c r="AC28" s="214">
        <v>7.84</v>
      </c>
      <c r="AD28" s="214">
        <v>8.02</v>
      </c>
      <c r="AE28" s="214">
        <v>8.1300000000000008</v>
      </c>
      <c r="AF28" s="214">
        <v>8.52</v>
      </c>
      <c r="AG28" s="214">
        <v>8.49</v>
      </c>
      <c r="AH28" s="214">
        <v>8.4499999999999993</v>
      </c>
      <c r="AI28" s="214">
        <v>8.42</v>
      </c>
      <c r="AJ28" s="214">
        <v>7.78</v>
      </c>
      <c r="AK28" s="214">
        <v>7.39</v>
      </c>
      <c r="AL28" s="214">
        <v>7.22</v>
      </c>
      <c r="AM28" s="214">
        <v>6.72</v>
      </c>
      <c r="AN28" s="214">
        <v>6.83</v>
      </c>
      <c r="AO28" s="214">
        <v>7.05</v>
      </c>
      <c r="AP28" s="214">
        <v>6.95</v>
      </c>
      <c r="AQ28" s="214">
        <v>7.29</v>
      </c>
      <c r="AR28" s="214">
        <v>7.7</v>
      </c>
      <c r="AS28" s="214">
        <v>8.1</v>
      </c>
      <c r="AT28" s="214">
        <v>8.26</v>
      </c>
      <c r="AU28" s="214">
        <v>8.2799999999999994</v>
      </c>
      <c r="AV28" s="214">
        <v>7.94</v>
      </c>
      <c r="AW28" s="214">
        <v>7.61</v>
      </c>
      <c r="AX28" s="214">
        <v>7.25</v>
      </c>
      <c r="AY28" s="214">
        <v>7.58</v>
      </c>
      <c r="AZ28" s="214">
        <v>7.89</v>
      </c>
      <c r="BA28" s="214">
        <v>7.68</v>
      </c>
      <c r="BB28" s="214">
        <v>8.0399999999999991</v>
      </c>
      <c r="BC28" s="214">
        <v>8.32</v>
      </c>
      <c r="BD28" s="214">
        <v>8.77</v>
      </c>
      <c r="BE28" s="214">
        <v>8.7872070000000004</v>
      </c>
      <c r="BF28" s="214">
        <v>8.8000150000000001</v>
      </c>
      <c r="BG28" s="355">
        <v>8.6125900000000009</v>
      </c>
      <c r="BH28" s="355">
        <v>8.1761710000000001</v>
      </c>
      <c r="BI28" s="355">
        <v>7.9720420000000001</v>
      </c>
      <c r="BJ28" s="355">
        <v>7.9066619999999999</v>
      </c>
      <c r="BK28" s="355">
        <v>7.8969469999999999</v>
      </c>
      <c r="BL28" s="355">
        <v>7.931978</v>
      </c>
      <c r="BM28" s="355">
        <v>8.1526409999999991</v>
      </c>
      <c r="BN28" s="355">
        <v>8.2589889999999997</v>
      </c>
      <c r="BO28" s="355">
        <v>8.4925370000000004</v>
      </c>
      <c r="BP28" s="355">
        <v>8.7240490000000008</v>
      </c>
      <c r="BQ28" s="355">
        <v>8.8289530000000003</v>
      </c>
      <c r="BR28" s="355">
        <v>8.9238590000000002</v>
      </c>
      <c r="BS28" s="355">
        <v>8.7803349999999991</v>
      </c>
      <c r="BT28" s="355">
        <v>8.3615030000000008</v>
      </c>
      <c r="BU28" s="355">
        <v>8.1348710000000004</v>
      </c>
      <c r="BV28" s="355">
        <v>8.0337580000000006</v>
      </c>
    </row>
    <row r="29" spans="1:74" ht="11.1" customHeight="1" x14ac:dyDescent="0.2">
      <c r="A29" s="84"/>
      <c r="B29" s="88" t="s">
        <v>1259</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864</v>
      </c>
      <c r="B30" s="189" t="s">
        <v>570</v>
      </c>
      <c r="C30" s="261">
        <v>8.7571609039999991</v>
      </c>
      <c r="D30" s="261">
        <v>8.6117201380000008</v>
      </c>
      <c r="E30" s="261">
        <v>8.6477127300000003</v>
      </c>
      <c r="F30" s="261">
        <v>8.8292892270000003</v>
      </c>
      <c r="G30" s="261">
        <v>8.6788979719999997</v>
      </c>
      <c r="H30" s="261">
        <v>8.1990269619999996</v>
      </c>
      <c r="I30" s="261">
        <v>7.7727191189999996</v>
      </c>
      <c r="J30" s="261">
        <v>7.9427650590000001</v>
      </c>
      <c r="K30" s="261">
        <v>7.5783365910000002</v>
      </c>
      <c r="L30" s="261">
        <v>7.5827447189999999</v>
      </c>
      <c r="M30" s="261">
        <v>8.5493321370000004</v>
      </c>
      <c r="N30" s="261">
        <v>9.1762118239999992</v>
      </c>
      <c r="O30" s="261">
        <v>9.3588679940000006</v>
      </c>
      <c r="P30" s="261">
        <v>10.16396758</v>
      </c>
      <c r="Q30" s="261">
        <v>10.95582512</v>
      </c>
      <c r="R30" s="261">
        <v>10.98038038</v>
      </c>
      <c r="S30" s="261">
        <v>9.9378675760000004</v>
      </c>
      <c r="T30" s="261">
        <v>8.7982177460000006</v>
      </c>
      <c r="U30" s="261">
        <v>8.2732853609999992</v>
      </c>
      <c r="V30" s="261">
        <v>8.0238608520000003</v>
      </c>
      <c r="W30" s="261">
        <v>8.086198972</v>
      </c>
      <c r="X30" s="261">
        <v>7.6366901189999998</v>
      </c>
      <c r="Y30" s="261">
        <v>8.9615167459999991</v>
      </c>
      <c r="Z30" s="261">
        <v>10.08205929</v>
      </c>
      <c r="AA30" s="261">
        <v>10.005093430000001</v>
      </c>
      <c r="AB30" s="261">
        <v>9.1829768410000003</v>
      </c>
      <c r="AC30" s="261">
        <v>8.0989425120000007</v>
      </c>
      <c r="AD30" s="261">
        <v>8.6678063440000006</v>
      </c>
      <c r="AE30" s="261">
        <v>7.1486680180000004</v>
      </c>
      <c r="AF30" s="261">
        <v>6.284288375</v>
      </c>
      <c r="AG30" s="261">
        <v>6.1501760929999998</v>
      </c>
      <c r="AH30" s="261">
        <v>5.9366597130000001</v>
      </c>
      <c r="AI30" s="261">
        <v>6.2167254989999998</v>
      </c>
      <c r="AJ30" s="261">
        <v>5.6419066510000002</v>
      </c>
      <c r="AK30" s="261">
        <v>6.5822992420000004</v>
      </c>
      <c r="AL30" s="261">
        <v>7.7949417859999999</v>
      </c>
      <c r="AM30" s="261">
        <v>7.1207648250000002</v>
      </c>
      <c r="AN30" s="261">
        <v>7.0792391720000003</v>
      </c>
      <c r="AO30" s="261">
        <v>7.0102595479999996</v>
      </c>
      <c r="AP30" s="261">
        <v>7.3416800340000004</v>
      </c>
      <c r="AQ30" s="261">
        <v>6.8935859710000003</v>
      </c>
      <c r="AR30" s="261">
        <v>6.1725326310000002</v>
      </c>
      <c r="AS30" s="261">
        <v>6.3394956960000002</v>
      </c>
      <c r="AT30" s="261">
        <v>6.3057480330000004</v>
      </c>
      <c r="AU30" s="261">
        <v>6.1749715729999997</v>
      </c>
      <c r="AV30" s="261">
        <v>6.4618494489999998</v>
      </c>
      <c r="AW30" s="261">
        <v>6.9712424019999997</v>
      </c>
      <c r="AX30" s="261">
        <v>7.5987367399999997</v>
      </c>
      <c r="AY30" s="261">
        <v>8.0334997379999997</v>
      </c>
      <c r="AZ30" s="261">
        <v>8.4100833910000006</v>
      </c>
      <c r="BA30" s="261">
        <v>7.9627417500000002</v>
      </c>
      <c r="BB30" s="261">
        <v>7.5792106620000004</v>
      </c>
      <c r="BC30" s="261">
        <v>7.8026300280000003</v>
      </c>
      <c r="BD30" s="261">
        <v>6.4214269320000001</v>
      </c>
      <c r="BE30" s="261">
        <v>6.7088390000000002</v>
      </c>
      <c r="BF30" s="261">
        <v>6.8908610000000001</v>
      </c>
      <c r="BG30" s="384">
        <v>7.1287830000000003</v>
      </c>
      <c r="BH30" s="384">
        <v>7.3110730000000004</v>
      </c>
      <c r="BI30" s="384">
        <v>8.4456260000000007</v>
      </c>
      <c r="BJ30" s="384">
        <v>8.9182190000000006</v>
      </c>
      <c r="BK30" s="384">
        <v>8.7907729999999997</v>
      </c>
      <c r="BL30" s="384">
        <v>8.7565919999999995</v>
      </c>
      <c r="BM30" s="384">
        <v>8.6395689999999998</v>
      </c>
      <c r="BN30" s="384">
        <v>8.4533679999999993</v>
      </c>
      <c r="BO30" s="384">
        <v>7.8135649999999996</v>
      </c>
      <c r="BP30" s="384">
        <v>7.5319609999999999</v>
      </c>
      <c r="BQ30" s="384">
        <v>7.4251290000000001</v>
      </c>
      <c r="BR30" s="384">
        <v>7.3044770000000003</v>
      </c>
      <c r="BS30" s="384">
        <v>7.3739359999999996</v>
      </c>
      <c r="BT30" s="384">
        <v>7.4276650000000002</v>
      </c>
      <c r="BU30" s="384">
        <v>8.4930409999999998</v>
      </c>
      <c r="BV30" s="384">
        <v>8.9309560000000001</v>
      </c>
    </row>
    <row r="31" spans="1:74" ht="11.1" customHeight="1" x14ac:dyDescent="0.2">
      <c r="A31" s="84" t="s">
        <v>865</v>
      </c>
      <c r="B31" s="187" t="s">
        <v>603</v>
      </c>
      <c r="C31" s="261">
        <v>8.0693252849999997</v>
      </c>
      <c r="D31" s="261">
        <v>7.8456385400000004</v>
      </c>
      <c r="E31" s="261">
        <v>8.2682266510000009</v>
      </c>
      <c r="F31" s="261">
        <v>7.89391497</v>
      </c>
      <c r="G31" s="261">
        <v>7.9553151890000002</v>
      </c>
      <c r="H31" s="261">
        <v>8.3597835279999995</v>
      </c>
      <c r="I31" s="261">
        <v>8.2402889479999999</v>
      </c>
      <c r="J31" s="261">
        <v>8.1918163310000001</v>
      </c>
      <c r="K31" s="261">
        <v>7.8941517250000004</v>
      </c>
      <c r="L31" s="261">
        <v>8.2933951990000008</v>
      </c>
      <c r="M31" s="261">
        <v>8.1202253599999992</v>
      </c>
      <c r="N31" s="261">
        <v>8.2351349349999996</v>
      </c>
      <c r="O31" s="261">
        <v>9.3222696529999993</v>
      </c>
      <c r="P31" s="261">
        <v>9.8883014849999995</v>
      </c>
      <c r="Q31" s="261">
        <v>10.350193089999999</v>
      </c>
      <c r="R31" s="261">
        <v>9.3309259690000008</v>
      </c>
      <c r="S31" s="261">
        <v>9.1224968870000005</v>
      </c>
      <c r="T31" s="261">
        <v>9.1781685329999991</v>
      </c>
      <c r="U31" s="261">
        <v>9.1447123910000006</v>
      </c>
      <c r="V31" s="261">
        <v>8.7782906460000003</v>
      </c>
      <c r="W31" s="261">
        <v>8.2658763820000001</v>
      </c>
      <c r="X31" s="261">
        <v>7.9587711189999997</v>
      </c>
      <c r="Y31" s="261">
        <v>8.7498466280000002</v>
      </c>
      <c r="Z31" s="261">
        <v>8.6768356600000001</v>
      </c>
      <c r="AA31" s="261">
        <v>8.2997726919999995</v>
      </c>
      <c r="AB31" s="261">
        <v>7.971577999</v>
      </c>
      <c r="AC31" s="261">
        <v>7.6504743209999999</v>
      </c>
      <c r="AD31" s="261">
        <v>7.6507700920000001</v>
      </c>
      <c r="AE31" s="261">
        <v>7.4319968220000003</v>
      </c>
      <c r="AF31" s="261">
        <v>7.0244029179999998</v>
      </c>
      <c r="AG31" s="261">
        <v>7.0387835760000002</v>
      </c>
      <c r="AH31" s="261">
        <v>6.660814663</v>
      </c>
      <c r="AI31" s="261">
        <v>6.8254825180000003</v>
      </c>
      <c r="AJ31" s="261">
        <v>6.5506819500000004</v>
      </c>
      <c r="AK31" s="261">
        <v>6.8322188830000004</v>
      </c>
      <c r="AL31" s="261">
        <v>6.9655629240000003</v>
      </c>
      <c r="AM31" s="261">
        <v>6.7455603880000004</v>
      </c>
      <c r="AN31" s="261">
        <v>6.6000530890000002</v>
      </c>
      <c r="AO31" s="261">
        <v>6.8662716570000004</v>
      </c>
      <c r="AP31" s="261">
        <v>5.969599358</v>
      </c>
      <c r="AQ31" s="261">
        <v>6.2928428260000002</v>
      </c>
      <c r="AR31" s="261">
        <v>6.3849170559999999</v>
      </c>
      <c r="AS31" s="261">
        <v>5.1798732599999999</v>
      </c>
      <c r="AT31" s="261">
        <v>6.4226032469999996</v>
      </c>
      <c r="AU31" s="261">
        <v>6.4185338119999997</v>
      </c>
      <c r="AV31" s="261">
        <v>6.4652909010000004</v>
      </c>
      <c r="AW31" s="261">
        <v>6.9966480850000003</v>
      </c>
      <c r="AX31" s="261">
        <v>7.2075354029999996</v>
      </c>
      <c r="AY31" s="261">
        <v>7.8621555179999998</v>
      </c>
      <c r="AZ31" s="261">
        <v>8.3912690300000001</v>
      </c>
      <c r="BA31" s="261">
        <v>7.6691938650000004</v>
      </c>
      <c r="BB31" s="261">
        <v>7.808260915</v>
      </c>
      <c r="BC31" s="261">
        <v>7.4429653399999998</v>
      </c>
      <c r="BD31" s="261">
        <v>8.3171219870000002</v>
      </c>
      <c r="BE31" s="261">
        <v>8.1754929999999995</v>
      </c>
      <c r="BF31" s="261">
        <v>7.9555100000000003</v>
      </c>
      <c r="BG31" s="384">
        <v>7.8406289999999998</v>
      </c>
      <c r="BH31" s="384">
        <v>7.8016620000000003</v>
      </c>
      <c r="BI31" s="384">
        <v>7.9968459999999997</v>
      </c>
      <c r="BJ31" s="384">
        <v>7.9444699999999999</v>
      </c>
      <c r="BK31" s="384">
        <v>8.2168290000000006</v>
      </c>
      <c r="BL31" s="384">
        <v>8.2275960000000001</v>
      </c>
      <c r="BM31" s="384">
        <v>8.2459209999999992</v>
      </c>
      <c r="BN31" s="384">
        <v>7.7833050000000004</v>
      </c>
      <c r="BO31" s="384">
        <v>7.5710189999999997</v>
      </c>
      <c r="BP31" s="384">
        <v>7.5840050000000003</v>
      </c>
      <c r="BQ31" s="384">
        <v>7.6806099999999997</v>
      </c>
      <c r="BR31" s="384">
        <v>7.6336729999999999</v>
      </c>
      <c r="BS31" s="384">
        <v>7.6082049999999999</v>
      </c>
      <c r="BT31" s="384">
        <v>7.7710189999999999</v>
      </c>
      <c r="BU31" s="384">
        <v>8.0122</v>
      </c>
      <c r="BV31" s="384">
        <v>7.9939039999999997</v>
      </c>
    </row>
    <row r="32" spans="1:74" ht="11.1" customHeight="1" x14ac:dyDescent="0.2">
      <c r="A32" s="84" t="s">
        <v>866</v>
      </c>
      <c r="B32" s="189" t="s">
        <v>571</v>
      </c>
      <c r="C32" s="261">
        <v>6.2637277249999999</v>
      </c>
      <c r="D32" s="261">
        <v>6.1784605130000001</v>
      </c>
      <c r="E32" s="261">
        <v>6.2772400849999999</v>
      </c>
      <c r="F32" s="261">
        <v>6.6121967579999996</v>
      </c>
      <c r="G32" s="261">
        <v>6.7059291180000002</v>
      </c>
      <c r="H32" s="261">
        <v>6.7650053010000004</v>
      </c>
      <c r="I32" s="261">
        <v>6.5705471600000003</v>
      </c>
      <c r="J32" s="261">
        <v>6.2010475060000001</v>
      </c>
      <c r="K32" s="261">
        <v>5.8537565750000002</v>
      </c>
      <c r="L32" s="261">
        <v>5.681950949</v>
      </c>
      <c r="M32" s="261">
        <v>6.0249314050000002</v>
      </c>
      <c r="N32" s="261">
        <v>6.1746180439999998</v>
      </c>
      <c r="O32" s="261">
        <v>6.8872769329999999</v>
      </c>
      <c r="P32" s="261">
        <v>7.6260041970000003</v>
      </c>
      <c r="Q32" s="261">
        <v>9.8889013539999997</v>
      </c>
      <c r="R32" s="261">
        <v>9.0113846560000006</v>
      </c>
      <c r="S32" s="261">
        <v>9.3937764559999994</v>
      </c>
      <c r="T32" s="261">
        <v>7.5838263259999996</v>
      </c>
      <c r="U32" s="261">
        <v>8.2273627509999994</v>
      </c>
      <c r="V32" s="261">
        <v>7.8372294800000004</v>
      </c>
      <c r="W32" s="261">
        <v>7.2501287369999998</v>
      </c>
      <c r="X32" s="261">
        <v>6.5009731569999998</v>
      </c>
      <c r="Y32" s="261">
        <v>6.5632051379999998</v>
      </c>
      <c r="Z32" s="261">
        <v>7.2284894619999998</v>
      </c>
      <c r="AA32" s="261">
        <v>6.5494755140000001</v>
      </c>
      <c r="AB32" s="261">
        <v>6.2115937040000002</v>
      </c>
      <c r="AC32" s="261">
        <v>6.2701806170000003</v>
      </c>
      <c r="AD32" s="261">
        <v>5.7343337959999996</v>
      </c>
      <c r="AE32" s="261">
        <v>5.3274930749999996</v>
      </c>
      <c r="AF32" s="261">
        <v>5.7078340470000004</v>
      </c>
      <c r="AG32" s="261">
        <v>5.4323727110000002</v>
      </c>
      <c r="AH32" s="261">
        <v>5.6297098889999999</v>
      </c>
      <c r="AI32" s="261">
        <v>5.3906118379999999</v>
      </c>
      <c r="AJ32" s="261">
        <v>5.0812108260000004</v>
      </c>
      <c r="AK32" s="261">
        <v>5.1101745210000002</v>
      </c>
      <c r="AL32" s="261">
        <v>5.1572863770000001</v>
      </c>
      <c r="AM32" s="261">
        <v>5.0618648789999998</v>
      </c>
      <c r="AN32" s="261">
        <v>5.1324290039999996</v>
      </c>
      <c r="AO32" s="261">
        <v>4.9325336860000002</v>
      </c>
      <c r="AP32" s="261">
        <v>4.6675982679999999</v>
      </c>
      <c r="AQ32" s="261">
        <v>5.0341816619999999</v>
      </c>
      <c r="AR32" s="261">
        <v>4.4769707990000001</v>
      </c>
      <c r="AS32" s="261">
        <v>5.5832662439999998</v>
      </c>
      <c r="AT32" s="261">
        <v>5.31498443</v>
      </c>
      <c r="AU32" s="261">
        <v>5.1557114940000002</v>
      </c>
      <c r="AV32" s="261">
        <v>5.1981631799999999</v>
      </c>
      <c r="AW32" s="261">
        <v>5.4987842560000004</v>
      </c>
      <c r="AX32" s="261">
        <v>5.4287207799999999</v>
      </c>
      <c r="AY32" s="261">
        <v>6.0449159989999997</v>
      </c>
      <c r="AZ32" s="261">
        <v>5.8157006669999998</v>
      </c>
      <c r="BA32" s="261">
        <v>5.542102131</v>
      </c>
      <c r="BB32" s="261">
        <v>6.0647976180000001</v>
      </c>
      <c r="BC32" s="261">
        <v>5.7072953599999998</v>
      </c>
      <c r="BD32" s="261">
        <v>5.9534597189999996</v>
      </c>
      <c r="BE32" s="261">
        <v>6.0997459999999997</v>
      </c>
      <c r="BF32" s="261">
        <v>6.0456459999999996</v>
      </c>
      <c r="BG32" s="384">
        <v>5.8781910000000002</v>
      </c>
      <c r="BH32" s="384">
        <v>5.6126399999999999</v>
      </c>
      <c r="BI32" s="384">
        <v>5.9473190000000002</v>
      </c>
      <c r="BJ32" s="384">
        <v>6.116085</v>
      </c>
      <c r="BK32" s="384">
        <v>6.6060730000000003</v>
      </c>
      <c r="BL32" s="384">
        <v>6.6092360000000001</v>
      </c>
      <c r="BM32" s="384">
        <v>6.787585</v>
      </c>
      <c r="BN32" s="384">
        <v>6.602735</v>
      </c>
      <c r="BO32" s="384">
        <v>6.186312</v>
      </c>
      <c r="BP32" s="384">
        <v>6.1524369999999999</v>
      </c>
      <c r="BQ32" s="384">
        <v>6.3192380000000004</v>
      </c>
      <c r="BR32" s="384">
        <v>6.3329890000000004</v>
      </c>
      <c r="BS32" s="384">
        <v>6.2115410000000004</v>
      </c>
      <c r="BT32" s="384">
        <v>5.9624170000000003</v>
      </c>
      <c r="BU32" s="384">
        <v>6.2888349999999997</v>
      </c>
      <c r="BV32" s="384">
        <v>6.4253960000000001</v>
      </c>
    </row>
    <row r="33" spans="1:74" ht="11.1" customHeight="1" x14ac:dyDescent="0.2">
      <c r="A33" s="84" t="s">
        <v>867</v>
      </c>
      <c r="B33" s="189" t="s">
        <v>572</v>
      </c>
      <c r="C33" s="261">
        <v>5.213967953</v>
      </c>
      <c r="D33" s="261">
        <v>5.2083705010000001</v>
      </c>
      <c r="E33" s="261">
        <v>5.1982543330000004</v>
      </c>
      <c r="F33" s="261">
        <v>5.2881437800000004</v>
      </c>
      <c r="G33" s="261">
        <v>5.4712324050000003</v>
      </c>
      <c r="H33" s="261">
        <v>5.6192233170000003</v>
      </c>
      <c r="I33" s="261">
        <v>5.160834801</v>
      </c>
      <c r="J33" s="261">
        <v>4.7959520390000003</v>
      </c>
      <c r="K33" s="261">
        <v>4.8180667609999999</v>
      </c>
      <c r="L33" s="261">
        <v>4.9812358410000002</v>
      </c>
      <c r="M33" s="261">
        <v>5.5699636870000004</v>
      </c>
      <c r="N33" s="261">
        <v>5.4628488959999997</v>
      </c>
      <c r="O33" s="261">
        <v>6.0614176769999997</v>
      </c>
      <c r="P33" s="261">
        <v>7.0621431719999999</v>
      </c>
      <c r="Q33" s="261">
        <v>9.0228982890000005</v>
      </c>
      <c r="R33" s="261">
        <v>6.4618883010000001</v>
      </c>
      <c r="S33" s="261">
        <v>6.1851810880000002</v>
      </c>
      <c r="T33" s="261">
        <v>6.0423976909999997</v>
      </c>
      <c r="U33" s="261">
        <v>5.8960387909999996</v>
      </c>
      <c r="V33" s="261">
        <v>5.6567098299999996</v>
      </c>
      <c r="W33" s="261">
        <v>6.1745521539999997</v>
      </c>
      <c r="X33" s="261">
        <v>6.1040699270000003</v>
      </c>
      <c r="Y33" s="261">
        <v>6.0718678949999996</v>
      </c>
      <c r="Z33" s="261">
        <v>6.6961799329999998</v>
      </c>
      <c r="AA33" s="261">
        <v>5.9375559139999998</v>
      </c>
      <c r="AB33" s="261">
        <v>5.6566263729999999</v>
      </c>
      <c r="AC33" s="261">
        <v>5.6867282030000004</v>
      </c>
      <c r="AD33" s="261">
        <v>4.7770113319999998</v>
      </c>
      <c r="AE33" s="261">
        <v>4.2012999630000003</v>
      </c>
      <c r="AF33" s="261">
        <v>4.3808122169999999</v>
      </c>
      <c r="AG33" s="261">
        <v>4.4512307790000003</v>
      </c>
      <c r="AH33" s="261">
        <v>4.3160506019999998</v>
      </c>
      <c r="AI33" s="261">
        <v>4.2463927720000001</v>
      </c>
      <c r="AJ33" s="261">
        <v>4.1821162730000001</v>
      </c>
      <c r="AK33" s="261">
        <v>4.2450743270000002</v>
      </c>
      <c r="AL33" s="261">
        <v>4.6288486820000001</v>
      </c>
      <c r="AM33" s="261">
        <v>4.452775559</v>
      </c>
      <c r="AN33" s="261">
        <v>4.4315467880000003</v>
      </c>
      <c r="AO33" s="261">
        <v>4.021737667</v>
      </c>
      <c r="AP33" s="261">
        <v>3.746712617</v>
      </c>
      <c r="AQ33" s="261">
        <v>3.3208546779999999</v>
      </c>
      <c r="AR33" s="261">
        <v>3.4150298979999998</v>
      </c>
      <c r="AS33" s="261">
        <v>4.0244113529999996</v>
      </c>
      <c r="AT33" s="261">
        <v>3.9641694840000001</v>
      </c>
      <c r="AU33" s="261">
        <v>3.9485419529999999</v>
      </c>
      <c r="AV33" s="261">
        <v>4.0327216210000003</v>
      </c>
      <c r="AW33" s="261">
        <v>4.2784109939999997</v>
      </c>
      <c r="AX33" s="261">
        <v>4.8072398500000002</v>
      </c>
      <c r="AY33" s="261">
        <v>5.2239860900000004</v>
      </c>
      <c r="AZ33" s="261">
        <v>5.1110032370000003</v>
      </c>
      <c r="BA33" s="261">
        <v>4.467973797</v>
      </c>
      <c r="BB33" s="261">
        <v>4.2923599939999999</v>
      </c>
      <c r="BC33" s="261">
        <v>4.148126628</v>
      </c>
      <c r="BD33" s="261">
        <v>4.1896891600000004</v>
      </c>
      <c r="BE33" s="261">
        <v>4.3965300000000003</v>
      </c>
      <c r="BF33" s="261">
        <v>4.4804310000000003</v>
      </c>
      <c r="BG33" s="384">
        <v>4.5284110000000002</v>
      </c>
      <c r="BH33" s="384">
        <v>4.7268949999999998</v>
      </c>
      <c r="BI33" s="384">
        <v>5.0686220000000004</v>
      </c>
      <c r="BJ33" s="384">
        <v>5.5316859999999997</v>
      </c>
      <c r="BK33" s="384">
        <v>5.7523619999999998</v>
      </c>
      <c r="BL33" s="384">
        <v>5.8259670000000003</v>
      </c>
      <c r="BM33" s="384">
        <v>5.6825320000000001</v>
      </c>
      <c r="BN33" s="384">
        <v>5.2560130000000003</v>
      </c>
      <c r="BO33" s="384">
        <v>4.8922660000000002</v>
      </c>
      <c r="BP33" s="384">
        <v>4.8412689999999996</v>
      </c>
      <c r="BQ33" s="384">
        <v>4.8019049999999996</v>
      </c>
      <c r="BR33" s="384">
        <v>4.7931540000000004</v>
      </c>
      <c r="BS33" s="384">
        <v>4.8563780000000003</v>
      </c>
      <c r="BT33" s="384">
        <v>5.0524149999999999</v>
      </c>
      <c r="BU33" s="384">
        <v>5.3794680000000001</v>
      </c>
      <c r="BV33" s="384">
        <v>5.8101039999999999</v>
      </c>
    </row>
    <row r="34" spans="1:74" ht="11.1" customHeight="1" x14ac:dyDescent="0.2">
      <c r="A34" s="84" t="s">
        <v>868</v>
      </c>
      <c r="B34" s="189" t="s">
        <v>573</v>
      </c>
      <c r="C34" s="261">
        <v>5.5446417380000002</v>
      </c>
      <c r="D34" s="261">
        <v>5.4123679989999998</v>
      </c>
      <c r="E34" s="261">
        <v>5.52592119</v>
      </c>
      <c r="F34" s="261">
        <v>5.7295416899999996</v>
      </c>
      <c r="G34" s="261">
        <v>5.9592642729999996</v>
      </c>
      <c r="H34" s="261">
        <v>5.8673424650000001</v>
      </c>
      <c r="I34" s="261">
        <v>5.5315383230000004</v>
      </c>
      <c r="J34" s="261">
        <v>5.2775869679999996</v>
      </c>
      <c r="K34" s="261">
        <v>5.3118800510000002</v>
      </c>
      <c r="L34" s="261">
        <v>5.2152310760000002</v>
      </c>
      <c r="M34" s="261">
        <v>5.6009832959999999</v>
      </c>
      <c r="N34" s="261">
        <v>5.9901249740000004</v>
      </c>
      <c r="O34" s="261">
        <v>6.654042531</v>
      </c>
      <c r="P34" s="261">
        <v>7.2458191650000003</v>
      </c>
      <c r="Q34" s="261">
        <v>6.7845405850000002</v>
      </c>
      <c r="R34" s="261">
        <v>6.353454857</v>
      </c>
      <c r="S34" s="261">
        <v>6.4227830729999997</v>
      </c>
      <c r="T34" s="261">
        <v>6.3437419840000002</v>
      </c>
      <c r="U34" s="261">
        <v>6.2148966530000003</v>
      </c>
      <c r="V34" s="261">
        <v>5.6819337909999996</v>
      </c>
      <c r="W34" s="261">
        <v>5.85370568</v>
      </c>
      <c r="X34" s="261">
        <v>5.8527817759999996</v>
      </c>
      <c r="Y34" s="261">
        <v>5.8463537150000002</v>
      </c>
      <c r="Z34" s="261">
        <v>6.2873827569999996</v>
      </c>
      <c r="AA34" s="261">
        <v>5.9298423250000001</v>
      </c>
      <c r="AB34" s="261">
        <v>5.8018944799999996</v>
      </c>
      <c r="AC34" s="261">
        <v>5.3102821249999996</v>
      </c>
      <c r="AD34" s="261">
        <v>4.6090791209999997</v>
      </c>
      <c r="AE34" s="261">
        <v>4.4466193289999998</v>
      </c>
      <c r="AF34" s="261">
        <v>4.6790754469999998</v>
      </c>
      <c r="AG34" s="261">
        <v>4.6502453060000004</v>
      </c>
      <c r="AH34" s="261">
        <v>4.6580841050000004</v>
      </c>
      <c r="AI34" s="261">
        <v>4.6199477299999998</v>
      </c>
      <c r="AJ34" s="261">
        <v>4.5020137800000004</v>
      </c>
      <c r="AK34" s="261">
        <v>4.2236624850000002</v>
      </c>
      <c r="AL34" s="261">
        <v>4.3970909320000002</v>
      </c>
      <c r="AM34" s="261">
        <v>4.70754216</v>
      </c>
      <c r="AN34" s="261">
        <v>4.4727985940000003</v>
      </c>
      <c r="AO34" s="261">
        <v>4.0201799649999996</v>
      </c>
      <c r="AP34" s="261">
        <v>3.7482036719999998</v>
      </c>
      <c r="AQ34" s="261">
        <v>3.8227166160000001</v>
      </c>
      <c r="AR34" s="261">
        <v>3.843259722</v>
      </c>
      <c r="AS34" s="261">
        <v>4.4066181750000002</v>
      </c>
      <c r="AT34" s="261">
        <v>4.418409123</v>
      </c>
      <c r="AU34" s="261">
        <v>4.4989348659999999</v>
      </c>
      <c r="AV34" s="261">
        <v>4.5194910549999996</v>
      </c>
      <c r="AW34" s="261">
        <v>4.7206626610000004</v>
      </c>
      <c r="AX34" s="261">
        <v>5.1787931499999997</v>
      </c>
      <c r="AY34" s="261">
        <v>5.8237120180000002</v>
      </c>
      <c r="AZ34" s="261">
        <v>5.3395975289999997</v>
      </c>
      <c r="BA34" s="261">
        <v>4.700811377</v>
      </c>
      <c r="BB34" s="261">
        <v>4.94153251</v>
      </c>
      <c r="BC34" s="261">
        <v>4.900026639</v>
      </c>
      <c r="BD34" s="261">
        <v>4.8646639370000004</v>
      </c>
      <c r="BE34" s="261">
        <v>4.8516700000000004</v>
      </c>
      <c r="BF34" s="261">
        <v>4.9534459999999996</v>
      </c>
      <c r="BG34" s="384">
        <v>5.006367</v>
      </c>
      <c r="BH34" s="384">
        <v>5.1223020000000004</v>
      </c>
      <c r="BI34" s="384">
        <v>5.3367149999999999</v>
      </c>
      <c r="BJ34" s="384">
        <v>5.5822260000000004</v>
      </c>
      <c r="BK34" s="384">
        <v>5.9164450000000004</v>
      </c>
      <c r="BL34" s="384">
        <v>5.6484379999999996</v>
      </c>
      <c r="BM34" s="384">
        <v>5.474494</v>
      </c>
      <c r="BN34" s="384">
        <v>5.2421610000000003</v>
      </c>
      <c r="BO34" s="384">
        <v>5.1328319999999996</v>
      </c>
      <c r="BP34" s="384">
        <v>5.0783990000000001</v>
      </c>
      <c r="BQ34" s="384">
        <v>5.0721879999999997</v>
      </c>
      <c r="BR34" s="384">
        <v>5.0451519999999999</v>
      </c>
      <c r="BS34" s="384">
        <v>5.1899160000000002</v>
      </c>
      <c r="BT34" s="384">
        <v>5.3027639999999998</v>
      </c>
      <c r="BU34" s="384">
        <v>5.523638</v>
      </c>
      <c r="BV34" s="384">
        <v>5.7756239999999996</v>
      </c>
    </row>
    <row r="35" spans="1:74" ht="11.1" customHeight="1" x14ac:dyDescent="0.2">
      <c r="A35" s="84" t="s">
        <v>869</v>
      </c>
      <c r="B35" s="189" t="s">
        <v>574</v>
      </c>
      <c r="C35" s="261">
        <v>5.1567365699999996</v>
      </c>
      <c r="D35" s="261">
        <v>5.1212547659999998</v>
      </c>
      <c r="E35" s="261">
        <v>5.1365554549999999</v>
      </c>
      <c r="F35" s="261">
        <v>5.3735257770000002</v>
      </c>
      <c r="G35" s="261">
        <v>5.4800269220000004</v>
      </c>
      <c r="H35" s="261">
        <v>5.5115025659999999</v>
      </c>
      <c r="I35" s="261">
        <v>5.15981925</v>
      </c>
      <c r="J35" s="261">
        <v>4.8734116289999996</v>
      </c>
      <c r="K35" s="261">
        <v>5.0586510259999997</v>
      </c>
      <c r="L35" s="261">
        <v>5.1088990250000004</v>
      </c>
      <c r="M35" s="261">
        <v>5.3179705019999997</v>
      </c>
      <c r="N35" s="261">
        <v>5.5820268750000004</v>
      </c>
      <c r="O35" s="261">
        <v>6.0494543480000003</v>
      </c>
      <c r="P35" s="261">
        <v>6.8816460590000004</v>
      </c>
      <c r="Q35" s="261">
        <v>6.1075546650000003</v>
      </c>
      <c r="R35" s="261">
        <v>6.0237398539999996</v>
      </c>
      <c r="S35" s="261">
        <v>6.2391227799999998</v>
      </c>
      <c r="T35" s="261">
        <v>6.0561184040000002</v>
      </c>
      <c r="U35" s="261">
        <v>5.6195607560000003</v>
      </c>
      <c r="V35" s="261">
        <v>5.2259756959999999</v>
      </c>
      <c r="W35" s="261">
        <v>5.2583985220000002</v>
      </c>
      <c r="X35" s="261">
        <v>5.3241753650000003</v>
      </c>
      <c r="Y35" s="261">
        <v>5.480597242</v>
      </c>
      <c r="Z35" s="261">
        <v>5.7967214069999997</v>
      </c>
      <c r="AA35" s="261">
        <v>5.4224736480000004</v>
      </c>
      <c r="AB35" s="261">
        <v>5.320668113</v>
      </c>
      <c r="AC35" s="261">
        <v>5.2170282910000001</v>
      </c>
      <c r="AD35" s="261">
        <v>4.5381340229999996</v>
      </c>
      <c r="AE35" s="261">
        <v>4.2080220949999996</v>
      </c>
      <c r="AF35" s="261">
        <v>4.4502459400000003</v>
      </c>
      <c r="AG35" s="261">
        <v>4.352529563</v>
      </c>
      <c r="AH35" s="261">
        <v>4.2886183210000004</v>
      </c>
      <c r="AI35" s="261">
        <v>4.1735968449999996</v>
      </c>
      <c r="AJ35" s="261">
        <v>3.9972993780000001</v>
      </c>
      <c r="AK35" s="261">
        <v>3.8696679989999998</v>
      </c>
      <c r="AL35" s="261">
        <v>3.9806274699999999</v>
      </c>
      <c r="AM35" s="261">
        <v>4.0875807650000002</v>
      </c>
      <c r="AN35" s="261">
        <v>4.0943386500000001</v>
      </c>
      <c r="AO35" s="261">
        <v>3.671372286</v>
      </c>
      <c r="AP35" s="261">
        <v>3.4134487020000002</v>
      </c>
      <c r="AQ35" s="261">
        <v>3.3151071640000001</v>
      </c>
      <c r="AR35" s="261">
        <v>3.4092727690000002</v>
      </c>
      <c r="AS35" s="261">
        <v>4.0694348869999999</v>
      </c>
      <c r="AT35" s="261">
        <v>3.9934853609999998</v>
      </c>
      <c r="AU35" s="261">
        <v>4.2188650120000002</v>
      </c>
      <c r="AV35" s="261">
        <v>4.3641915769999997</v>
      </c>
      <c r="AW35" s="261">
        <v>4.4726052279999999</v>
      </c>
      <c r="AX35" s="261">
        <v>4.9075059899999998</v>
      </c>
      <c r="AY35" s="261">
        <v>5.3151315600000002</v>
      </c>
      <c r="AZ35" s="261">
        <v>5.1039765150000003</v>
      </c>
      <c r="BA35" s="261">
        <v>4.49733961</v>
      </c>
      <c r="BB35" s="261">
        <v>4.5547665989999997</v>
      </c>
      <c r="BC35" s="261">
        <v>4.5474492990000002</v>
      </c>
      <c r="BD35" s="261">
        <v>4.5896333450000002</v>
      </c>
      <c r="BE35" s="261">
        <v>4.4787739999999996</v>
      </c>
      <c r="BF35" s="261">
        <v>4.4668369999999999</v>
      </c>
      <c r="BG35" s="384">
        <v>4.4722249999999999</v>
      </c>
      <c r="BH35" s="384">
        <v>4.6495179999999996</v>
      </c>
      <c r="BI35" s="384">
        <v>4.9089609999999997</v>
      </c>
      <c r="BJ35" s="384">
        <v>5.1995250000000004</v>
      </c>
      <c r="BK35" s="384">
        <v>5.2360160000000002</v>
      </c>
      <c r="BL35" s="384">
        <v>5.2335729999999998</v>
      </c>
      <c r="BM35" s="384">
        <v>5.1254549999999997</v>
      </c>
      <c r="BN35" s="384">
        <v>4.7925839999999997</v>
      </c>
      <c r="BO35" s="384">
        <v>4.6826540000000003</v>
      </c>
      <c r="BP35" s="384">
        <v>4.656587</v>
      </c>
      <c r="BQ35" s="384">
        <v>4.5703509999999996</v>
      </c>
      <c r="BR35" s="384">
        <v>4.6568449999999997</v>
      </c>
      <c r="BS35" s="384">
        <v>4.7580419999999997</v>
      </c>
      <c r="BT35" s="384">
        <v>4.9235040000000003</v>
      </c>
      <c r="BU35" s="384">
        <v>5.1332120000000003</v>
      </c>
      <c r="BV35" s="384">
        <v>5.4156180000000003</v>
      </c>
    </row>
    <row r="36" spans="1:74" ht="11.1" customHeight="1" x14ac:dyDescent="0.2">
      <c r="A36" s="84" t="s">
        <v>870</v>
      </c>
      <c r="B36" s="189" t="s">
        <v>575</v>
      </c>
      <c r="C36" s="261">
        <v>3.5912030160000001</v>
      </c>
      <c r="D36" s="261">
        <v>3.4894634130000002</v>
      </c>
      <c r="E36" s="261">
        <v>3.685006843</v>
      </c>
      <c r="F36" s="261">
        <v>4.2725350400000002</v>
      </c>
      <c r="G36" s="261">
        <v>4.459246684</v>
      </c>
      <c r="H36" s="261">
        <v>4.3678093530000002</v>
      </c>
      <c r="I36" s="261">
        <v>3.9062549629999999</v>
      </c>
      <c r="J36" s="261">
        <v>3.7555700590000001</v>
      </c>
      <c r="K36" s="261">
        <v>3.7995464079999999</v>
      </c>
      <c r="L36" s="261">
        <v>3.7578038980000001</v>
      </c>
      <c r="M36" s="261">
        <v>3.8225447460000002</v>
      </c>
      <c r="N36" s="261">
        <v>4.1297641309999999</v>
      </c>
      <c r="O36" s="261">
        <v>4.6702076049999999</v>
      </c>
      <c r="P36" s="261">
        <v>5.7342020810000003</v>
      </c>
      <c r="Q36" s="261">
        <v>5.1015947969999997</v>
      </c>
      <c r="R36" s="261">
        <v>4.9038781250000003</v>
      </c>
      <c r="S36" s="261">
        <v>5.0528434820000001</v>
      </c>
      <c r="T36" s="261">
        <v>4.851399357</v>
      </c>
      <c r="U36" s="261">
        <v>4.9071203600000004</v>
      </c>
      <c r="V36" s="261">
        <v>4.3718355520000003</v>
      </c>
      <c r="W36" s="261">
        <v>4.3688717600000002</v>
      </c>
      <c r="X36" s="261">
        <v>4.2855218600000002</v>
      </c>
      <c r="Y36" s="261">
        <v>4.0212649989999996</v>
      </c>
      <c r="Z36" s="261">
        <v>4.5170525250000004</v>
      </c>
      <c r="AA36" s="261">
        <v>3.4252044150000001</v>
      </c>
      <c r="AB36" s="261">
        <v>3.1615804600000001</v>
      </c>
      <c r="AC36" s="261">
        <v>3.0529655309999999</v>
      </c>
      <c r="AD36" s="261">
        <v>2.9116162239999999</v>
      </c>
      <c r="AE36" s="261">
        <v>2.8352825359999998</v>
      </c>
      <c r="AF36" s="261">
        <v>3.064603795</v>
      </c>
      <c r="AG36" s="261">
        <v>3.0902485830000002</v>
      </c>
      <c r="AH36" s="261">
        <v>3.1549324649999999</v>
      </c>
      <c r="AI36" s="261">
        <v>2.9735119249999999</v>
      </c>
      <c r="AJ36" s="261">
        <v>2.7972602960000001</v>
      </c>
      <c r="AK36" s="261">
        <v>2.313365653</v>
      </c>
      <c r="AL36" s="261">
        <v>2.4190468649999999</v>
      </c>
      <c r="AM36" s="261">
        <v>2.4983501590000001</v>
      </c>
      <c r="AN36" s="261">
        <v>2.437989994</v>
      </c>
      <c r="AO36" s="261">
        <v>1.91990707</v>
      </c>
      <c r="AP36" s="261">
        <v>2.113772215</v>
      </c>
      <c r="AQ36" s="261">
        <v>2.1666516570000001</v>
      </c>
      <c r="AR36" s="261">
        <v>2.181989299</v>
      </c>
      <c r="AS36" s="261">
        <v>3.0028077670000002</v>
      </c>
      <c r="AT36" s="261">
        <v>3.024453458</v>
      </c>
      <c r="AU36" s="261">
        <v>3.1762262049999999</v>
      </c>
      <c r="AV36" s="261">
        <v>3.2394954230000002</v>
      </c>
      <c r="AW36" s="261">
        <v>3.0047746590000002</v>
      </c>
      <c r="AX36" s="261">
        <v>3.3817635699999999</v>
      </c>
      <c r="AY36" s="261">
        <v>3.884900762</v>
      </c>
      <c r="AZ36" s="261">
        <v>3.5996953569999999</v>
      </c>
      <c r="BA36" s="261">
        <v>2.9497431409999999</v>
      </c>
      <c r="BB36" s="261">
        <v>3.3379838099999999</v>
      </c>
      <c r="BC36" s="261">
        <v>3.3760615170000001</v>
      </c>
      <c r="BD36" s="261">
        <v>3.5276621220000002</v>
      </c>
      <c r="BE36" s="261">
        <v>3.3345220000000002</v>
      </c>
      <c r="BF36" s="261">
        <v>3.3861300000000001</v>
      </c>
      <c r="BG36" s="384">
        <v>3.2733300000000001</v>
      </c>
      <c r="BH36" s="384">
        <v>3.3745720000000001</v>
      </c>
      <c r="BI36" s="384">
        <v>3.381777</v>
      </c>
      <c r="BJ36" s="384">
        <v>3.702499</v>
      </c>
      <c r="BK36" s="384">
        <v>3.8294320000000002</v>
      </c>
      <c r="BL36" s="384">
        <v>3.7087729999999999</v>
      </c>
      <c r="BM36" s="384">
        <v>3.7455829999999999</v>
      </c>
      <c r="BN36" s="384">
        <v>3.5107680000000001</v>
      </c>
      <c r="BO36" s="384">
        <v>3.4819650000000002</v>
      </c>
      <c r="BP36" s="384">
        <v>3.4913630000000002</v>
      </c>
      <c r="BQ36" s="384">
        <v>3.614941</v>
      </c>
      <c r="BR36" s="384">
        <v>3.6231870000000002</v>
      </c>
      <c r="BS36" s="384">
        <v>3.4962170000000001</v>
      </c>
      <c r="BT36" s="384">
        <v>3.6590829999999999</v>
      </c>
      <c r="BU36" s="384">
        <v>3.6210040000000001</v>
      </c>
      <c r="BV36" s="384">
        <v>3.921211</v>
      </c>
    </row>
    <row r="37" spans="1:74" s="85" customFormat="1" ht="11.1" customHeight="1" x14ac:dyDescent="0.2">
      <c r="A37" s="84" t="s">
        <v>871</v>
      </c>
      <c r="B37" s="189" t="s">
        <v>576</v>
      </c>
      <c r="C37" s="261">
        <v>5.5590308899999998</v>
      </c>
      <c r="D37" s="261">
        <v>5.5908751040000002</v>
      </c>
      <c r="E37" s="261">
        <v>5.6931398260000003</v>
      </c>
      <c r="F37" s="261">
        <v>5.8696393960000002</v>
      </c>
      <c r="G37" s="261">
        <v>5.744040365</v>
      </c>
      <c r="H37" s="261">
        <v>6.0214589519999997</v>
      </c>
      <c r="I37" s="261">
        <v>6.1114546299999999</v>
      </c>
      <c r="J37" s="261">
        <v>5.985538633</v>
      </c>
      <c r="K37" s="261">
        <v>6.0806730169999996</v>
      </c>
      <c r="L37" s="261">
        <v>6.114070667</v>
      </c>
      <c r="M37" s="261">
        <v>5.7635806729999999</v>
      </c>
      <c r="N37" s="261">
        <v>5.9870263619999999</v>
      </c>
      <c r="O37" s="261">
        <v>6.2686745249999998</v>
      </c>
      <c r="P37" s="261">
        <v>6.7419249319999999</v>
      </c>
      <c r="Q37" s="261">
        <v>7.0630522710000001</v>
      </c>
      <c r="R37" s="261">
        <v>6.8847639879999996</v>
      </c>
      <c r="S37" s="261">
        <v>6.7204031180000001</v>
      </c>
      <c r="T37" s="261">
        <v>6.826688195</v>
      </c>
      <c r="U37" s="261">
        <v>6.8792129219999998</v>
      </c>
      <c r="V37" s="261">
        <v>6.9755867990000002</v>
      </c>
      <c r="W37" s="261">
        <v>6.9125155859999996</v>
      </c>
      <c r="X37" s="261">
        <v>6.9385146630000003</v>
      </c>
      <c r="Y37" s="261">
        <v>6.678511973</v>
      </c>
      <c r="Z37" s="261">
        <v>6.7183900689999998</v>
      </c>
      <c r="AA37" s="261">
        <v>6.6347801369999999</v>
      </c>
      <c r="AB37" s="261">
        <v>6.6564182069999998</v>
      </c>
      <c r="AC37" s="261">
        <v>6.6628377380000003</v>
      </c>
      <c r="AD37" s="261">
        <v>6.3699631480000001</v>
      </c>
      <c r="AE37" s="261">
        <v>5.9516153469999997</v>
      </c>
      <c r="AF37" s="261">
        <v>6.3875659340000004</v>
      </c>
      <c r="AG37" s="261">
        <v>6.286787372</v>
      </c>
      <c r="AH37" s="261">
        <v>6.0755133099999998</v>
      </c>
      <c r="AI37" s="261">
        <v>6.144152804</v>
      </c>
      <c r="AJ37" s="261">
        <v>5.8711695199999996</v>
      </c>
      <c r="AK37" s="261">
        <v>5.6009601240000002</v>
      </c>
      <c r="AL37" s="261">
        <v>5.1799054880000002</v>
      </c>
      <c r="AM37" s="261">
        <v>5.1674268410000002</v>
      </c>
      <c r="AN37" s="261">
        <v>5.3393067280000004</v>
      </c>
      <c r="AO37" s="261">
        <v>5.3597398590000003</v>
      </c>
      <c r="AP37" s="261">
        <v>5.010845432</v>
      </c>
      <c r="AQ37" s="261">
        <v>4.8258998499999999</v>
      </c>
      <c r="AR37" s="261">
        <v>5.0606841410000003</v>
      </c>
      <c r="AS37" s="261">
        <v>5.421407479</v>
      </c>
      <c r="AT37" s="261">
        <v>5.6409766389999998</v>
      </c>
      <c r="AU37" s="261">
        <v>5.2403487919999998</v>
      </c>
      <c r="AV37" s="261">
        <v>5.354020513</v>
      </c>
      <c r="AW37" s="261">
        <v>5.0888960550000002</v>
      </c>
      <c r="AX37" s="261">
        <v>4.9945239890000002</v>
      </c>
      <c r="AY37" s="261">
        <v>5.2561641430000003</v>
      </c>
      <c r="AZ37" s="261">
        <v>5.3286316640000004</v>
      </c>
      <c r="BA37" s="261">
        <v>5.3186961479999999</v>
      </c>
      <c r="BB37" s="261">
        <v>5.15727695</v>
      </c>
      <c r="BC37" s="261">
        <v>5.3727028790000002</v>
      </c>
      <c r="BD37" s="261">
        <v>5.5606291490000004</v>
      </c>
      <c r="BE37" s="261">
        <v>5.8135599999999998</v>
      </c>
      <c r="BF37" s="261">
        <v>5.858015</v>
      </c>
      <c r="BG37" s="384">
        <v>5.8400119999999998</v>
      </c>
      <c r="BH37" s="384">
        <v>5.9160550000000001</v>
      </c>
      <c r="BI37" s="384">
        <v>5.8549810000000004</v>
      </c>
      <c r="BJ37" s="384">
        <v>5.9054609999999998</v>
      </c>
      <c r="BK37" s="384">
        <v>6.0655390000000002</v>
      </c>
      <c r="BL37" s="384">
        <v>6.0774059999999999</v>
      </c>
      <c r="BM37" s="384">
        <v>6.2324609999999998</v>
      </c>
      <c r="BN37" s="384">
        <v>6.0493040000000002</v>
      </c>
      <c r="BO37" s="384">
        <v>5.8511119999999996</v>
      </c>
      <c r="BP37" s="384">
        <v>5.9709960000000004</v>
      </c>
      <c r="BQ37" s="384">
        <v>6.2271879999999999</v>
      </c>
      <c r="BR37" s="384">
        <v>6.3066490000000002</v>
      </c>
      <c r="BS37" s="384">
        <v>6.2678399999999996</v>
      </c>
      <c r="BT37" s="384">
        <v>6.320487</v>
      </c>
      <c r="BU37" s="384">
        <v>6.2539639999999999</v>
      </c>
      <c r="BV37" s="384">
        <v>6.2751450000000002</v>
      </c>
    </row>
    <row r="38" spans="1:74" s="85" customFormat="1" ht="11.1" customHeight="1" x14ac:dyDescent="0.2">
      <c r="A38" s="84" t="s">
        <v>872</v>
      </c>
      <c r="B38" s="189" t="s">
        <v>577</v>
      </c>
      <c r="C38" s="261">
        <v>6.8947205010000001</v>
      </c>
      <c r="D38" s="261">
        <v>6.4579234620000001</v>
      </c>
      <c r="E38" s="261">
        <v>6.6751058719999996</v>
      </c>
      <c r="F38" s="261">
        <v>6.8276037260000004</v>
      </c>
      <c r="G38" s="261">
        <v>6.9685719319999997</v>
      </c>
      <c r="H38" s="261">
        <v>7.1643002850000004</v>
      </c>
      <c r="I38" s="261">
        <v>7.0037981880000002</v>
      </c>
      <c r="J38" s="261">
        <v>6.8615087040000002</v>
      </c>
      <c r="K38" s="261">
        <v>6.5817398770000004</v>
      </c>
      <c r="L38" s="261">
        <v>6.3748816149999996</v>
      </c>
      <c r="M38" s="261">
        <v>6.8060809320000004</v>
      </c>
      <c r="N38" s="261">
        <v>7.2042387669999997</v>
      </c>
      <c r="O38" s="261">
        <v>7.5412293239999997</v>
      </c>
      <c r="P38" s="261">
        <v>7.5942802230000002</v>
      </c>
      <c r="Q38" s="261">
        <v>8.276215809</v>
      </c>
      <c r="R38" s="261">
        <v>7.8283127160000001</v>
      </c>
      <c r="S38" s="261">
        <v>7.6142365270000001</v>
      </c>
      <c r="T38" s="261">
        <v>7.5991971319999996</v>
      </c>
      <c r="U38" s="261">
        <v>7.8040269379999998</v>
      </c>
      <c r="V38" s="261">
        <v>7.5759750070000003</v>
      </c>
      <c r="W38" s="261">
        <v>7.5251878420000002</v>
      </c>
      <c r="X38" s="261">
        <v>7.3550429340000001</v>
      </c>
      <c r="Y38" s="261">
        <v>7.2513671449999997</v>
      </c>
      <c r="Z38" s="261">
        <v>7.7867769500000001</v>
      </c>
      <c r="AA38" s="261">
        <v>7.7270594849999998</v>
      </c>
      <c r="AB38" s="261">
        <v>7.1131976549999996</v>
      </c>
      <c r="AC38" s="261">
        <v>7.1602319129999996</v>
      </c>
      <c r="AD38" s="261">
        <v>6.8850146929999996</v>
      </c>
      <c r="AE38" s="261">
        <v>6.1321402550000004</v>
      </c>
      <c r="AF38" s="261">
        <v>6.8086137420000004</v>
      </c>
      <c r="AG38" s="261">
        <v>6.6421211790000001</v>
      </c>
      <c r="AH38" s="261">
        <v>6.6146761229999997</v>
      </c>
      <c r="AI38" s="261">
        <v>6.667968954</v>
      </c>
      <c r="AJ38" s="261">
        <v>6.4607539210000002</v>
      </c>
      <c r="AK38" s="261">
        <v>6.1720295639999998</v>
      </c>
      <c r="AL38" s="261">
        <v>6.8185627540000002</v>
      </c>
      <c r="AM38" s="261">
        <v>6.4783352560000003</v>
      </c>
      <c r="AN38" s="261">
        <v>6.9306346520000002</v>
      </c>
      <c r="AO38" s="261">
        <v>6.7377604379999996</v>
      </c>
      <c r="AP38" s="261">
        <v>6.0278239950000003</v>
      </c>
      <c r="AQ38" s="261">
        <v>5.9116044470000002</v>
      </c>
      <c r="AR38" s="261">
        <v>6.3574584239999998</v>
      </c>
      <c r="AS38" s="261">
        <v>6.4169200560000004</v>
      </c>
      <c r="AT38" s="261">
        <v>6.9042405850000002</v>
      </c>
      <c r="AU38" s="261">
        <v>6.8722259540000001</v>
      </c>
      <c r="AV38" s="261">
        <v>6.8405948399999996</v>
      </c>
      <c r="AW38" s="261">
        <v>7.0500331110000003</v>
      </c>
      <c r="AX38" s="261">
        <v>7.5625695259999999</v>
      </c>
      <c r="AY38" s="261">
        <v>7.6536908219999997</v>
      </c>
      <c r="AZ38" s="261">
        <v>7.5274720869999996</v>
      </c>
      <c r="BA38" s="261">
        <v>7.3765014649999996</v>
      </c>
      <c r="BB38" s="261">
        <v>7.0021510500000002</v>
      </c>
      <c r="BC38" s="261">
        <v>6.9330899329999998</v>
      </c>
      <c r="BD38" s="261">
        <v>6.9334518190000001</v>
      </c>
      <c r="BE38" s="261">
        <v>6.8389170000000004</v>
      </c>
      <c r="BF38" s="261">
        <v>6.8137629999999998</v>
      </c>
      <c r="BG38" s="384">
        <v>6.6707289999999997</v>
      </c>
      <c r="BH38" s="384">
        <v>6.5771709999999999</v>
      </c>
      <c r="BI38" s="384">
        <v>6.7024330000000001</v>
      </c>
      <c r="BJ38" s="384">
        <v>6.9356629999999999</v>
      </c>
      <c r="BK38" s="384">
        <v>7.2640570000000002</v>
      </c>
      <c r="BL38" s="384">
        <v>7.1162210000000004</v>
      </c>
      <c r="BM38" s="384">
        <v>7.1461189999999997</v>
      </c>
      <c r="BN38" s="384">
        <v>6.8144010000000002</v>
      </c>
      <c r="BO38" s="384">
        <v>6.6650580000000001</v>
      </c>
      <c r="BP38" s="384">
        <v>6.7050679999999998</v>
      </c>
      <c r="BQ38" s="384">
        <v>6.7403120000000003</v>
      </c>
      <c r="BR38" s="384">
        <v>6.8211259999999996</v>
      </c>
      <c r="BS38" s="384">
        <v>6.7798259999999999</v>
      </c>
      <c r="BT38" s="384">
        <v>6.7452560000000004</v>
      </c>
      <c r="BU38" s="384">
        <v>6.8959429999999999</v>
      </c>
      <c r="BV38" s="384">
        <v>7.134118</v>
      </c>
    </row>
    <row r="39" spans="1:74" s="85" customFormat="1" ht="11.1" customHeight="1" x14ac:dyDescent="0.2">
      <c r="A39" s="84" t="s">
        <v>873</v>
      </c>
      <c r="B39" s="190" t="s">
        <v>551</v>
      </c>
      <c r="C39" s="215">
        <v>4.58</v>
      </c>
      <c r="D39" s="215">
        <v>4.54</v>
      </c>
      <c r="E39" s="215">
        <v>4.59</v>
      </c>
      <c r="F39" s="215">
        <v>4.95</v>
      </c>
      <c r="G39" s="215">
        <v>5</v>
      </c>
      <c r="H39" s="215">
        <v>4.9000000000000004</v>
      </c>
      <c r="I39" s="215">
        <v>4.47</v>
      </c>
      <c r="J39" s="215">
        <v>4.3099999999999996</v>
      </c>
      <c r="K39" s="215">
        <v>4.3600000000000003</v>
      </c>
      <c r="L39" s="215">
        <v>4.3600000000000003</v>
      </c>
      <c r="M39" s="215">
        <v>4.62</v>
      </c>
      <c r="N39" s="215">
        <v>4.97</v>
      </c>
      <c r="O39" s="215">
        <v>5.69</v>
      </c>
      <c r="P39" s="215">
        <v>6.63</v>
      </c>
      <c r="Q39" s="215">
        <v>6.47</v>
      </c>
      <c r="R39" s="215">
        <v>5.85</v>
      </c>
      <c r="S39" s="215">
        <v>5.74</v>
      </c>
      <c r="T39" s="215">
        <v>5.46</v>
      </c>
      <c r="U39" s="215">
        <v>5.43</v>
      </c>
      <c r="V39" s="215">
        <v>4.96</v>
      </c>
      <c r="W39" s="215">
        <v>5.0199999999999996</v>
      </c>
      <c r="X39" s="215">
        <v>5.03</v>
      </c>
      <c r="Y39" s="215">
        <v>5.0199999999999996</v>
      </c>
      <c r="Z39" s="215">
        <v>5.62</v>
      </c>
      <c r="AA39" s="215">
        <v>4.87</v>
      </c>
      <c r="AB39" s="215">
        <v>4.71</v>
      </c>
      <c r="AC39" s="215">
        <v>4.43</v>
      </c>
      <c r="AD39" s="215">
        <v>3.94</v>
      </c>
      <c r="AE39" s="215">
        <v>3.56</v>
      </c>
      <c r="AF39" s="215">
        <v>3.74</v>
      </c>
      <c r="AG39" s="215">
        <v>3.73</v>
      </c>
      <c r="AH39" s="215">
        <v>3.77</v>
      </c>
      <c r="AI39" s="215">
        <v>3.63</v>
      </c>
      <c r="AJ39" s="215">
        <v>3.52</v>
      </c>
      <c r="AK39" s="215">
        <v>3.26</v>
      </c>
      <c r="AL39" s="215">
        <v>3.45</v>
      </c>
      <c r="AM39" s="215">
        <v>3.62</v>
      </c>
      <c r="AN39" s="215">
        <v>3.63</v>
      </c>
      <c r="AO39" s="215">
        <v>3.04</v>
      </c>
      <c r="AP39" s="215">
        <v>2.99</v>
      </c>
      <c r="AQ39" s="215">
        <v>2.9</v>
      </c>
      <c r="AR39" s="215">
        <v>2.89</v>
      </c>
      <c r="AS39" s="215">
        <v>3.57</v>
      </c>
      <c r="AT39" s="215">
        <v>3.58</v>
      </c>
      <c r="AU39" s="215">
        <v>3.73</v>
      </c>
      <c r="AV39" s="215">
        <v>3.87</v>
      </c>
      <c r="AW39" s="215">
        <v>3.86</v>
      </c>
      <c r="AX39" s="215">
        <v>4.3099999999999996</v>
      </c>
      <c r="AY39" s="215">
        <v>4.9000000000000004</v>
      </c>
      <c r="AZ39" s="215">
        <v>4.62</v>
      </c>
      <c r="BA39" s="215">
        <v>4.0199999999999996</v>
      </c>
      <c r="BB39" s="215">
        <v>4.1500000000000004</v>
      </c>
      <c r="BC39" s="215">
        <v>4.07</v>
      </c>
      <c r="BD39" s="215">
        <v>4.09</v>
      </c>
      <c r="BE39" s="215">
        <v>3.9154279999999999</v>
      </c>
      <c r="BF39" s="215">
        <v>3.9769909999999999</v>
      </c>
      <c r="BG39" s="386">
        <v>3.9241920000000001</v>
      </c>
      <c r="BH39" s="386">
        <v>4.1060639999999999</v>
      </c>
      <c r="BI39" s="386">
        <v>4.2997569999999996</v>
      </c>
      <c r="BJ39" s="386">
        <v>4.6645490000000001</v>
      </c>
      <c r="BK39" s="386">
        <v>4.9315920000000002</v>
      </c>
      <c r="BL39" s="386">
        <v>4.8527300000000002</v>
      </c>
      <c r="BM39" s="386">
        <v>4.7582199999999997</v>
      </c>
      <c r="BN39" s="386">
        <v>4.3768909999999996</v>
      </c>
      <c r="BO39" s="386">
        <v>4.1700910000000002</v>
      </c>
      <c r="BP39" s="386">
        <v>4.1208900000000002</v>
      </c>
      <c r="BQ39" s="386">
        <v>4.1767409999999998</v>
      </c>
      <c r="BR39" s="386">
        <v>4.1994930000000004</v>
      </c>
      <c r="BS39" s="386">
        <v>4.1552550000000004</v>
      </c>
      <c r="BT39" s="386">
        <v>4.3727859999999996</v>
      </c>
      <c r="BU39" s="386">
        <v>4.529293</v>
      </c>
      <c r="BV39" s="386">
        <v>4.8730419999999999</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6"/>
      <c r="BE40" s="676"/>
      <c r="BF40" s="676"/>
      <c r="BG40" s="676"/>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800" t="s">
        <v>1018</v>
      </c>
      <c r="C41" s="801"/>
      <c r="D41" s="801"/>
      <c r="E41" s="801"/>
      <c r="F41" s="801"/>
      <c r="G41" s="801"/>
      <c r="H41" s="801"/>
      <c r="I41" s="801"/>
      <c r="J41" s="801"/>
      <c r="K41" s="801"/>
      <c r="L41" s="801"/>
      <c r="M41" s="801"/>
      <c r="N41" s="801"/>
      <c r="O41" s="801"/>
      <c r="P41" s="801"/>
      <c r="Q41" s="801"/>
      <c r="AY41" s="524"/>
      <c r="AZ41" s="524"/>
      <c r="BA41" s="524"/>
      <c r="BB41" s="524"/>
      <c r="BC41" s="524"/>
      <c r="BD41" s="677"/>
      <c r="BE41" s="677"/>
      <c r="BF41" s="677"/>
      <c r="BG41" s="677"/>
      <c r="BH41" s="524"/>
      <c r="BI41" s="524"/>
      <c r="BJ41" s="524"/>
    </row>
    <row r="42" spans="1:74" s="286" customFormat="1" ht="12" customHeight="1" x14ac:dyDescent="0.2">
      <c r="A42" s="198"/>
      <c r="B42" s="809" t="s">
        <v>139</v>
      </c>
      <c r="C42" s="801"/>
      <c r="D42" s="801"/>
      <c r="E42" s="801"/>
      <c r="F42" s="801"/>
      <c r="G42" s="801"/>
      <c r="H42" s="801"/>
      <c r="I42" s="801"/>
      <c r="J42" s="801"/>
      <c r="K42" s="801"/>
      <c r="L42" s="801"/>
      <c r="M42" s="801"/>
      <c r="N42" s="801"/>
      <c r="O42" s="801"/>
      <c r="P42" s="801"/>
      <c r="Q42" s="801"/>
      <c r="AY42" s="524"/>
      <c r="AZ42" s="524"/>
      <c r="BA42" s="524"/>
      <c r="BB42" s="524"/>
      <c r="BC42" s="524"/>
      <c r="BD42" s="677"/>
      <c r="BE42" s="677"/>
      <c r="BF42" s="677"/>
      <c r="BG42" s="677"/>
      <c r="BH42" s="524"/>
      <c r="BI42" s="524"/>
      <c r="BJ42" s="524"/>
    </row>
    <row r="43" spans="1:74" s="452" customFormat="1" ht="12" customHeight="1" x14ac:dyDescent="0.2">
      <c r="A43" s="451"/>
      <c r="B43" s="822" t="s">
        <v>1043</v>
      </c>
      <c r="C43" s="823"/>
      <c r="D43" s="823"/>
      <c r="E43" s="823"/>
      <c r="F43" s="823"/>
      <c r="G43" s="823"/>
      <c r="H43" s="823"/>
      <c r="I43" s="823"/>
      <c r="J43" s="823"/>
      <c r="K43" s="823"/>
      <c r="L43" s="823"/>
      <c r="M43" s="823"/>
      <c r="N43" s="823"/>
      <c r="O43" s="823"/>
      <c r="P43" s="823"/>
      <c r="Q43" s="819"/>
      <c r="AY43" s="525"/>
      <c r="AZ43" s="525"/>
      <c r="BA43" s="525"/>
      <c r="BB43" s="525"/>
      <c r="BC43" s="525"/>
      <c r="BD43" s="678"/>
      <c r="BE43" s="678"/>
      <c r="BF43" s="678"/>
      <c r="BG43" s="678"/>
      <c r="BH43" s="525"/>
      <c r="BI43" s="525"/>
      <c r="BJ43" s="525"/>
    </row>
    <row r="44" spans="1:74" s="452" customFormat="1" ht="12" customHeight="1" x14ac:dyDescent="0.2">
      <c r="A44" s="451"/>
      <c r="B44" s="817" t="s">
        <v>1082</v>
      </c>
      <c r="C44" s="823"/>
      <c r="D44" s="823"/>
      <c r="E44" s="823"/>
      <c r="F44" s="823"/>
      <c r="G44" s="823"/>
      <c r="H44" s="823"/>
      <c r="I44" s="823"/>
      <c r="J44" s="823"/>
      <c r="K44" s="823"/>
      <c r="L44" s="823"/>
      <c r="M44" s="823"/>
      <c r="N44" s="823"/>
      <c r="O44" s="823"/>
      <c r="P44" s="823"/>
      <c r="Q44" s="819"/>
      <c r="AY44" s="525"/>
      <c r="AZ44" s="525"/>
      <c r="BA44" s="525"/>
      <c r="BB44" s="525"/>
      <c r="BC44" s="525"/>
      <c r="BD44" s="678"/>
      <c r="BE44" s="678"/>
      <c r="BF44" s="678"/>
      <c r="BG44" s="678"/>
      <c r="BH44" s="525"/>
      <c r="BI44" s="525"/>
      <c r="BJ44" s="525"/>
    </row>
    <row r="45" spans="1:74" s="452" customFormat="1" ht="12" customHeight="1" x14ac:dyDescent="0.2">
      <c r="A45" s="451"/>
      <c r="B45" s="848" t="s">
        <v>1083</v>
      </c>
      <c r="C45" s="819"/>
      <c r="D45" s="819"/>
      <c r="E45" s="819"/>
      <c r="F45" s="819"/>
      <c r="G45" s="819"/>
      <c r="H45" s="819"/>
      <c r="I45" s="819"/>
      <c r="J45" s="819"/>
      <c r="K45" s="819"/>
      <c r="L45" s="819"/>
      <c r="M45" s="819"/>
      <c r="N45" s="819"/>
      <c r="O45" s="819"/>
      <c r="P45" s="819"/>
      <c r="Q45" s="819"/>
      <c r="AY45" s="525"/>
      <c r="AZ45" s="525"/>
      <c r="BA45" s="525"/>
      <c r="BB45" s="525"/>
      <c r="BC45" s="525"/>
      <c r="BD45" s="678"/>
      <c r="BE45" s="678"/>
      <c r="BF45" s="678"/>
      <c r="BG45" s="678"/>
      <c r="BH45" s="525"/>
      <c r="BI45" s="525"/>
      <c r="BJ45" s="525"/>
    </row>
    <row r="46" spans="1:74" s="452" customFormat="1" ht="12" customHeight="1" x14ac:dyDescent="0.2">
      <c r="A46" s="453"/>
      <c r="B46" s="822" t="s">
        <v>1084</v>
      </c>
      <c r="C46" s="823"/>
      <c r="D46" s="823"/>
      <c r="E46" s="823"/>
      <c r="F46" s="823"/>
      <c r="G46" s="823"/>
      <c r="H46" s="823"/>
      <c r="I46" s="823"/>
      <c r="J46" s="823"/>
      <c r="K46" s="823"/>
      <c r="L46" s="823"/>
      <c r="M46" s="823"/>
      <c r="N46" s="823"/>
      <c r="O46" s="823"/>
      <c r="P46" s="823"/>
      <c r="Q46" s="819"/>
      <c r="AY46" s="525"/>
      <c r="AZ46" s="525"/>
      <c r="BA46" s="525"/>
      <c r="BB46" s="525"/>
      <c r="BC46" s="525"/>
      <c r="BD46" s="678"/>
      <c r="BE46" s="678"/>
      <c r="BF46" s="678"/>
      <c r="BG46" s="678"/>
      <c r="BH46" s="525"/>
      <c r="BI46" s="525"/>
      <c r="BJ46" s="525"/>
    </row>
    <row r="47" spans="1:74" s="452" customFormat="1" ht="12" customHeight="1" x14ac:dyDescent="0.2">
      <c r="A47" s="453"/>
      <c r="B47" s="828" t="s">
        <v>192</v>
      </c>
      <c r="C47" s="819"/>
      <c r="D47" s="819"/>
      <c r="E47" s="819"/>
      <c r="F47" s="819"/>
      <c r="G47" s="819"/>
      <c r="H47" s="819"/>
      <c r="I47" s="819"/>
      <c r="J47" s="819"/>
      <c r="K47" s="819"/>
      <c r="L47" s="819"/>
      <c r="M47" s="819"/>
      <c r="N47" s="819"/>
      <c r="O47" s="819"/>
      <c r="P47" s="819"/>
      <c r="Q47" s="819"/>
      <c r="AY47" s="525"/>
      <c r="AZ47" s="525"/>
      <c r="BA47" s="525"/>
      <c r="BB47" s="525"/>
      <c r="BC47" s="525"/>
      <c r="BD47" s="678"/>
      <c r="BE47" s="678"/>
      <c r="BF47" s="678"/>
      <c r="BG47" s="678"/>
      <c r="BH47" s="525"/>
      <c r="BI47" s="525"/>
      <c r="BJ47" s="525"/>
    </row>
    <row r="48" spans="1:74" s="452" customFormat="1" ht="12" customHeight="1" x14ac:dyDescent="0.2">
      <c r="A48" s="453"/>
      <c r="B48" s="817" t="s">
        <v>1047</v>
      </c>
      <c r="C48" s="818"/>
      <c r="D48" s="818"/>
      <c r="E48" s="818"/>
      <c r="F48" s="818"/>
      <c r="G48" s="818"/>
      <c r="H48" s="818"/>
      <c r="I48" s="818"/>
      <c r="J48" s="818"/>
      <c r="K48" s="818"/>
      <c r="L48" s="818"/>
      <c r="M48" s="818"/>
      <c r="N48" s="818"/>
      <c r="O48" s="818"/>
      <c r="P48" s="818"/>
      <c r="Q48" s="819"/>
      <c r="AY48" s="525"/>
      <c r="AZ48" s="525"/>
      <c r="BA48" s="525"/>
      <c r="BB48" s="525"/>
      <c r="BC48" s="525"/>
      <c r="BD48" s="678"/>
      <c r="BE48" s="678"/>
      <c r="BF48" s="678"/>
      <c r="BG48" s="678"/>
      <c r="BH48" s="525"/>
      <c r="BI48" s="525"/>
      <c r="BJ48" s="525"/>
    </row>
    <row r="49" spans="1:74" s="454" customFormat="1" ht="12" customHeight="1" x14ac:dyDescent="0.2">
      <c r="A49" s="436"/>
      <c r="B49" s="831" t="s">
        <v>1156</v>
      </c>
      <c r="C49" s="819"/>
      <c r="D49" s="819"/>
      <c r="E49" s="819"/>
      <c r="F49" s="819"/>
      <c r="G49" s="819"/>
      <c r="H49" s="819"/>
      <c r="I49" s="819"/>
      <c r="J49" s="819"/>
      <c r="K49" s="819"/>
      <c r="L49" s="819"/>
      <c r="M49" s="819"/>
      <c r="N49" s="819"/>
      <c r="O49" s="819"/>
      <c r="P49" s="819"/>
      <c r="Q49" s="819"/>
      <c r="AY49" s="526"/>
      <c r="AZ49" s="526"/>
      <c r="BA49" s="526"/>
      <c r="BB49" s="526"/>
      <c r="BC49" s="526"/>
      <c r="BD49" s="679"/>
      <c r="BE49" s="679"/>
      <c r="BF49" s="679"/>
      <c r="BG49" s="679"/>
      <c r="BH49" s="526"/>
      <c r="BI49" s="526"/>
      <c r="BJ49" s="526"/>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F63" sqref="BF63"/>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80" customWidth="1"/>
    <col min="59" max="62" width="6.5703125" style="388" customWidth="1"/>
    <col min="63" max="74" width="6.5703125" style="89" customWidth="1"/>
    <col min="75" max="16384" width="9.5703125" style="89"/>
  </cols>
  <sheetData>
    <row r="1" spans="1:74" ht="14.85" customHeight="1" x14ac:dyDescent="0.2">
      <c r="A1" s="810" t="s">
        <v>997</v>
      </c>
      <c r="B1" s="855" t="s">
        <v>253</v>
      </c>
      <c r="C1" s="856"/>
      <c r="D1" s="856"/>
      <c r="E1" s="856"/>
      <c r="F1" s="856"/>
      <c r="G1" s="856"/>
      <c r="H1" s="856"/>
      <c r="I1" s="856"/>
      <c r="J1" s="856"/>
      <c r="K1" s="856"/>
      <c r="L1" s="856"/>
      <c r="M1" s="856"/>
      <c r="N1" s="856"/>
      <c r="O1" s="856"/>
      <c r="P1" s="856"/>
      <c r="Q1" s="856"/>
      <c r="R1" s="856"/>
      <c r="S1" s="856"/>
      <c r="T1" s="856"/>
      <c r="U1" s="856"/>
      <c r="V1" s="856"/>
      <c r="W1" s="856"/>
      <c r="X1" s="856"/>
      <c r="Y1" s="856"/>
      <c r="Z1" s="856"/>
      <c r="AA1" s="856"/>
      <c r="AB1" s="856"/>
      <c r="AC1" s="856"/>
      <c r="AD1" s="856"/>
      <c r="AE1" s="856"/>
      <c r="AF1" s="856"/>
      <c r="AG1" s="856"/>
      <c r="AH1" s="856"/>
      <c r="AI1" s="856"/>
      <c r="AJ1" s="856"/>
      <c r="AK1" s="856"/>
      <c r="AL1" s="856"/>
      <c r="AM1" s="303"/>
    </row>
    <row r="2" spans="1:74" s="72" customFormat="1" ht="12.75" x14ac:dyDescent="0.2">
      <c r="A2" s="811"/>
      <c r="B2" s="542" t="str">
        <f>"U.S. Energy Information Administration  |  Short-Term Energy Outlook  - "&amp;Dates!D1</f>
        <v>U.S. Energy Information Administration  |  Short-Term Energy Outlook  - September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670"/>
      <c r="BE2" s="670"/>
      <c r="BF2" s="670"/>
      <c r="BG2" s="396"/>
      <c r="BH2" s="396"/>
      <c r="BI2" s="396"/>
      <c r="BJ2" s="396"/>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90"/>
      <c r="B5" s="91" t="s">
        <v>235</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424"/>
      <c r="BH5" s="92"/>
      <c r="BI5" s="424"/>
      <c r="BJ5" s="424"/>
      <c r="BK5" s="424"/>
      <c r="BL5" s="424"/>
      <c r="BM5" s="424"/>
      <c r="BN5" s="424"/>
      <c r="BO5" s="424"/>
      <c r="BP5" s="424"/>
      <c r="BQ5" s="424"/>
      <c r="BR5" s="424"/>
      <c r="BS5" s="424"/>
      <c r="BT5" s="424"/>
      <c r="BU5" s="424"/>
      <c r="BV5" s="424"/>
    </row>
    <row r="6" spans="1:74" ht="11.1" customHeight="1" x14ac:dyDescent="0.2">
      <c r="A6" s="93" t="s">
        <v>215</v>
      </c>
      <c r="B6" s="199" t="s">
        <v>579</v>
      </c>
      <c r="C6" s="258">
        <v>82.712567000000007</v>
      </c>
      <c r="D6" s="258">
        <v>77.586061999999998</v>
      </c>
      <c r="E6" s="258">
        <v>84.567981000000003</v>
      </c>
      <c r="F6" s="258">
        <v>78.909121999999996</v>
      </c>
      <c r="G6" s="258">
        <v>83.270747</v>
      </c>
      <c r="H6" s="258">
        <v>81.031302999999994</v>
      </c>
      <c r="I6" s="258">
        <v>84.517932999999999</v>
      </c>
      <c r="J6" s="258">
        <v>90.199068999999994</v>
      </c>
      <c r="K6" s="258">
        <v>82.877616000000003</v>
      </c>
      <c r="L6" s="258">
        <v>80.602952000000002</v>
      </c>
      <c r="M6" s="258">
        <v>80.576342999999994</v>
      </c>
      <c r="N6" s="258">
        <v>77.990083999999996</v>
      </c>
      <c r="O6" s="258">
        <v>82.992487999999994</v>
      </c>
      <c r="P6" s="258">
        <v>75.319999999999993</v>
      </c>
      <c r="Q6" s="258">
        <v>86.958617000000004</v>
      </c>
      <c r="R6" s="258">
        <v>82.981424000000004</v>
      </c>
      <c r="S6" s="258">
        <v>83.793445000000006</v>
      </c>
      <c r="T6" s="258">
        <v>79.068895999999995</v>
      </c>
      <c r="U6" s="258">
        <v>84.448359999999994</v>
      </c>
      <c r="V6" s="258">
        <v>87.346498999999994</v>
      </c>
      <c r="W6" s="258">
        <v>83.581919999999997</v>
      </c>
      <c r="X6" s="258">
        <v>85.461708999999999</v>
      </c>
      <c r="Y6" s="258">
        <v>81.754810000000006</v>
      </c>
      <c r="Z6" s="258">
        <v>86.340590000000006</v>
      </c>
      <c r="AA6" s="258">
        <v>86.587957000000003</v>
      </c>
      <c r="AB6" s="258">
        <v>72.243226000000007</v>
      </c>
      <c r="AC6" s="258">
        <v>81.467753999999999</v>
      </c>
      <c r="AD6" s="258">
        <v>75.171518000000006</v>
      </c>
      <c r="AE6" s="258">
        <v>70.379823000000002</v>
      </c>
      <c r="AF6" s="258">
        <v>66.900332000000006</v>
      </c>
      <c r="AG6" s="258">
        <v>76.530000999999999</v>
      </c>
      <c r="AH6" s="258">
        <v>82.681529999999995</v>
      </c>
      <c r="AI6" s="258">
        <v>77.778391999999997</v>
      </c>
      <c r="AJ6" s="258">
        <v>75.662374</v>
      </c>
      <c r="AK6" s="258">
        <v>68.573907000000005</v>
      </c>
      <c r="AL6" s="258">
        <v>63.000565000000002</v>
      </c>
      <c r="AM6" s="258">
        <v>60.499695000000003</v>
      </c>
      <c r="AN6" s="258">
        <v>57.263176999999999</v>
      </c>
      <c r="AO6" s="258">
        <v>55.264828000000001</v>
      </c>
      <c r="AP6" s="258">
        <v>48.115101000000003</v>
      </c>
      <c r="AQ6" s="258">
        <v>53.011505999999997</v>
      </c>
      <c r="AR6" s="258">
        <v>59.388368999999997</v>
      </c>
      <c r="AS6" s="258">
        <v>61.796253</v>
      </c>
      <c r="AT6" s="258">
        <v>68.2607</v>
      </c>
      <c r="AU6" s="258">
        <v>65.082778000000005</v>
      </c>
      <c r="AV6" s="258">
        <v>68.850643000000005</v>
      </c>
      <c r="AW6" s="258">
        <v>67.272243000000003</v>
      </c>
      <c r="AX6" s="258">
        <v>63.426619000000002</v>
      </c>
      <c r="AY6" s="258">
        <v>68.377663999999996</v>
      </c>
      <c r="AZ6" s="258">
        <v>64.354432000000003</v>
      </c>
      <c r="BA6" s="258">
        <v>64.300555000000003</v>
      </c>
      <c r="BB6" s="258">
        <v>60.077283999999999</v>
      </c>
      <c r="BC6" s="258">
        <v>63.066077999999997</v>
      </c>
      <c r="BD6" s="258">
        <v>67.040013000000002</v>
      </c>
      <c r="BE6" s="258">
        <v>66.828884000000002</v>
      </c>
      <c r="BF6" s="258">
        <v>73.833682999999994</v>
      </c>
      <c r="BG6" s="346">
        <v>65.245220000000003</v>
      </c>
      <c r="BH6" s="346">
        <v>65.9054</v>
      </c>
      <c r="BI6" s="346">
        <v>62.868169999999999</v>
      </c>
      <c r="BJ6" s="346">
        <v>67.115489999999994</v>
      </c>
      <c r="BK6" s="346">
        <v>70.707430000000002</v>
      </c>
      <c r="BL6" s="346">
        <v>60.748800000000003</v>
      </c>
      <c r="BM6" s="346">
        <v>69.020150000000001</v>
      </c>
      <c r="BN6" s="346">
        <v>55.827060000000003</v>
      </c>
      <c r="BO6" s="346">
        <v>61.221559999999997</v>
      </c>
      <c r="BP6" s="346">
        <v>64.049679999999995</v>
      </c>
      <c r="BQ6" s="346">
        <v>71.59169</v>
      </c>
      <c r="BR6" s="346">
        <v>76.402289999999994</v>
      </c>
      <c r="BS6" s="346">
        <v>64.704650000000001</v>
      </c>
      <c r="BT6" s="346">
        <v>67.104929999999996</v>
      </c>
      <c r="BU6" s="346">
        <v>64.006990000000002</v>
      </c>
      <c r="BV6" s="346">
        <v>82.542969999999997</v>
      </c>
    </row>
    <row r="7" spans="1:74" ht="11.1" customHeight="1" x14ac:dyDescent="0.2">
      <c r="A7" s="93" t="s">
        <v>216</v>
      </c>
      <c r="B7" s="199" t="s">
        <v>580</v>
      </c>
      <c r="C7" s="258">
        <v>23.628101999999998</v>
      </c>
      <c r="D7" s="258">
        <v>22.163643</v>
      </c>
      <c r="E7" s="258">
        <v>24.158142000000002</v>
      </c>
      <c r="F7" s="258">
        <v>23.071092</v>
      </c>
      <c r="G7" s="258">
        <v>24.346305999999998</v>
      </c>
      <c r="H7" s="258">
        <v>23.691516</v>
      </c>
      <c r="I7" s="258">
        <v>21.875997999999999</v>
      </c>
      <c r="J7" s="258">
        <v>23.346506999999999</v>
      </c>
      <c r="K7" s="258">
        <v>21.451450000000001</v>
      </c>
      <c r="L7" s="258">
        <v>21.500097</v>
      </c>
      <c r="M7" s="258">
        <v>21.492981</v>
      </c>
      <c r="N7" s="258">
        <v>20.803142000000001</v>
      </c>
      <c r="O7" s="258">
        <v>22.854272000000002</v>
      </c>
      <c r="P7" s="258">
        <v>20.741457</v>
      </c>
      <c r="Q7" s="258">
        <v>23.946491000000002</v>
      </c>
      <c r="R7" s="258">
        <v>23.513995999999999</v>
      </c>
      <c r="S7" s="258">
        <v>23.744069</v>
      </c>
      <c r="T7" s="258">
        <v>22.405342000000001</v>
      </c>
      <c r="U7" s="258">
        <v>22.352055</v>
      </c>
      <c r="V7" s="258">
        <v>23.119143000000001</v>
      </c>
      <c r="W7" s="258">
        <v>22.122758999999999</v>
      </c>
      <c r="X7" s="258">
        <v>21.485949000000002</v>
      </c>
      <c r="Y7" s="258">
        <v>20.554003999999999</v>
      </c>
      <c r="Z7" s="258">
        <v>21.706925999999999</v>
      </c>
      <c r="AA7" s="258">
        <v>22.490067</v>
      </c>
      <c r="AB7" s="258">
        <v>18.764209000000001</v>
      </c>
      <c r="AC7" s="258">
        <v>21.160174000000001</v>
      </c>
      <c r="AD7" s="258">
        <v>19.357125</v>
      </c>
      <c r="AE7" s="258">
        <v>18.123235000000001</v>
      </c>
      <c r="AF7" s="258">
        <v>17.227264999999999</v>
      </c>
      <c r="AG7" s="258">
        <v>18.294788</v>
      </c>
      <c r="AH7" s="258">
        <v>19.765305000000001</v>
      </c>
      <c r="AI7" s="258">
        <v>18.593194</v>
      </c>
      <c r="AJ7" s="258">
        <v>17.615821</v>
      </c>
      <c r="AK7" s="258">
        <v>15.965479</v>
      </c>
      <c r="AL7" s="258">
        <v>14.667875</v>
      </c>
      <c r="AM7" s="258">
        <v>15.489552</v>
      </c>
      <c r="AN7" s="258">
        <v>14.660921</v>
      </c>
      <c r="AO7" s="258">
        <v>14.149285000000001</v>
      </c>
      <c r="AP7" s="258">
        <v>12.961693</v>
      </c>
      <c r="AQ7" s="258">
        <v>14.28073</v>
      </c>
      <c r="AR7" s="258">
        <v>15.998599</v>
      </c>
      <c r="AS7" s="258">
        <v>14.192648999999999</v>
      </c>
      <c r="AT7" s="258">
        <v>15.677338000000001</v>
      </c>
      <c r="AU7" s="258">
        <v>14.947452</v>
      </c>
      <c r="AV7" s="258">
        <v>16.433327999999999</v>
      </c>
      <c r="AW7" s="258">
        <v>16.05658</v>
      </c>
      <c r="AX7" s="258">
        <v>15.138688</v>
      </c>
      <c r="AY7" s="258">
        <v>17.605909</v>
      </c>
      <c r="AZ7" s="258">
        <v>16.570001999999999</v>
      </c>
      <c r="BA7" s="258">
        <v>16.556141</v>
      </c>
      <c r="BB7" s="258">
        <v>15.367053</v>
      </c>
      <c r="BC7" s="258">
        <v>16.170041000000001</v>
      </c>
      <c r="BD7" s="258">
        <v>17.149273999999998</v>
      </c>
      <c r="BE7" s="258">
        <v>16.217521999999999</v>
      </c>
      <c r="BF7" s="258">
        <v>17.880161000000001</v>
      </c>
      <c r="BG7" s="346">
        <v>13.657170000000001</v>
      </c>
      <c r="BH7" s="346">
        <v>15.65579</v>
      </c>
      <c r="BI7" s="346">
        <v>14.67244</v>
      </c>
      <c r="BJ7" s="346">
        <v>14.87872</v>
      </c>
      <c r="BK7" s="346">
        <v>15.79082</v>
      </c>
      <c r="BL7" s="346">
        <v>14.96486</v>
      </c>
      <c r="BM7" s="346">
        <v>17.252410000000001</v>
      </c>
      <c r="BN7" s="346">
        <v>15.85708</v>
      </c>
      <c r="BO7" s="346">
        <v>15.386939999999999</v>
      </c>
      <c r="BP7" s="346">
        <v>15.14925</v>
      </c>
      <c r="BQ7" s="346">
        <v>14.23916</v>
      </c>
      <c r="BR7" s="346">
        <v>16.065860000000001</v>
      </c>
      <c r="BS7" s="346">
        <v>15.587859999999999</v>
      </c>
      <c r="BT7" s="346">
        <v>15.789619999999999</v>
      </c>
      <c r="BU7" s="346">
        <v>14.849729999999999</v>
      </c>
      <c r="BV7" s="346">
        <v>15.6691</v>
      </c>
    </row>
    <row r="8" spans="1:74" ht="11.1" customHeight="1" x14ac:dyDescent="0.2">
      <c r="A8" s="93" t="s">
        <v>217</v>
      </c>
      <c r="B8" s="199" t="s">
        <v>581</v>
      </c>
      <c r="C8" s="258">
        <v>15.412965</v>
      </c>
      <c r="D8" s="258">
        <v>14.457682</v>
      </c>
      <c r="E8" s="258">
        <v>15.758732999999999</v>
      </c>
      <c r="F8" s="258">
        <v>14.670420999999999</v>
      </c>
      <c r="G8" s="258">
        <v>15.481297</v>
      </c>
      <c r="H8" s="258">
        <v>15.064968</v>
      </c>
      <c r="I8" s="258">
        <v>15.820671000000001</v>
      </c>
      <c r="J8" s="258">
        <v>16.884094999999999</v>
      </c>
      <c r="K8" s="258">
        <v>15.513631</v>
      </c>
      <c r="L8" s="258">
        <v>14.841317</v>
      </c>
      <c r="M8" s="258">
        <v>14.836437</v>
      </c>
      <c r="N8" s="258">
        <v>14.360258</v>
      </c>
      <c r="O8" s="258">
        <v>15.660795</v>
      </c>
      <c r="P8" s="258">
        <v>14.212994</v>
      </c>
      <c r="Q8" s="258">
        <v>16.409216000000001</v>
      </c>
      <c r="R8" s="258">
        <v>15.114893</v>
      </c>
      <c r="S8" s="258">
        <v>15.262801</v>
      </c>
      <c r="T8" s="258">
        <v>14.402177999999999</v>
      </c>
      <c r="U8" s="258">
        <v>16.311733</v>
      </c>
      <c r="V8" s="258">
        <v>16.871535000000002</v>
      </c>
      <c r="W8" s="258">
        <v>16.144366000000002</v>
      </c>
      <c r="X8" s="258">
        <v>16.269439999999999</v>
      </c>
      <c r="Y8" s="258">
        <v>15.56371</v>
      </c>
      <c r="Z8" s="258">
        <v>16.436706999999998</v>
      </c>
      <c r="AA8" s="258">
        <v>16.284445000000002</v>
      </c>
      <c r="AB8" s="258">
        <v>13.58666</v>
      </c>
      <c r="AC8" s="258">
        <v>15.321495000000001</v>
      </c>
      <c r="AD8" s="258">
        <v>14.079362</v>
      </c>
      <c r="AE8" s="258">
        <v>13.181867</v>
      </c>
      <c r="AF8" s="258">
        <v>12.530124000000001</v>
      </c>
      <c r="AG8" s="258">
        <v>14.551660999999999</v>
      </c>
      <c r="AH8" s="258">
        <v>15.721344999999999</v>
      </c>
      <c r="AI8" s="258">
        <v>14.789001000000001</v>
      </c>
      <c r="AJ8" s="258">
        <v>13.694870999999999</v>
      </c>
      <c r="AK8" s="258">
        <v>12.411851</v>
      </c>
      <c r="AL8" s="258">
        <v>11.403091999999999</v>
      </c>
      <c r="AM8" s="258">
        <v>12.901735</v>
      </c>
      <c r="AN8" s="258">
        <v>12.211539999999999</v>
      </c>
      <c r="AO8" s="258">
        <v>11.785367000000001</v>
      </c>
      <c r="AP8" s="258">
        <v>10.32615</v>
      </c>
      <c r="AQ8" s="258">
        <v>11.376989999999999</v>
      </c>
      <c r="AR8" s="258">
        <v>12.745562</v>
      </c>
      <c r="AS8" s="258">
        <v>11.311998000000001</v>
      </c>
      <c r="AT8" s="258">
        <v>12.495342000000001</v>
      </c>
      <c r="AU8" s="258">
        <v>11.913641999999999</v>
      </c>
      <c r="AV8" s="258">
        <v>12.819048</v>
      </c>
      <c r="AW8" s="258">
        <v>12.525168000000001</v>
      </c>
      <c r="AX8" s="258">
        <v>11.809141</v>
      </c>
      <c r="AY8" s="258">
        <v>13.351400999999999</v>
      </c>
      <c r="AZ8" s="258">
        <v>12.565811</v>
      </c>
      <c r="BA8" s="258">
        <v>12.555284</v>
      </c>
      <c r="BB8" s="258">
        <v>12.534978000000001</v>
      </c>
      <c r="BC8" s="258">
        <v>13.241773999999999</v>
      </c>
      <c r="BD8" s="258">
        <v>13.879279</v>
      </c>
      <c r="BE8" s="258">
        <v>12.448569000000001</v>
      </c>
      <c r="BF8" s="258">
        <v>13.719068999999999</v>
      </c>
      <c r="BG8" s="346">
        <v>16.069230000000001</v>
      </c>
      <c r="BH8" s="346">
        <v>13.57926</v>
      </c>
      <c r="BI8" s="346">
        <v>13.305910000000001</v>
      </c>
      <c r="BJ8" s="346">
        <v>13.06518</v>
      </c>
      <c r="BK8" s="346">
        <v>14.371589999999999</v>
      </c>
      <c r="BL8" s="346">
        <v>12.556699999999999</v>
      </c>
      <c r="BM8" s="346">
        <v>13.961220000000001</v>
      </c>
      <c r="BN8" s="346">
        <v>11.126720000000001</v>
      </c>
      <c r="BO8" s="346">
        <v>11.958880000000001</v>
      </c>
      <c r="BP8" s="346">
        <v>11.80381</v>
      </c>
      <c r="BQ8" s="346">
        <v>13.06156</v>
      </c>
      <c r="BR8" s="346">
        <v>14.763870000000001</v>
      </c>
      <c r="BS8" s="346">
        <v>13.02267</v>
      </c>
      <c r="BT8" s="346">
        <v>13.28511</v>
      </c>
      <c r="BU8" s="346">
        <v>13.271380000000001</v>
      </c>
      <c r="BV8" s="346">
        <v>16.214289999999998</v>
      </c>
    </row>
    <row r="9" spans="1:74" ht="11.1" customHeight="1" x14ac:dyDescent="0.2">
      <c r="A9" s="93" t="s">
        <v>218</v>
      </c>
      <c r="B9" s="199" t="s">
        <v>582</v>
      </c>
      <c r="C9" s="258">
        <v>43.671500000000002</v>
      </c>
      <c r="D9" s="258">
        <v>40.964737</v>
      </c>
      <c r="E9" s="258">
        <v>44.651105999999999</v>
      </c>
      <c r="F9" s="258">
        <v>41.167608999999999</v>
      </c>
      <c r="G9" s="258">
        <v>43.443143999999997</v>
      </c>
      <c r="H9" s="258">
        <v>42.274819000000001</v>
      </c>
      <c r="I9" s="258">
        <v>46.821263999999999</v>
      </c>
      <c r="J9" s="258">
        <v>49.968466999999997</v>
      </c>
      <c r="K9" s="258">
        <v>45.912534999999998</v>
      </c>
      <c r="L9" s="258">
        <v>44.261538000000002</v>
      </c>
      <c r="M9" s="258">
        <v>44.246924999999997</v>
      </c>
      <c r="N9" s="258">
        <v>42.826684</v>
      </c>
      <c r="O9" s="258">
        <v>44.477421</v>
      </c>
      <c r="P9" s="258">
        <v>40.365549000000001</v>
      </c>
      <c r="Q9" s="258">
        <v>46.602910000000001</v>
      </c>
      <c r="R9" s="258">
        <v>44.352535000000003</v>
      </c>
      <c r="S9" s="258">
        <v>44.786574999999999</v>
      </c>
      <c r="T9" s="258">
        <v>42.261375999999998</v>
      </c>
      <c r="U9" s="258">
        <v>45.784571999999997</v>
      </c>
      <c r="V9" s="258">
        <v>47.355820999999999</v>
      </c>
      <c r="W9" s="258">
        <v>45.314794999999997</v>
      </c>
      <c r="X9" s="258">
        <v>47.706319999999998</v>
      </c>
      <c r="Y9" s="258">
        <v>45.637096</v>
      </c>
      <c r="Z9" s="258">
        <v>48.196956999999998</v>
      </c>
      <c r="AA9" s="258">
        <v>47.813445000000002</v>
      </c>
      <c r="AB9" s="258">
        <v>39.892356999999997</v>
      </c>
      <c r="AC9" s="258">
        <v>44.986085000000003</v>
      </c>
      <c r="AD9" s="258">
        <v>41.735030999999999</v>
      </c>
      <c r="AE9" s="258">
        <v>39.074720999999997</v>
      </c>
      <c r="AF9" s="258">
        <v>37.142943000000002</v>
      </c>
      <c r="AG9" s="258">
        <v>43.683551999999999</v>
      </c>
      <c r="AH9" s="258">
        <v>47.194879999999998</v>
      </c>
      <c r="AI9" s="258">
        <v>44.396197000000001</v>
      </c>
      <c r="AJ9" s="258">
        <v>44.351681999999997</v>
      </c>
      <c r="AK9" s="258">
        <v>40.196576999999998</v>
      </c>
      <c r="AL9" s="258">
        <v>36.929597999999999</v>
      </c>
      <c r="AM9" s="258">
        <v>32.108407999999997</v>
      </c>
      <c r="AN9" s="258">
        <v>30.390716000000001</v>
      </c>
      <c r="AO9" s="258">
        <v>29.330176000000002</v>
      </c>
      <c r="AP9" s="258">
        <v>24.827258</v>
      </c>
      <c r="AQ9" s="258">
        <v>27.353785999999999</v>
      </c>
      <c r="AR9" s="258">
        <v>30.644207999999999</v>
      </c>
      <c r="AS9" s="258">
        <v>36.291606000000002</v>
      </c>
      <c r="AT9" s="258">
        <v>40.08802</v>
      </c>
      <c r="AU9" s="258">
        <v>38.221684000000003</v>
      </c>
      <c r="AV9" s="258">
        <v>39.598267</v>
      </c>
      <c r="AW9" s="258">
        <v>38.690494999999999</v>
      </c>
      <c r="AX9" s="258">
        <v>36.478789999999996</v>
      </c>
      <c r="AY9" s="258">
        <v>37.420354000000003</v>
      </c>
      <c r="AZ9" s="258">
        <v>35.218618999999997</v>
      </c>
      <c r="BA9" s="258">
        <v>35.189129999999999</v>
      </c>
      <c r="BB9" s="258">
        <v>32.175252999999998</v>
      </c>
      <c r="BC9" s="258">
        <v>33.654263</v>
      </c>
      <c r="BD9" s="258">
        <v>36.01146</v>
      </c>
      <c r="BE9" s="258">
        <v>38.162793000000001</v>
      </c>
      <c r="BF9" s="258">
        <v>42.234453000000002</v>
      </c>
      <c r="BG9" s="346">
        <v>35.518819999999998</v>
      </c>
      <c r="BH9" s="346">
        <v>36.670349999999999</v>
      </c>
      <c r="BI9" s="346">
        <v>34.889809999999997</v>
      </c>
      <c r="BJ9" s="346">
        <v>39.171590000000002</v>
      </c>
      <c r="BK9" s="346">
        <v>40.545020000000001</v>
      </c>
      <c r="BL9" s="346">
        <v>33.227249999999998</v>
      </c>
      <c r="BM9" s="346">
        <v>37.806510000000003</v>
      </c>
      <c r="BN9" s="346">
        <v>28.843260000000001</v>
      </c>
      <c r="BO9" s="346">
        <v>33.87574</v>
      </c>
      <c r="BP9" s="346">
        <v>37.096620000000001</v>
      </c>
      <c r="BQ9" s="346">
        <v>44.290979999999998</v>
      </c>
      <c r="BR9" s="346">
        <v>45.57255</v>
      </c>
      <c r="BS9" s="346">
        <v>36.094119999999997</v>
      </c>
      <c r="BT9" s="346">
        <v>38.030200000000001</v>
      </c>
      <c r="BU9" s="346">
        <v>35.88588</v>
      </c>
      <c r="BV9" s="346">
        <v>50.659590000000001</v>
      </c>
    </row>
    <row r="10" spans="1:74" ht="11.1" customHeight="1" x14ac:dyDescent="0.2">
      <c r="A10" s="95" t="s">
        <v>219</v>
      </c>
      <c r="B10" s="199" t="s">
        <v>583</v>
      </c>
      <c r="C10" s="258">
        <v>-0.75734000000000001</v>
      </c>
      <c r="D10" s="258">
        <v>-0.75734000000000001</v>
      </c>
      <c r="E10" s="258">
        <v>-0.75734000000000001</v>
      </c>
      <c r="F10" s="258">
        <v>-0.56915000000000004</v>
      </c>
      <c r="G10" s="258">
        <v>-0.56913999999999998</v>
      </c>
      <c r="H10" s="258">
        <v>-0.56913999999999998</v>
      </c>
      <c r="I10" s="258">
        <v>0.99804000000000004</v>
      </c>
      <c r="J10" s="258">
        <v>0.99804000000000004</v>
      </c>
      <c r="K10" s="258">
        <v>0.99804000000000004</v>
      </c>
      <c r="L10" s="258">
        <v>7.3999999999999996E-2</v>
      </c>
      <c r="M10" s="258">
        <v>7.3999999999999996E-2</v>
      </c>
      <c r="N10" s="258">
        <v>1.34233</v>
      </c>
      <c r="O10" s="258">
        <v>0.70127583332999999</v>
      </c>
      <c r="P10" s="258">
        <v>0.14697583333</v>
      </c>
      <c r="Q10" s="258">
        <v>7.5345833333000004E-2</v>
      </c>
      <c r="R10" s="258">
        <v>-8.4634166666999994E-2</v>
      </c>
      <c r="S10" s="258">
        <v>0.94250583333000004</v>
      </c>
      <c r="T10" s="258">
        <v>1.1882158332999999</v>
      </c>
      <c r="U10" s="258">
        <v>0.74317583333000004</v>
      </c>
      <c r="V10" s="258">
        <v>2.0471358333</v>
      </c>
      <c r="W10" s="258">
        <v>1.0638758333</v>
      </c>
      <c r="X10" s="258">
        <v>0.56166583332999998</v>
      </c>
      <c r="Y10" s="258">
        <v>0.10707583332999999</v>
      </c>
      <c r="Z10" s="258">
        <v>-0.73461416667000001</v>
      </c>
      <c r="AA10" s="258">
        <v>7.6990000000000003E-2</v>
      </c>
      <c r="AB10" s="258">
        <v>-0.76363000000000003</v>
      </c>
      <c r="AC10" s="258">
        <v>-2.9000000000000001E-2</v>
      </c>
      <c r="AD10" s="258">
        <v>-0.61677000000000004</v>
      </c>
      <c r="AE10" s="258">
        <v>0.40983999999999998</v>
      </c>
      <c r="AF10" s="258">
        <v>0.41778999999999999</v>
      </c>
      <c r="AG10" s="258">
        <v>0.40626000000000001</v>
      </c>
      <c r="AH10" s="258">
        <v>1.6393200000000001</v>
      </c>
      <c r="AI10" s="258">
        <v>1.1407499999999999</v>
      </c>
      <c r="AJ10" s="258">
        <v>-2.0289999999999999E-2</v>
      </c>
      <c r="AK10" s="258">
        <v>-0.27623999999999999</v>
      </c>
      <c r="AL10" s="258">
        <v>0.63797999999999999</v>
      </c>
      <c r="AM10" s="258">
        <v>-6.3869999999999996E-2</v>
      </c>
      <c r="AN10" s="258">
        <v>-0.72067999999999999</v>
      </c>
      <c r="AO10" s="258">
        <v>-0.64873999999999998</v>
      </c>
      <c r="AP10" s="258">
        <v>-0.50385000000000002</v>
      </c>
      <c r="AQ10" s="258">
        <v>0.25896999999999998</v>
      </c>
      <c r="AR10" s="258">
        <v>0.42222999999999999</v>
      </c>
      <c r="AS10" s="258">
        <v>0.83979999999999999</v>
      </c>
      <c r="AT10" s="258">
        <v>1.56867</v>
      </c>
      <c r="AU10" s="258">
        <v>1.1440699999999999</v>
      </c>
      <c r="AV10" s="258">
        <v>0.15748999999999999</v>
      </c>
      <c r="AW10" s="258">
        <v>8.14E-2</v>
      </c>
      <c r="AX10" s="258">
        <v>-0.36386000000000002</v>
      </c>
      <c r="AY10" s="258">
        <v>-6.3800000000000003E-3</v>
      </c>
      <c r="AZ10" s="258">
        <v>-0.58062999999999998</v>
      </c>
      <c r="BA10" s="258">
        <v>-0.43274000000000001</v>
      </c>
      <c r="BB10" s="258">
        <v>-0.39578000000000002</v>
      </c>
      <c r="BC10" s="258">
        <v>0.39456999999999998</v>
      </c>
      <c r="BD10" s="258">
        <v>0.48039999999999999</v>
      </c>
      <c r="BE10" s="258">
        <v>0.99365999999999999</v>
      </c>
      <c r="BF10" s="258">
        <v>1.2060299999999999</v>
      </c>
      <c r="BG10" s="346">
        <v>0.72080999999999995</v>
      </c>
      <c r="BH10" s="346">
        <v>-0.10677</v>
      </c>
      <c r="BI10" s="346">
        <v>-0.27781</v>
      </c>
      <c r="BJ10" s="346">
        <v>-0.37831999999999999</v>
      </c>
      <c r="BK10" s="346">
        <v>-1.474485</v>
      </c>
      <c r="BL10" s="346">
        <v>1.339024</v>
      </c>
      <c r="BM10" s="346">
        <v>-0.98461639999999995</v>
      </c>
      <c r="BN10" s="346">
        <v>-0.60750990000000005</v>
      </c>
      <c r="BO10" s="346">
        <v>0.58321469999999997</v>
      </c>
      <c r="BP10" s="346">
        <v>-0.29546159999999999</v>
      </c>
      <c r="BQ10" s="346">
        <v>0.90235180000000004</v>
      </c>
      <c r="BR10" s="346">
        <v>1.1942999999999999</v>
      </c>
      <c r="BS10" s="346">
        <v>1.1161840000000001</v>
      </c>
      <c r="BT10" s="346">
        <v>-0.71945630000000005</v>
      </c>
      <c r="BU10" s="346">
        <v>-0.38824550000000002</v>
      </c>
      <c r="BV10" s="346">
        <v>-1.9117420000000001</v>
      </c>
    </row>
    <row r="11" spans="1:74" ht="11.1" customHeight="1" x14ac:dyDescent="0.2">
      <c r="A11" s="93" t="s">
        <v>220</v>
      </c>
      <c r="B11" s="199" t="s">
        <v>584</v>
      </c>
      <c r="C11" s="258">
        <v>0.65446000000000004</v>
      </c>
      <c r="D11" s="258">
        <v>0.38517499999999999</v>
      </c>
      <c r="E11" s="258">
        <v>0.38965</v>
      </c>
      <c r="F11" s="258">
        <v>0.672149</v>
      </c>
      <c r="G11" s="258">
        <v>0.87044900000000003</v>
      </c>
      <c r="H11" s="258">
        <v>1.213443</v>
      </c>
      <c r="I11" s="258">
        <v>0.87362399999999996</v>
      </c>
      <c r="J11" s="258">
        <v>0.70984700000000001</v>
      </c>
      <c r="K11" s="258">
        <v>0.81458799999999998</v>
      </c>
      <c r="L11" s="258">
        <v>0.70712900000000001</v>
      </c>
      <c r="M11" s="258">
        <v>0.84957400000000005</v>
      </c>
      <c r="N11" s="258">
        <v>0.76633700000000005</v>
      </c>
      <c r="O11" s="258">
        <v>1.064988</v>
      </c>
      <c r="P11" s="258">
        <v>0.58208000000000004</v>
      </c>
      <c r="Q11" s="258">
        <v>0.80290700000000004</v>
      </c>
      <c r="R11" s="258">
        <v>0.92963700000000005</v>
      </c>
      <c r="S11" s="258">
        <v>1.279714</v>
      </c>
      <c r="T11" s="258">
        <v>1.3651359999999999</v>
      </c>
      <c r="U11" s="258">
        <v>0.927759</v>
      </c>
      <c r="V11" s="258">
        <v>1.0759110000000001</v>
      </c>
      <c r="W11" s="258">
        <v>1.147802</v>
      </c>
      <c r="X11" s="258">
        <v>0.58359099999999997</v>
      </c>
      <c r="Y11" s="258">
        <v>1.0047900000000001</v>
      </c>
      <c r="Z11" s="258">
        <v>0.58561099999999999</v>
      </c>
      <c r="AA11" s="258">
        <v>1.292689</v>
      </c>
      <c r="AB11" s="258">
        <v>0.865707</v>
      </c>
      <c r="AC11" s="258">
        <v>0.85041</v>
      </c>
      <c r="AD11" s="258">
        <v>0.87896399999999997</v>
      </c>
      <c r="AE11" s="258">
        <v>0.91949899999999996</v>
      </c>
      <c r="AF11" s="258">
        <v>0.84150599999999998</v>
      </c>
      <c r="AG11" s="258">
        <v>1.091037</v>
      </c>
      <c r="AH11" s="258">
        <v>0.96981099999999998</v>
      </c>
      <c r="AI11" s="258">
        <v>0.90366599999999997</v>
      </c>
      <c r="AJ11" s="258">
        <v>0.85449799999999998</v>
      </c>
      <c r="AK11" s="258">
        <v>0.88168100000000005</v>
      </c>
      <c r="AL11" s="258">
        <v>0.96854300000000004</v>
      </c>
      <c r="AM11" s="258">
        <v>0.69317200000000001</v>
      </c>
      <c r="AN11" s="258">
        <v>0.81884800000000002</v>
      </c>
      <c r="AO11" s="258">
        <v>1.185524</v>
      </c>
      <c r="AP11" s="258">
        <v>0.74032200000000004</v>
      </c>
      <c r="AQ11" s="258">
        <v>0.91033299999999995</v>
      </c>
      <c r="AR11" s="258">
        <v>0.64115299999999997</v>
      </c>
      <c r="AS11" s="258">
        <v>0.99005900000000002</v>
      </c>
      <c r="AT11" s="258">
        <v>0.94300799999999996</v>
      </c>
      <c r="AU11" s="258">
        <v>0.80000899999999997</v>
      </c>
      <c r="AV11" s="258">
        <v>0.76838099999999998</v>
      </c>
      <c r="AW11" s="258">
        <v>0.70643500000000004</v>
      </c>
      <c r="AX11" s="258">
        <v>0.65249100000000004</v>
      </c>
      <c r="AY11" s="258">
        <v>0.74309199999999997</v>
      </c>
      <c r="AZ11" s="258">
        <v>0.61230099999999998</v>
      </c>
      <c r="BA11" s="258">
        <v>0.55966099999999996</v>
      </c>
      <c r="BB11" s="258">
        <v>0.492863</v>
      </c>
      <c r="BC11" s="258">
        <v>1.0531200000000001</v>
      </c>
      <c r="BD11" s="258">
        <v>0.65106699999999995</v>
      </c>
      <c r="BE11" s="258">
        <v>0.96654130000000005</v>
      </c>
      <c r="BF11" s="258">
        <v>1.001423</v>
      </c>
      <c r="BG11" s="346">
        <v>0.87145340000000004</v>
      </c>
      <c r="BH11" s="346">
        <v>0.74544029999999994</v>
      </c>
      <c r="BI11" s="346">
        <v>0.67155799999999999</v>
      </c>
      <c r="BJ11" s="346">
        <v>0.79922729999999997</v>
      </c>
      <c r="BK11" s="346">
        <v>0.30394539999999998</v>
      </c>
      <c r="BL11" s="346">
        <v>0.43599339999999998</v>
      </c>
      <c r="BM11" s="346">
        <v>0.73962130000000004</v>
      </c>
      <c r="BN11" s="346">
        <v>0.69887250000000001</v>
      </c>
      <c r="BO11" s="346">
        <v>0.75705040000000001</v>
      </c>
      <c r="BP11" s="346">
        <v>0.83593519999999999</v>
      </c>
      <c r="BQ11" s="346">
        <v>1.0136039999999999</v>
      </c>
      <c r="BR11" s="346">
        <v>0.95978090000000005</v>
      </c>
      <c r="BS11" s="346">
        <v>0.97957209999999995</v>
      </c>
      <c r="BT11" s="346">
        <v>0.88029919999999995</v>
      </c>
      <c r="BU11" s="346">
        <v>0.81054409999999999</v>
      </c>
      <c r="BV11" s="346">
        <v>0.9522408</v>
      </c>
    </row>
    <row r="12" spans="1:74" ht="11.1" customHeight="1" x14ac:dyDescent="0.2">
      <c r="A12" s="93" t="s">
        <v>221</v>
      </c>
      <c r="B12" s="199" t="s">
        <v>585</v>
      </c>
      <c r="C12" s="258">
        <v>9.5717999999999996</v>
      </c>
      <c r="D12" s="258">
        <v>8.6267840119999999</v>
      </c>
      <c r="E12" s="258">
        <v>13.636597</v>
      </c>
      <c r="F12" s="258">
        <v>9.7544839999999997</v>
      </c>
      <c r="G12" s="258">
        <v>10.478294</v>
      </c>
      <c r="H12" s="258">
        <v>9.1939839899999996</v>
      </c>
      <c r="I12" s="258">
        <v>9.1249959999999994</v>
      </c>
      <c r="J12" s="258">
        <v>10.073041</v>
      </c>
      <c r="K12" s="258">
        <v>9.3906260100000001</v>
      </c>
      <c r="L12" s="258">
        <v>9.8547229900000008</v>
      </c>
      <c r="M12" s="258">
        <v>8.5113909900000007</v>
      </c>
      <c r="N12" s="258">
        <v>9.4425480000000004</v>
      </c>
      <c r="O12" s="258">
        <v>8.1517180000000007</v>
      </c>
      <c r="P12" s="258">
        <v>8.9719130000000007</v>
      </c>
      <c r="Q12" s="258">
        <v>10.460257</v>
      </c>
      <c r="R12" s="258">
        <v>7.9519409999999997</v>
      </c>
      <c r="S12" s="258">
        <v>8.1819310000000005</v>
      </c>
      <c r="T12" s="258">
        <v>8.5401779999999992</v>
      </c>
      <c r="U12" s="258">
        <v>7.1194569999999997</v>
      </c>
      <c r="V12" s="258">
        <v>7.6373430000000004</v>
      </c>
      <c r="W12" s="258">
        <v>7.9662750000000004</v>
      </c>
      <c r="X12" s="258">
        <v>7.7377989999999999</v>
      </c>
      <c r="Y12" s="258">
        <v>7.5566750000000003</v>
      </c>
      <c r="Z12" s="258">
        <v>6.9812589999999997</v>
      </c>
      <c r="AA12" s="258">
        <v>7.8712689999999998</v>
      </c>
      <c r="AB12" s="258">
        <v>6.495743</v>
      </c>
      <c r="AC12" s="258">
        <v>7.6120390000000002</v>
      </c>
      <c r="AD12" s="258">
        <v>7.2161689999999998</v>
      </c>
      <c r="AE12" s="258">
        <v>6.7610799999999998</v>
      </c>
      <c r="AF12" s="258">
        <v>5.7885520000000001</v>
      </c>
      <c r="AG12" s="258">
        <v>5.1173840000000004</v>
      </c>
      <c r="AH12" s="258">
        <v>6.4086720000000001</v>
      </c>
      <c r="AI12" s="258">
        <v>5.3882459999999996</v>
      </c>
      <c r="AJ12" s="258">
        <v>5.7439840000000002</v>
      </c>
      <c r="AK12" s="258">
        <v>4.7088530000000004</v>
      </c>
      <c r="AL12" s="258">
        <v>4.8458969999999999</v>
      </c>
      <c r="AM12" s="258">
        <v>4.4332520000000004</v>
      </c>
      <c r="AN12" s="258">
        <v>4.5113630000000002</v>
      </c>
      <c r="AO12" s="258">
        <v>5.2084060000000001</v>
      </c>
      <c r="AP12" s="258">
        <v>4.5832699999999997</v>
      </c>
      <c r="AQ12" s="258">
        <v>4.2086100000000002</v>
      </c>
      <c r="AR12" s="258">
        <v>5.4315249999999997</v>
      </c>
      <c r="AS12" s="258">
        <v>3.2758970000000001</v>
      </c>
      <c r="AT12" s="258">
        <v>5.0031559999999997</v>
      </c>
      <c r="AU12" s="258">
        <v>4.2728570000000001</v>
      </c>
      <c r="AV12" s="258">
        <v>4.8629439999999997</v>
      </c>
      <c r="AW12" s="258">
        <v>6.5535009999999998</v>
      </c>
      <c r="AX12" s="258">
        <v>7.9262360000000003</v>
      </c>
      <c r="AY12" s="258">
        <v>7.3854649999999999</v>
      </c>
      <c r="AZ12" s="258">
        <v>6.9083259999999997</v>
      </c>
      <c r="BA12" s="258">
        <v>8.0131139999999998</v>
      </c>
      <c r="BB12" s="258">
        <v>7.2364160000000002</v>
      </c>
      <c r="BC12" s="258">
        <v>7.2428109999999997</v>
      </c>
      <c r="BD12" s="258">
        <v>7.3171759999999999</v>
      </c>
      <c r="BE12" s="258">
        <v>5.9801270000000004</v>
      </c>
      <c r="BF12" s="258">
        <v>5.6998030000000002</v>
      </c>
      <c r="BG12" s="346">
        <v>5.0470610000000002</v>
      </c>
      <c r="BH12" s="346">
        <v>4.3346530000000003</v>
      </c>
      <c r="BI12" s="346">
        <v>4.1013000000000002</v>
      </c>
      <c r="BJ12" s="346">
        <v>3.8631319999999998</v>
      </c>
      <c r="BK12" s="346">
        <v>5.6736750000000002</v>
      </c>
      <c r="BL12" s="346">
        <v>5.4807350000000001</v>
      </c>
      <c r="BM12" s="346">
        <v>6.3110419999999996</v>
      </c>
      <c r="BN12" s="346">
        <v>5.4699229999999996</v>
      </c>
      <c r="BO12" s="346">
        <v>5.7039609999999996</v>
      </c>
      <c r="BP12" s="346">
        <v>5.5397629999999998</v>
      </c>
      <c r="BQ12" s="346">
        <v>5.1914420000000003</v>
      </c>
      <c r="BR12" s="346">
        <v>5.8759009999999998</v>
      </c>
      <c r="BS12" s="346">
        <v>5.5669300000000002</v>
      </c>
      <c r="BT12" s="346">
        <v>5.2876250000000002</v>
      </c>
      <c r="BU12" s="346">
        <v>5.1033049999999998</v>
      </c>
      <c r="BV12" s="346">
        <v>5.6382510000000003</v>
      </c>
    </row>
    <row r="13" spans="1:74" ht="11.1" customHeight="1" x14ac:dyDescent="0.2">
      <c r="A13" s="93" t="s">
        <v>222</v>
      </c>
      <c r="B13" s="200" t="s">
        <v>879</v>
      </c>
      <c r="C13" s="258">
        <v>5.507987</v>
      </c>
      <c r="D13" s="258">
        <v>5.3164619999999996</v>
      </c>
      <c r="E13" s="258">
        <v>7.3536599999999996</v>
      </c>
      <c r="F13" s="258">
        <v>5.2935639999999999</v>
      </c>
      <c r="G13" s="258">
        <v>6.1408259999999997</v>
      </c>
      <c r="H13" s="258">
        <v>4.7077600000000004</v>
      </c>
      <c r="I13" s="258">
        <v>5.2900650000000002</v>
      </c>
      <c r="J13" s="258">
        <v>5.225892</v>
      </c>
      <c r="K13" s="258">
        <v>5.4219619999999997</v>
      </c>
      <c r="L13" s="258">
        <v>5.3922489999999996</v>
      </c>
      <c r="M13" s="258">
        <v>5.019584</v>
      </c>
      <c r="N13" s="258">
        <v>5.0088540000000004</v>
      </c>
      <c r="O13" s="258">
        <v>4.8260949999999996</v>
      </c>
      <c r="P13" s="258">
        <v>5.3110220000000004</v>
      </c>
      <c r="Q13" s="258">
        <v>5.8261839999999996</v>
      </c>
      <c r="R13" s="258">
        <v>4.6647619999999996</v>
      </c>
      <c r="S13" s="258">
        <v>5.0165449999999998</v>
      </c>
      <c r="T13" s="258">
        <v>5.5188100000000002</v>
      </c>
      <c r="U13" s="258">
        <v>4.4140730000000001</v>
      </c>
      <c r="V13" s="258">
        <v>4.806381</v>
      </c>
      <c r="W13" s="258">
        <v>5.1688780000000003</v>
      </c>
      <c r="X13" s="258">
        <v>5.3130610000000003</v>
      </c>
      <c r="Y13" s="258">
        <v>4.497096</v>
      </c>
      <c r="Z13" s="258">
        <v>4.7079490000000002</v>
      </c>
      <c r="AA13" s="258">
        <v>4.977957</v>
      </c>
      <c r="AB13" s="258">
        <v>3.2403580000000001</v>
      </c>
      <c r="AC13" s="258">
        <v>5.2977720000000001</v>
      </c>
      <c r="AD13" s="258">
        <v>4.2272230000000004</v>
      </c>
      <c r="AE13" s="258">
        <v>4.5502209999999996</v>
      </c>
      <c r="AF13" s="258">
        <v>3.9524210000000002</v>
      </c>
      <c r="AG13" s="258">
        <v>2.9331659999999999</v>
      </c>
      <c r="AH13" s="258">
        <v>3.9443519999999999</v>
      </c>
      <c r="AI13" s="258">
        <v>3.4360740000000001</v>
      </c>
      <c r="AJ13" s="258">
        <v>3.4515349999999998</v>
      </c>
      <c r="AK13" s="258">
        <v>2.8593250000000001</v>
      </c>
      <c r="AL13" s="258">
        <v>3.1364550000000002</v>
      </c>
      <c r="AM13" s="258">
        <v>3.0618609999999999</v>
      </c>
      <c r="AN13" s="258">
        <v>3.4954900000000002</v>
      </c>
      <c r="AO13" s="258">
        <v>3.5958420000000002</v>
      </c>
      <c r="AP13" s="258">
        <v>3.363178</v>
      </c>
      <c r="AQ13" s="258">
        <v>3.2752659999999998</v>
      </c>
      <c r="AR13" s="258">
        <v>3.4229989999999999</v>
      </c>
      <c r="AS13" s="258">
        <v>2.4252280000000002</v>
      </c>
      <c r="AT13" s="258">
        <v>3.8229060000000001</v>
      </c>
      <c r="AU13" s="258">
        <v>2.8277830000000002</v>
      </c>
      <c r="AV13" s="258">
        <v>3.1570900000000002</v>
      </c>
      <c r="AW13" s="258">
        <v>3.8439380000000001</v>
      </c>
      <c r="AX13" s="258">
        <v>4.6386539999999998</v>
      </c>
      <c r="AY13" s="258">
        <v>4.315226</v>
      </c>
      <c r="AZ13" s="258">
        <v>3.7764669999999998</v>
      </c>
      <c r="BA13" s="258">
        <v>4.0792520000000003</v>
      </c>
      <c r="BB13" s="258">
        <v>4.6110239999999996</v>
      </c>
      <c r="BC13" s="258">
        <v>4.5630990000000002</v>
      </c>
      <c r="BD13" s="258">
        <v>4.2766669999999998</v>
      </c>
      <c r="BE13" s="258">
        <v>3.349148</v>
      </c>
      <c r="BF13" s="258">
        <v>3.189273</v>
      </c>
      <c r="BG13" s="346">
        <v>3.1345429999999999</v>
      </c>
      <c r="BH13" s="346">
        <v>2.7344949999999999</v>
      </c>
      <c r="BI13" s="346">
        <v>2.7713809999999999</v>
      </c>
      <c r="BJ13" s="346">
        <v>2.7937409999999998</v>
      </c>
      <c r="BK13" s="346">
        <v>2.9057110000000002</v>
      </c>
      <c r="BL13" s="346">
        <v>2.790699</v>
      </c>
      <c r="BM13" s="346">
        <v>3.8506309999999999</v>
      </c>
      <c r="BN13" s="346">
        <v>3.5996079999999999</v>
      </c>
      <c r="BO13" s="346">
        <v>4.0217850000000004</v>
      </c>
      <c r="BP13" s="346">
        <v>3.7623869999999999</v>
      </c>
      <c r="BQ13" s="346">
        <v>3.4630260000000002</v>
      </c>
      <c r="BR13" s="346">
        <v>3.6687460000000001</v>
      </c>
      <c r="BS13" s="346">
        <v>3.755973</v>
      </c>
      <c r="BT13" s="346">
        <v>3.4954429999999999</v>
      </c>
      <c r="BU13" s="346">
        <v>3.3211499999999998</v>
      </c>
      <c r="BV13" s="346">
        <v>3.4427059999999998</v>
      </c>
    </row>
    <row r="14" spans="1:74" ht="11.1" customHeight="1" x14ac:dyDescent="0.2">
      <c r="A14" s="93" t="s">
        <v>223</v>
      </c>
      <c r="B14" s="200" t="s">
        <v>880</v>
      </c>
      <c r="C14" s="258">
        <v>4.0638129999999997</v>
      </c>
      <c r="D14" s="258">
        <v>3.3103220000000002</v>
      </c>
      <c r="E14" s="258">
        <v>6.2829370000000004</v>
      </c>
      <c r="F14" s="258">
        <v>4.4609199999999998</v>
      </c>
      <c r="G14" s="258">
        <v>4.3374680000000003</v>
      </c>
      <c r="H14" s="258">
        <v>4.486224</v>
      </c>
      <c r="I14" s="258">
        <v>3.8349310000000001</v>
      </c>
      <c r="J14" s="258">
        <v>4.8471489999999999</v>
      </c>
      <c r="K14" s="258">
        <v>3.968664</v>
      </c>
      <c r="L14" s="258">
        <v>4.4624740000000003</v>
      </c>
      <c r="M14" s="258">
        <v>3.4918070000000001</v>
      </c>
      <c r="N14" s="258">
        <v>4.433694</v>
      </c>
      <c r="O14" s="258">
        <v>3.3256230000000002</v>
      </c>
      <c r="P14" s="258">
        <v>3.6608909999999999</v>
      </c>
      <c r="Q14" s="258">
        <v>4.6340729999999999</v>
      </c>
      <c r="R14" s="258">
        <v>3.2871790000000001</v>
      </c>
      <c r="S14" s="258">
        <v>3.1653859999999998</v>
      </c>
      <c r="T14" s="258">
        <v>3.0213679999999998</v>
      </c>
      <c r="U14" s="258">
        <v>2.705384</v>
      </c>
      <c r="V14" s="258">
        <v>2.830962</v>
      </c>
      <c r="W14" s="258">
        <v>2.7973970000000001</v>
      </c>
      <c r="X14" s="258">
        <v>2.4247380000000001</v>
      </c>
      <c r="Y14" s="258">
        <v>3.0595789999999998</v>
      </c>
      <c r="Z14" s="258">
        <v>2.2733099999999999</v>
      </c>
      <c r="AA14" s="258">
        <v>2.8933119999999999</v>
      </c>
      <c r="AB14" s="258">
        <v>3.255385</v>
      </c>
      <c r="AC14" s="258">
        <v>2.3142670000000001</v>
      </c>
      <c r="AD14" s="258">
        <v>2.9889459999999999</v>
      </c>
      <c r="AE14" s="258">
        <v>2.2108590000000001</v>
      </c>
      <c r="AF14" s="258">
        <v>1.836131</v>
      </c>
      <c r="AG14" s="258">
        <v>2.184218</v>
      </c>
      <c r="AH14" s="258">
        <v>2.4643199999999998</v>
      </c>
      <c r="AI14" s="258">
        <v>1.952172</v>
      </c>
      <c r="AJ14" s="258">
        <v>2.292449</v>
      </c>
      <c r="AK14" s="258">
        <v>1.8495280000000001</v>
      </c>
      <c r="AL14" s="258">
        <v>1.7094419999999999</v>
      </c>
      <c r="AM14" s="258">
        <v>1.371391</v>
      </c>
      <c r="AN14" s="258">
        <v>1.015873</v>
      </c>
      <c r="AO14" s="258">
        <v>1.6125640000000001</v>
      </c>
      <c r="AP14" s="258">
        <v>1.220092</v>
      </c>
      <c r="AQ14" s="258">
        <v>0.93334399999999995</v>
      </c>
      <c r="AR14" s="258">
        <v>2.0085259999999998</v>
      </c>
      <c r="AS14" s="258">
        <v>0.85066900000000001</v>
      </c>
      <c r="AT14" s="258">
        <v>1.18025</v>
      </c>
      <c r="AU14" s="258">
        <v>1.445074</v>
      </c>
      <c r="AV14" s="258">
        <v>1.705854</v>
      </c>
      <c r="AW14" s="258">
        <v>2.7095630000000002</v>
      </c>
      <c r="AX14" s="258">
        <v>3.287582</v>
      </c>
      <c r="AY14" s="258">
        <v>3.0702389999999999</v>
      </c>
      <c r="AZ14" s="258">
        <v>3.1318589999999999</v>
      </c>
      <c r="BA14" s="258">
        <v>3.933862</v>
      </c>
      <c r="BB14" s="258">
        <v>2.6253920000000002</v>
      </c>
      <c r="BC14" s="258">
        <v>2.6797119999999999</v>
      </c>
      <c r="BD14" s="258">
        <v>3.0405090000000001</v>
      </c>
      <c r="BE14" s="258">
        <v>2.630979</v>
      </c>
      <c r="BF14" s="258">
        <v>2.5105300000000002</v>
      </c>
      <c r="BG14" s="346">
        <v>1.9125179999999999</v>
      </c>
      <c r="BH14" s="346">
        <v>1.600158</v>
      </c>
      <c r="BI14" s="346">
        <v>1.32992</v>
      </c>
      <c r="BJ14" s="346">
        <v>1.069391</v>
      </c>
      <c r="BK14" s="346">
        <v>2.7679640000000001</v>
      </c>
      <c r="BL14" s="346">
        <v>2.6900360000000001</v>
      </c>
      <c r="BM14" s="346">
        <v>2.4604110000000001</v>
      </c>
      <c r="BN14" s="346">
        <v>1.8703149999999999</v>
      </c>
      <c r="BO14" s="346">
        <v>1.6821759999999999</v>
      </c>
      <c r="BP14" s="346">
        <v>1.777377</v>
      </c>
      <c r="BQ14" s="346">
        <v>1.728416</v>
      </c>
      <c r="BR14" s="346">
        <v>2.2071540000000001</v>
      </c>
      <c r="BS14" s="346">
        <v>1.8109569999999999</v>
      </c>
      <c r="BT14" s="346">
        <v>1.7921819999999999</v>
      </c>
      <c r="BU14" s="346">
        <v>1.7821549999999999</v>
      </c>
      <c r="BV14" s="346">
        <v>2.1955460000000002</v>
      </c>
    </row>
    <row r="15" spans="1:74" ht="11.1" customHeight="1" x14ac:dyDescent="0.2">
      <c r="A15" s="93" t="s">
        <v>224</v>
      </c>
      <c r="B15" s="199" t="s">
        <v>562</v>
      </c>
      <c r="C15" s="258">
        <v>73.037886999999998</v>
      </c>
      <c r="D15" s="258">
        <v>68.587112988000001</v>
      </c>
      <c r="E15" s="258">
        <v>70.563693999999998</v>
      </c>
      <c r="F15" s="258">
        <v>69.257637000000003</v>
      </c>
      <c r="G15" s="258">
        <v>73.093761999999998</v>
      </c>
      <c r="H15" s="258">
        <v>72.481622009999995</v>
      </c>
      <c r="I15" s="258">
        <v>77.264600999999999</v>
      </c>
      <c r="J15" s="258">
        <v>81.833915000000005</v>
      </c>
      <c r="K15" s="258">
        <v>75.299617990000002</v>
      </c>
      <c r="L15" s="258">
        <v>71.529358009999996</v>
      </c>
      <c r="M15" s="258">
        <v>72.988526010000001</v>
      </c>
      <c r="N15" s="258">
        <v>70.656203000000005</v>
      </c>
      <c r="O15" s="258">
        <v>76.607033833000003</v>
      </c>
      <c r="P15" s="258">
        <v>67.077142832999996</v>
      </c>
      <c r="Q15" s="258">
        <v>77.376612832999996</v>
      </c>
      <c r="R15" s="258">
        <v>75.874485832999994</v>
      </c>
      <c r="S15" s="258">
        <v>77.833733832999997</v>
      </c>
      <c r="T15" s="258">
        <v>73.082069833000006</v>
      </c>
      <c r="U15" s="258">
        <v>78.999837833000001</v>
      </c>
      <c r="V15" s="258">
        <v>82.832202832999997</v>
      </c>
      <c r="W15" s="258">
        <v>77.827322832999997</v>
      </c>
      <c r="X15" s="258">
        <v>78.869166832999994</v>
      </c>
      <c r="Y15" s="258">
        <v>75.310000833000004</v>
      </c>
      <c r="Z15" s="258">
        <v>79.210327832999994</v>
      </c>
      <c r="AA15" s="258">
        <v>80.086366999999996</v>
      </c>
      <c r="AB15" s="258">
        <v>65.849559999999997</v>
      </c>
      <c r="AC15" s="258">
        <v>74.677125000000004</v>
      </c>
      <c r="AD15" s="258">
        <v>68.217543000000006</v>
      </c>
      <c r="AE15" s="258">
        <v>64.948081999999999</v>
      </c>
      <c r="AF15" s="258">
        <v>62.371076000000002</v>
      </c>
      <c r="AG15" s="258">
        <v>72.909914000000001</v>
      </c>
      <c r="AH15" s="258">
        <v>78.881989000000004</v>
      </c>
      <c r="AI15" s="258">
        <v>74.434562</v>
      </c>
      <c r="AJ15" s="258">
        <v>70.752598000000006</v>
      </c>
      <c r="AK15" s="258">
        <v>64.470495</v>
      </c>
      <c r="AL15" s="258">
        <v>59.761190999999997</v>
      </c>
      <c r="AM15" s="258">
        <v>56.695745000000002</v>
      </c>
      <c r="AN15" s="258">
        <v>52.849981999999997</v>
      </c>
      <c r="AO15" s="258">
        <v>50.593206000000002</v>
      </c>
      <c r="AP15" s="258">
        <v>43.768303000000003</v>
      </c>
      <c r="AQ15" s="258">
        <v>49.972199000000003</v>
      </c>
      <c r="AR15" s="258">
        <v>55.020226999999998</v>
      </c>
      <c r="AS15" s="258">
        <v>60.350214999999999</v>
      </c>
      <c r="AT15" s="258">
        <v>65.769221999999999</v>
      </c>
      <c r="AU15" s="258">
        <v>62.753999999999998</v>
      </c>
      <c r="AV15" s="258">
        <v>64.913570000000007</v>
      </c>
      <c r="AW15" s="258">
        <v>61.506577</v>
      </c>
      <c r="AX15" s="258">
        <v>55.789014000000002</v>
      </c>
      <c r="AY15" s="258">
        <v>61.728910999999997</v>
      </c>
      <c r="AZ15" s="258">
        <v>57.477777000000003</v>
      </c>
      <c r="BA15" s="258">
        <v>56.414361999999997</v>
      </c>
      <c r="BB15" s="258">
        <v>52.937950999999998</v>
      </c>
      <c r="BC15" s="258">
        <v>57.270957000000003</v>
      </c>
      <c r="BD15" s="258">
        <v>60.854303999999999</v>
      </c>
      <c r="BE15" s="258">
        <v>62.808960499999998</v>
      </c>
      <c r="BF15" s="258">
        <v>70.341334399999994</v>
      </c>
      <c r="BG15" s="346">
        <v>61.790430000000001</v>
      </c>
      <c r="BH15" s="346">
        <v>62.209420000000001</v>
      </c>
      <c r="BI15" s="346">
        <v>59.160609999999998</v>
      </c>
      <c r="BJ15" s="346">
        <v>63.673270000000002</v>
      </c>
      <c r="BK15" s="346">
        <v>63.863219999999998</v>
      </c>
      <c r="BL15" s="346">
        <v>57.043089999999999</v>
      </c>
      <c r="BM15" s="346">
        <v>62.464109999999998</v>
      </c>
      <c r="BN15" s="346">
        <v>50.448500000000003</v>
      </c>
      <c r="BO15" s="346">
        <v>56.857860000000002</v>
      </c>
      <c r="BP15" s="346">
        <v>59.05039</v>
      </c>
      <c r="BQ15" s="346">
        <v>68.316209999999998</v>
      </c>
      <c r="BR15" s="346">
        <v>72.68047</v>
      </c>
      <c r="BS15" s="346">
        <v>61.233469999999997</v>
      </c>
      <c r="BT15" s="346">
        <v>61.978149999999999</v>
      </c>
      <c r="BU15" s="346">
        <v>59.325989999999997</v>
      </c>
      <c r="BV15" s="346">
        <v>75.945220000000006</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381"/>
      <c r="BB16" s="267"/>
      <c r="BC16" s="267"/>
      <c r="BD16" s="267"/>
      <c r="BE16" s="267"/>
      <c r="BF16" s="267"/>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225</v>
      </c>
      <c r="B17" s="199" t="s">
        <v>586</v>
      </c>
      <c r="C17" s="258">
        <v>6.5561199999999999</v>
      </c>
      <c r="D17" s="258">
        <v>3.5931630000000001</v>
      </c>
      <c r="E17" s="258">
        <v>4.1279329999999996</v>
      </c>
      <c r="F17" s="258">
        <v>-1.3790720000000001</v>
      </c>
      <c r="G17" s="258">
        <v>-4.2610869999999998</v>
      </c>
      <c r="H17" s="258">
        <v>5.949287</v>
      </c>
      <c r="I17" s="258">
        <v>10.971605</v>
      </c>
      <c r="J17" s="258">
        <v>5.3195399999999999</v>
      </c>
      <c r="K17" s="258">
        <v>1.7404189999999999</v>
      </c>
      <c r="L17" s="258">
        <v>-1.3026530000000001</v>
      </c>
      <c r="M17" s="258">
        <v>-1.8569910000000001</v>
      </c>
      <c r="N17" s="258">
        <v>8.5621749999999999</v>
      </c>
      <c r="O17" s="258">
        <v>14.533668</v>
      </c>
      <c r="P17" s="258">
        <v>14.154591999999999</v>
      </c>
      <c r="Q17" s="258">
        <v>1.9981930000000001</v>
      </c>
      <c r="R17" s="258">
        <v>-10.75226</v>
      </c>
      <c r="S17" s="258">
        <v>-8.083024</v>
      </c>
      <c r="T17" s="258">
        <v>3.3536489999999999</v>
      </c>
      <c r="U17" s="258">
        <v>7.3269279999999997</v>
      </c>
      <c r="V17" s="258">
        <v>4.2181889999999997</v>
      </c>
      <c r="W17" s="258">
        <v>-3.4595790000000002</v>
      </c>
      <c r="X17" s="258">
        <v>-12.566568</v>
      </c>
      <c r="Y17" s="258">
        <v>-5.7795730000000001</v>
      </c>
      <c r="Z17" s="258">
        <v>-9.1014900000000001</v>
      </c>
      <c r="AA17" s="258">
        <v>-2.466879</v>
      </c>
      <c r="AB17" s="258">
        <v>5.6925369999999997</v>
      </c>
      <c r="AC17" s="258">
        <v>-4.9011659999999999</v>
      </c>
      <c r="AD17" s="258">
        <v>-12.954995</v>
      </c>
      <c r="AE17" s="258">
        <v>-5.98421</v>
      </c>
      <c r="AF17" s="258">
        <v>6.1344539999999999</v>
      </c>
      <c r="AG17" s="258">
        <v>8.2322089999999992</v>
      </c>
      <c r="AH17" s="258">
        <v>1.71991</v>
      </c>
      <c r="AI17" s="258">
        <v>-6.4230749999999999</v>
      </c>
      <c r="AJ17" s="258">
        <v>-13.25807</v>
      </c>
      <c r="AK17" s="258">
        <v>-12.785287</v>
      </c>
      <c r="AL17" s="258">
        <v>-6.7321679999999997</v>
      </c>
      <c r="AM17" s="258">
        <v>8.3411380000000008</v>
      </c>
      <c r="AN17" s="258">
        <v>0.18876899999999999</v>
      </c>
      <c r="AO17" s="258">
        <v>-4.4154410000000004</v>
      </c>
      <c r="AP17" s="258">
        <v>-1.6506110000000001</v>
      </c>
      <c r="AQ17" s="258">
        <v>0.62964500000000001</v>
      </c>
      <c r="AR17" s="258">
        <v>10.25433</v>
      </c>
      <c r="AS17" s="258">
        <v>13.858758999999999</v>
      </c>
      <c r="AT17" s="258">
        <v>9.0878969999999999</v>
      </c>
      <c r="AU17" s="258">
        <v>2.2882479999999998</v>
      </c>
      <c r="AV17" s="258">
        <v>-4.4784759999999997</v>
      </c>
      <c r="AW17" s="258">
        <v>-9.4460180000000005</v>
      </c>
      <c r="AX17" s="258">
        <v>8.2846890000000002</v>
      </c>
      <c r="AY17" s="258">
        <v>6.8297840000000001</v>
      </c>
      <c r="AZ17" s="258">
        <v>-4.3826150000000004</v>
      </c>
      <c r="BA17" s="258">
        <v>-1.6725490000000001</v>
      </c>
      <c r="BB17" s="258">
        <v>-2.8851114</v>
      </c>
      <c r="BC17" s="258">
        <v>1.2067441000000001</v>
      </c>
      <c r="BD17" s="258">
        <v>4.1554091</v>
      </c>
      <c r="BE17" s="258">
        <v>9.397729</v>
      </c>
      <c r="BF17" s="258">
        <v>2.0941915999999998</v>
      </c>
      <c r="BG17" s="346">
        <v>1.9767520000000001</v>
      </c>
      <c r="BH17" s="346">
        <v>-3.9164370000000002</v>
      </c>
      <c r="BI17" s="346">
        <v>-4.0008439999999998</v>
      </c>
      <c r="BJ17" s="346">
        <v>3.7338610000000001</v>
      </c>
      <c r="BK17" s="346">
        <v>4.2683470000000003</v>
      </c>
      <c r="BL17" s="346">
        <v>2.7847499999999998</v>
      </c>
      <c r="BM17" s="346">
        <v>-5.2926339999999996</v>
      </c>
      <c r="BN17" s="346">
        <v>-0.57762080000000005</v>
      </c>
      <c r="BO17" s="346">
        <v>-1.3521719999999999</v>
      </c>
      <c r="BP17" s="346">
        <v>5.3300850000000004</v>
      </c>
      <c r="BQ17" s="346">
        <v>7.8790430000000002</v>
      </c>
      <c r="BR17" s="346">
        <v>4.346393</v>
      </c>
      <c r="BS17" s="346">
        <v>1.999136</v>
      </c>
      <c r="BT17" s="346">
        <v>-4.8060340000000004</v>
      </c>
      <c r="BU17" s="346">
        <v>-5.1031279999999999</v>
      </c>
      <c r="BV17" s="346">
        <v>-7.6093710000000003</v>
      </c>
    </row>
    <row r="18" spans="1:74" ht="11.1" customHeight="1" x14ac:dyDescent="0.2">
      <c r="A18" s="95" t="s">
        <v>226</v>
      </c>
      <c r="B18" s="199" t="s">
        <v>147</v>
      </c>
      <c r="C18" s="258">
        <v>1.047342006</v>
      </c>
      <c r="D18" s="258">
        <v>0.95049799599999996</v>
      </c>
      <c r="E18" s="258">
        <v>1.1711900129999999</v>
      </c>
      <c r="F18" s="258">
        <v>0.71627901000000005</v>
      </c>
      <c r="G18" s="258">
        <v>0.99203199200000003</v>
      </c>
      <c r="H18" s="258">
        <v>0.97910498999999995</v>
      </c>
      <c r="I18" s="258">
        <v>1.1079320020000001</v>
      </c>
      <c r="J18" s="258">
        <v>0.92514499699999997</v>
      </c>
      <c r="K18" s="258">
        <v>0.74940899999999999</v>
      </c>
      <c r="L18" s="258">
        <v>0.73697099799999999</v>
      </c>
      <c r="M18" s="258">
        <v>0.78115701000000004</v>
      </c>
      <c r="N18" s="258">
        <v>1.1216109999999999</v>
      </c>
      <c r="O18" s="258">
        <v>1.1991910109999999</v>
      </c>
      <c r="P18" s="258">
        <v>1.0188480120000001</v>
      </c>
      <c r="Q18" s="258">
        <v>1.0588040080000001</v>
      </c>
      <c r="R18" s="258">
        <v>0.91390101000000001</v>
      </c>
      <c r="S18" s="258">
        <v>0.92745198600000001</v>
      </c>
      <c r="T18" s="258">
        <v>1.0542140099999999</v>
      </c>
      <c r="U18" s="258">
        <v>1.1214999889999999</v>
      </c>
      <c r="V18" s="258">
        <v>1.105238009</v>
      </c>
      <c r="W18" s="258">
        <v>1.02896199</v>
      </c>
      <c r="X18" s="258">
        <v>0.715007002</v>
      </c>
      <c r="Y18" s="258">
        <v>0.97292601000000001</v>
      </c>
      <c r="Z18" s="258">
        <v>0.97416300300000003</v>
      </c>
      <c r="AA18" s="258">
        <v>1.0651029910000001</v>
      </c>
      <c r="AB18" s="258">
        <v>1.0014620000000001</v>
      </c>
      <c r="AC18" s="258">
        <v>0.75455698800000004</v>
      </c>
      <c r="AD18" s="258">
        <v>0.580044</v>
      </c>
      <c r="AE18" s="258">
        <v>0.75619800400000003</v>
      </c>
      <c r="AF18" s="258">
        <v>0.87241899000000001</v>
      </c>
      <c r="AG18" s="258">
        <v>0.88343899199999998</v>
      </c>
      <c r="AH18" s="258">
        <v>0.95419298900000005</v>
      </c>
      <c r="AI18" s="258">
        <v>0.88464299999999996</v>
      </c>
      <c r="AJ18" s="258">
        <v>0.54359200600000002</v>
      </c>
      <c r="AK18" s="258">
        <v>0.84007100999999995</v>
      </c>
      <c r="AL18" s="258">
        <v>0.83358100999999996</v>
      </c>
      <c r="AM18" s="258">
        <v>0.93764698700000004</v>
      </c>
      <c r="AN18" s="258">
        <v>0.82194998699999999</v>
      </c>
      <c r="AO18" s="258">
        <v>0.71856099699999998</v>
      </c>
      <c r="AP18" s="258">
        <v>0.54254999999999998</v>
      </c>
      <c r="AQ18" s="258">
        <v>0.60893299999999995</v>
      </c>
      <c r="AR18" s="258">
        <v>0.74684300999999997</v>
      </c>
      <c r="AS18" s="258">
        <v>0.860993008</v>
      </c>
      <c r="AT18" s="258">
        <v>0.85059700299999996</v>
      </c>
      <c r="AU18" s="258">
        <v>0.68528301000000003</v>
      </c>
      <c r="AV18" s="258">
        <v>0.48320000699999999</v>
      </c>
      <c r="AW18" s="258">
        <v>0.58433601000000002</v>
      </c>
      <c r="AX18" s="258">
        <v>0.88574300500000003</v>
      </c>
      <c r="AY18" s="258">
        <v>0.87468000400000001</v>
      </c>
      <c r="AZ18" s="258">
        <v>0.75100600399999995</v>
      </c>
      <c r="BA18" s="258">
        <v>0.77665400500000004</v>
      </c>
      <c r="BB18" s="258">
        <v>0.83463333333</v>
      </c>
      <c r="BC18" s="258">
        <v>0.83463333333</v>
      </c>
      <c r="BD18" s="258">
        <v>0.83463333333</v>
      </c>
      <c r="BE18" s="258">
        <v>0.83463333333</v>
      </c>
      <c r="BF18" s="258">
        <v>0.83463333333</v>
      </c>
      <c r="BG18" s="346">
        <v>0.83463330000000002</v>
      </c>
      <c r="BH18" s="346">
        <v>0.83463330000000002</v>
      </c>
      <c r="BI18" s="346">
        <v>0.83463330000000002</v>
      </c>
      <c r="BJ18" s="346">
        <v>0.83463330000000002</v>
      </c>
      <c r="BK18" s="346">
        <v>0.79702759999999995</v>
      </c>
      <c r="BL18" s="346">
        <v>0.79702759999999995</v>
      </c>
      <c r="BM18" s="346">
        <v>0.79702759999999995</v>
      </c>
      <c r="BN18" s="346">
        <v>0.79702759999999995</v>
      </c>
      <c r="BO18" s="346">
        <v>0.79702759999999995</v>
      </c>
      <c r="BP18" s="346">
        <v>0.79702759999999995</v>
      </c>
      <c r="BQ18" s="346">
        <v>0.79702759999999995</v>
      </c>
      <c r="BR18" s="346">
        <v>0.79702759999999995</v>
      </c>
      <c r="BS18" s="346">
        <v>0.79702759999999995</v>
      </c>
      <c r="BT18" s="346">
        <v>0.79702759999999995</v>
      </c>
      <c r="BU18" s="346">
        <v>0.79702759999999995</v>
      </c>
      <c r="BV18" s="346">
        <v>0.79702759999999995</v>
      </c>
    </row>
    <row r="19" spans="1:74" ht="11.1" customHeight="1" x14ac:dyDescent="0.2">
      <c r="A19" s="93" t="s">
        <v>227</v>
      </c>
      <c r="B19" s="199" t="s">
        <v>563</v>
      </c>
      <c r="C19" s="258">
        <v>80.641349005999999</v>
      </c>
      <c r="D19" s="258">
        <v>73.130773984000001</v>
      </c>
      <c r="E19" s="258">
        <v>75.862817012999997</v>
      </c>
      <c r="F19" s="258">
        <v>68.594844010000003</v>
      </c>
      <c r="G19" s="258">
        <v>69.824706992000003</v>
      </c>
      <c r="H19" s="258">
        <v>79.410014000000004</v>
      </c>
      <c r="I19" s="258">
        <v>89.344138001999994</v>
      </c>
      <c r="J19" s="258">
        <v>88.078599996999998</v>
      </c>
      <c r="K19" s="258">
        <v>77.789445990000004</v>
      </c>
      <c r="L19" s="258">
        <v>70.963676007999993</v>
      </c>
      <c r="M19" s="258">
        <v>71.912692019999994</v>
      </c>
      <c r="N19" s="258">
        <v>80.339989000000003</v>
      </c>
      <c r="O19" s="258">
        <v>92.339892844000005</v>
      </c>
      <c r="P19" s="258">
        <v>82.250582844999997</v>
      </c>
      <c r="Q19" s="258">
        <v>80.433609841000006</v>
      </c>
      <c r="R19" s="258">
        <v>66.036126843000005</v>
      </c>
      <c r="S19" s="258">
        <v>70.678161818999996</v>
      </c>
      <c r="T19" s="258">
        <v>77.489932843000005</v>
      </c>
      <c r="U19" s="258">
        <v>87.448265821999996</v>
      </c>
      <c r="V19" s="258">
        <v>88.155629841999996</v>
      </c>
      <c r="W19" s="258">
        <v>75.396705823000005</v>
      </c>
      <c r="X19" s="258">
        <v>67.017605834999998</v>
      </c>
      <c r="Y19" s="258">
        <v>70.503353842999999</v>
      </c>
      <c r="Z19" s="258">
        <v>71.083000835999997</v>
      </c>
      <c r="AA19" s="258">
        <v>78.684590990999993</v>
      </c>
      <c r="AB19" s="258">
        <v>72.543559000000002</v>
      </c>
      <c r="AC19" s="258">
        <v>70.530515988000005</v>
      </c>
      <c r="AD19" s="258">
        <v>55.842592000000003</v>
      </c>
      <c r="AE19" s="258">
        <v>59.720070004</v>
      </c>
      <c r="AF19" s="258">
        <v>69.377948989999993</v>
      </c>
      <c r="AG19" s="258">
        <v>82.025561991999993</v>
      </c>
      <c r="AH19" s="258">
        <v>81.556091988999995</v>
      </c>
      <c r="AI19" s="258">
        <v>68.896129999999999</v>
      </c>
      <c r="AJ19" s="258">
        <v>58.038120006</v>
      </c>
      <c r="AK19" s="258">
        <v>52.525279009999998</v>
      </c>
      <c r="AL19" s="258">
        <v>53.862604009999998</v>
      </c>
      <c r="AM19" s="258">
        <v>65.974529986999997</v>
      </c>
      <c r="AN19" s="258">
        <v>53.860700987000001</v>
      </c>
      <c r="AO19" s="258">
        <v>46.896325996999998</v>
      </c>
      <c r="AP19" s="258">
        <v>42.660241999999997</v>
      </c>
      <c r="AQ19" s="258">
        <v>51.210777</v>
      </c>
      <c r="AR19" s="258">
        <v>66.021400009999994</v>
      </c>
      <c r="AS19" s="258">
        <v>75.069967008000006</v>
      </c>
      <c r="AT19" s="258">
        <v>75.707716003000002</v>
      </c>
      <c r="AU19" s="258">
        <v>65.727531010000007</v>
      </c>
      <c r="AV19" s="258">
        <v>60.918294007</v>
      </c>
      <c r="AW19" s="258">
        <v>52.644895009999999</v>
      </c>
      <c r="AX19" s="258">
        <v>64.959446005000004</v>
      </c>
      <c r="AY19" s="258">
        <v>69.433375003999998</v>
      </c>
      <c r="AZ19" s="258">
        <v>53.846168003999999</v>
      </c>
      <c r="BA19" s="258">
        <v>55.518467004999998</v>
      </c>
      <c r="BB19" s="258">
        <v>50.887472932999998</v>
      </c>
      <c r="BC19" s="258">
        <v>59.312334432999997</v>
      </c>
      <c r="BD19" s="258">
        <v>65.844346432999998</v>
      </c>
      <c r="BE19" s="258">
        <v>73.041322832999995</v>
      </c>
      <c r="BF19" s="258">
        <v>73.270159332999995</v>
      </c>
      <c r="BG19" s="346">
        <v>64.60181</v>
      </c>
      <c r="BH19" s="346">
        <v>59.12762</v>
      </c>
      <c r="BI19" s="346">
        <v>55.994399999999999</v>
      </c>
      <c r="BJ19" s="346">
        <v>68.241759999999999</v>
      </c>
      <c r="BK19" s="346">
        <v>68.92859</v>
      </c>
      <c r="BL19" s="346">
        <v>60.624859999999998</v>
      </c>
      <c r="BM19" s="346">
        <v>57.968510000000002</v>
      </c>
      <c r="BN19" s="346">
        <v>50.667900000000003</v>
      </c>
      <c r="BO19" s="346">
        <v>56.302720000000001</v>
      </c>
      <c r="BP19" s="346">
        <v>65.177499999999995</v>
      </c>
      <c r="BQ19" s="346">
        <v>76.992279999999994</v>
      </c>
      <c r="BR19" s="346">
        <v>77.823890000000006</v>
      </c>
      <c r="BS19" s="346">
        <v>64.029640000000001</v>
      </c>
      <c r="BT19" s="346">
        <v>57.969140000000003</v>
      </c>
      <c r="BU19" s="346">
        <v>55.019889999999997</v>
      </c>
      <c r="BV19" s="346">
        <v>69.13288</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236</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228</v>
      </c>
      <c r="B22" s="199" t="s">
        <v>587</v>
      </c>
      <c r="C22" s="258">
        <v>1.825338001</v>
      </c>
      <c r="D22" s="258">
        <v>1.6444849960000001</v>
      </c>
      <c r="E22" s="258">
        <v>1.810226989</v>
      </c>
      <c r="F22" s="258">
        <v>1.8165879899999999</v>
      </c>
      <c r="G22" s="258">
        <v>1.867854997</v>
      </c>
      <c r="H22" s="258">
        <v>1.7867780099999999</v>
      </c>
      <c r="I22" s="258">
        <v>1.7563810120000001</v>
      </c>
      <c r="J22" s="258">
        <v>1.8362819930000001</v>
      </c>
      <c r="K22" s="258">
        <v>1.836282</v>
      </c>
      <c r="L22" s="258">
        <v>1.80719801</v>
      </c>
      <c r="M22" s="258">
        <v>1.73652801</v>
      </c>
      <c r="N22" s="258">
        <v>1.750027996</v>
      </c>
      <c r="O22" s="258">
        <v>1.621404005</v>
      </c>
      <c r="P22" s="258">
        <v>1.559286988</v>
      </c>
      <c r="Q22" s="258">
        <v>1.704821006</v>
      </c>
      <c r="R22" s="258">
        <v>1.659864</v>
      </c>
      <c r="S22" s="258">
        <v>1.7431290079999999</v>
      </c>
      <c r="T22" s="258">
        <v>1.77067899</v>
      </c>
      <c r="U22" s="258">
        <v>1.9247869929999999</v>
      </c>
      <c r="V22" s="258">
        <v>1.9127089900000001</v>
      </c>
      <c r="W22" s="258">
        <v>1.7986250100000001</v>
      </c>
      <c r="X22" s="258">
        <v>1.817665997</v>
      </c>
      <c r="Y22" s="258">
        <v>1.8502059900000001</v>
      </c>
      <c r="Z22" s="258">
        <v>1.9334580029999999</v>
      </c>
      <c r="AA22" s="258">
        <v>1.908486015</v>
      </c>
      <c r="AB22" s="258">
        <v>1.5984760119999999</v>
      </c>
      <c r="AC22" s="258">
        <v>1.649450015</v>
      </c>
      <c r="AD22" s="258">
        <v>1.5434210100000001</v>
      </c>
      <c r="AE22" s="258">
        <v>1.677220001</v>
      </c>
      <c r="AF22" s="258">
        <v>1.7662749900000001</v>
      </c>
      <c r="AG22" s="258">
        <v>1.8007319989999999</v>
      </c>
      <c r="AH22" s="258">
        <v>1.710956991</v>
      </c>
      <c r="AI22" s="258">
        <v>1.5187910099999999</v>
      </c>
      <c r="AJ22" s="258">
        <v>1.5859909999999999</v>
      </c>
      <c r="AK22" s="258">
        <v>1.47933099</v>
      </c>
      <c r="AL22" s="258">
        <v>1.46926701</v>
      </c>
      <c r="AM22" s="258">
        <v>1.3284829899999999</v>
      </c>
      <c r="AN22" s="258">
        <v>1.3614449909999999</v>
      </c>
      <c r="AO22" s="258">
        <v>1.433657</v>
      </c>
      <c r="AP22" s="258">
        <v>1.3240310099999999</v>
      </c>
      <c r="AQ22" s="258">
        <v>1.3668700110000001</v>
      </c>
      <c r="AR22" s="258">
        <v>1.4048180100000001</v>
      </c>
      <c r="AS22" s="258">
        <v>1.4325400079999999</v>
      </c>
      <c r="AT22" s="258">
        <v>1.3946780030000001</v>
      </c>
      <c r="AU22" s="258">
        <v>1.33579899</v>
      </c>
      <c r="AV22" s="258">
        <v>1.3346700010000001</v>
      </c>
      <c r="AW22" s="258">
        <v>1.3259679900000001</v>
      </c>
      <c r="AX22" s="258">
        <v>1.441748992</v>
      </c>
      <c r="AY22" s="258">
        <v>1.430645009</v>
      </c>
      <c r="AZ22" s="258">
        <v>1.367727004</v>
      </c>
      <c r="BA22" s="258">
        <v>1.4376689890000001</v>
      </c>
      <c r="BB22" s="258">
        <v>0.961476</v>
      </c>
      <c r="BC22" s="258">
        <v>1.0381682999999999</v>
      </c>
      <c r="BD22" s="258">
        <v>1.2201360000000001</v>
      </c>
      <c r="BE22" s="258">
        <v>1.4289240000000001</v>
      </c>
      <c r="BF22" s="258">
        <v>1.6684049999999999</v>
      </c>
      <c r="BG22" s="346">
        <v>1.4721869999999999</v>
      </c>
      <c r="BH22" s="346">
        <v>1.9721109999999999</v>
      </c>
      <c r="BI22" s="346">
        <v>1.5603929999999999</v>
      </c>
      <c r="BJ22" s="346">
        <v>1.7325029999999999</v>
      </c>
      <c r="BK22" s="346">
        <v>1.4008670000000001</v>
      </c>
      <c r="BL22" s="346">
        <v>1.334158</v>
      </c>
      <c r="BM22" s="346">
        <v>1.0992029999999999</v>
      </c>
      <c r="BN22" s="346">
        <v>1.12819</v>
      </c>
      <c r="BO22" s="346">
        <v>1.025712</v>
      </c>
      <c r="BP22" s="346">
        <v>1.2757959999999999</v>
      </c>
      <c r="BQ22" s="346">
        <v>1.310692</v>
      </c>
      <c r="BR22" s="346">
        <v>1.4554370000000001</v>
      </c>
      <c r="BS22" s="346">
        <v>1.442401</v>
      </c>
      <c r="BT22" s="346">
        <v>1.746904</v>
      </c>
      <c r="BU22" s="346">
        <v>1.608484</v>
      </c>
      <c r="BV22" s="346">
        <v>1.8301829999999999</v>
      </c>
    </row>
    <row r="23" spans="1:74" ht="11.1" customHeight="1" x14ac:dyDescent="0.2">
      <c r="A23" s="90" t="s">
        <v>229</v>
      </c>
      <c r="B23" s="199" t="s">
        <v>178</v>
      </c>
      <c r="C23" s="258">
        <v>74.832281143000003</v>
      </c>
      <c r="D23" s="258">
        <v>66.919431627999998</v>
      </c>
      <c r="E23" s="258">
        <v>70.219093767000004</v>
      </c>
      <c r="F23" s="258">
        <v>60.584109599999998</v>
      </c>
      <c r="G23" s="258">
        <v>64.444086003999999</v>
      </c>
      <c r="H23" s="258">
        <v>74.816509019999998</v>
      </c>
      <c r="I23" s="258">
        <v>82.966157211999999</v>
      </c>
      <c r="J23" s="258">
        <v>81.737470971999997</v>
      </c>
      <c r="K23" s="258">
        <v>72.501065519999997</v>
      </c>
      <c r="L23" s="258">
        <v>66.107470054000004</v>
      </c>
      <c r="M23" s="258">
        <v>65.763241440000002</v>
      </c>
      <c r="N23" s="258">
        <v>77.070856956</v>
      </c>
      <c r="O23" s="258">
        <v>83.497728223999999</v>
      </c>
      <c r="P23" s="258">
        <v>76.0362729</v>
      </c>
      <c r="Q23" s="258">
        <v>71.999581184999997</v>
      </c>
      <c r="R23" s="258">
        <v>57.935692199999998</v>
      </c>
      <c r="S23" s="258">
        <v>63.862694271999999</v>
      </c>
      <c r="T23" s="258">
        <v>74.123222069999997</v>
      </c>
      <c r="U23" s="258">
        <v>81.286536291999994</v>
      </c>
      <c r="V23" s="258">
        <v>80.862599697999997</v>
      </c>
      <c r="W23" s="258">
        <v>68.916429809999997</v>
      </c>
      <c r="X23" s="258">
        <v>60.947479598999998</v>
      </c>
      <c r="Y23" s="258">
        <v>64.495222949999999</v>
      </c>
      <c r="Z23" s="258">
        <v>67.638400310999998</v>
      </c>
      <c r="AA23" s="258">
        <v>71.323209762000005</v>
      </c>
      <c r="AB23" s="258">
        <v>67.061004724</v>
      </c>
      <c r="AC23" s="258">
        <v>58.271967279999998</v>
      </c>
      <c r="AD23" s="258">
        <v>48.449002049999997</v>
      </c>
      <c r="AE23" s="258">
        <v>57.059577523000002</v>
      </c>
      <c r="AF23" s="258">
        <v>68.866971269999993</v>
      </c>
      <c r="AG23" s="258">
        <v>76.451695877999995</v>
      </c>
      <c r="AH23" s="258">
        <v>73.678056158999993</v>
      </c>
      <c r="AI23" s="258">
        <v>64.681560809999993</v>
      </c>
      <c r="AJ23" s="258">
        <v>53.557017598999998</v>
      </c>
      <c r="AK23" s="258">
        <v>48.879384420000001</v>
      </c>
      <c r="AL23" s="258">
        <v>50.164635208999997</v>
      </c>
      <c r="AM23" s="258">
        <v>61.969945438000003</v>
      </c>
      <c r="AN23" s="258">
        <v>50.48722549</v>
      </c>
      <c r="AO23" s="258">
        <v>39.787738453999999</v>
      </c>
      <c r="AP23" s="258">
        <v>38.983580250000003</v>
      </c>
      <c r="AQ23" s="258">
        <v>44.982509761999999</v>
      </c>
      <c r="AR23" s="258">
        <v>63.24340797</v>
      </c>
      <c r="AS23" s="258">
        <v>74.136211079999995</v>
      </c>
      <c r="AT23" s="258">
        <v>73.756853477999996</v>
      </c>
      <c r="AU23" s="258">
        <v>62.366481810000003</v>
      </c>
      <c r="AV23" s="258">
        <v>54.600991827000001</v>
      </c>
      <c r="AW23" s="258">
        <v>48.10197771</v>
      </c>
      <c r="AX23" s="258">
        <v>64.857805091000003</v>
      </c>
      <c r="AY23" s="258">
        <v>63.477037377000002</v>
      </c>
      <c r="AZ23" s="258">
        <v>48.094505843999997</v>
      </c>
      <c r="BA23" s="258">
        <v>48.900773393000001</v>
      </c>
      <c r="BB23" s="258">
        <v>44.44141956</v>
      </c>
      <c r="BC23" s="258">
        <v>51.038860442999997</v>
      </c>
      <c r="BD23" s="258">
        <v>59.109404400000003</v>
      </c>
      <c r="BE23" s="258">
        <v>69.85181</v>
      </c>
      <c r="BF23" s="258">
        <v>69.244789999999995</v>
      </c>
      <c r="BG23" s="346">
        <v>60.28107</v>
      </c>
      <c r="BH23" s="346">
        <v>54.295859999999998</v>
      </c>
      <c r="BI23" s="346">
        <v>51.444249999999997</v>
      </c>
      <c r="BJ23" s="346">
        <v>63.550579999999997</v>
      </c>
      <c r="BK23" s="346">
        <v>64.382980000000003</v>
      </c>
      <c r="BL23" s="346">
        <v>56.207729999999998</v>
      </c>
      <c r="BM23" s="346">
        <v>53.872779999999999</v>
      </c>
      <c r="BN23" s="346">
        <v>46.493119999999998</v>
      </c>
      <c r="BO23" s="346">
        <v>52.477960000000003</v>
      </c>
      <c r="BP23" s="346">
        <v>61.037109999999998</v>
      </c>
      <c r="BQ23" s="346">
        <v>72.764290000000003</v>
      </c>
      <c r="BR23" s="346">
        <v>73.399090000000001</v>
      </c>
      <c r="BS23" s="346">
        <v>59.618560000000002</v>
      </c>
      <c r="BT23" s="346">
        <v>53.233539999999998</v>
      </c>
      <c r="BU23" s="346">
        <v>50.29</v>
      </c>
      <c r="BV23" s="346">
        <v>64.215230000000005</v>
      </c>
    </row>
    <row r="24" spans="1:74" ht="11.1" customHeight="1" x14ac:dyDescent="0.2">
      <c r="A24" s="93" t="s">
        <v>230</v>
      </c>
      <c r="B24" s="199" t="s">
        <v>201</v>
      </c>
      <c r="C24" s="258">
        <v>3.9295149880000002</v>
      </c>
      <c r="D24" s="258">
        <v>3.921615992</v>
      </c>
      <c r="E24" s="258">
        <v>3.8849669960000002</v>
      </c>
      <c r="F24" s="258">
        <v>3.5589149999999998</v>
      </c>
      <c r="G24" s="258">
        <v>3.5734160039999998</v>
      </c>
      <c r="H24" s="258">
        <v>3.5659649999999998</v>
      </c>
      <c r="I24" s="258">
        <v>3.5766660130000001</v>
      </c>
      <c r="J24" s="258">
        <v>3.5820359879999999</v>
      </c>
      <c r="K24" s="258">
        <v>3.56427402</v>
      </c>
      <c r="L24" s="258">
        <v>3.9095300009999998</v>
      </c>
      <c r="M24" s="258">
        <v>3.9394430100000002</v>
      </c>
      <c r="N24" s="258">
        <v>3.999728996</v>
      </c>
      <c r="O24" s="258">
        <v>3.9436619930000001</v>
      </c>
      <c r="P24" s="258">
        <v>3.9854209919999999</v>
      </c>
      <c r="Q24" s="258">
        <v>3.9810929740000001</v>
      </c>
      <c r="R24" s="258">
        <v>3.6140089799999999</v>
      </c>
      <c r="S24" s="258">
        <v>3.5788720039999999</v>
      </c>
      <c r="T24" s="258">
        <v>3.593181</v>
      </c>
      <c r="U24" s="258">
        <v>3.5909720169999999</v>
      </c>
      <c r="V24" s="258">
        <v>3.5818189880000002</v>
      </c>
      <c r="W24" s="258">
        <v>3.5784939900000001</v>
      </c>
      <c r="X24" s="258">
        <v>3.7287949789999999</v>
      </c>
      <c r="Y24" s="258">
        <v>3.8093139900000001</v>
      </c>
      <c r="Z24" s="258">
        <v>3.8473519989999998</v>
      </c>
      <c r="AA24" s="258">
        <v>3.662994007</v>
      </c>
      <c r="AB24" s="258">
        <v>3.6581179879999999</v>
      </c>
      <c r="AC24" s="258">
        <v>3.6385489880000002</v>
      </c>
      <c r="AD24" s="258">
        <v>3.2149959899999998</v>
      </c>
      <c r="AE24" s="258">
        <v>3.186392009</v>
      </c>
      <c r="AF24" s="258">
        <v>3.2116339800000002</v>
      </c>
      <c r="AG24" s="258">
        <v>3.1965210110000002</v>
      </c>
      <c r="AH24" s="258">
        <v>3.1854280020000001</v>
      </c>
      <c r="AI24" s="258">
        <v>3.1691400000000001</v>
      </c>
      <c r="AJ24" s="258">
        <v>3.2615429840000001</v>
      </c>
      <c r="AK24" s="258">
        <v>3.2812380000000001</v>
      </c>
      <c r="AL24" s="258">
        <v>3.295647014</v>
      </c>
      <c r="AM24" s="258">
        <v>3.193860994</v>
      </c>
      <c r="AN24" s="258">
        <v>3.1869809839999999</v>
      </c>
      <c r="AO24" s="258">
        <v>3.1887579910000001</v>
      </c>
      <c r="AP24" s="258">
        <v>2.888058</v>
      </c>
      <c r="AQ24" s="258">
        <v>2.8816399989999999</v>
      </c>
      <c r="AR24" s="258">
        <v>2.8772739899999999</v>
      </c>
      <c r="AS24" s="258">
        <v>2.8852960150000002</v>
      </c>
      <c r="AT24" s="258">
        <v>2.8778030050000001</v>
      </c>
      <c r="AU24" s="258">
        <v>2.8796260199999999</v>
      </c>
      <c r="AV24" s="258">
        <v>2.9663450189999998</v>
      </c>
      <c r="AW24" s="258">
        <v>3.00104199</v>
      </c>
      <c r="AX24" s="258">
        <v>3.0163519870000002</v>
      </c>
      <c r="AY24" s="258">
        <v>2.9517899920000001</v>
      </c>
      <c r="AZ24" s="258">
        <v>2.935772</v>
      </c>
      <c r="BA24" s="258">
        <v>2.9280690090000001</v>
      </c>
      <c r="BB24" s="258">
        <v>2.9470212</v>
      </c>
      <c r="BC24" s="258">
        <v>2.7165842809999998</v>
      </c>
      <c r="BD24" s="258">
        <v>2.73763281</v>
      </c>
      <c r="BE24" s="258">
        <v>2.7882736100000001</v>
      </c>
      <c r="BF24" s="258">
        <v>2.8412200599999999</v>
      </c>
      <c r="BG24" s="346">
        <v>2.8485510000000001</v>
      </c>
      <c r="BH24" s="346">
        <v>2.859645</v>
      </c>
      <c r="BI24" s="346">
        <v>2.9897580000000001</v>
      </c>
      <c r="BJ24" s="346">
        <v>2.9586779999999999</v>
      </c>
      <c r="BK24" s="346">
        <v>3.1447430000000001</v>
      </c>
      <c r="BL24" s="346">
        <v>3.082973</v>
      </c>
      <c r="BM24" s="346">
        <v>2.9965229999999998</v>
      </c>
      <c r="BN24" s="346">
        <v>3.0465990000000001</v>
      </c>
      <c r="BO24" s="346">
        <v>2.7990460000000001</v>
      </c>
      <c r="BP24" s="346">
        <v>2.8645960000000001</v>
      </c>
      <c r="BQ24" s="346">
        <v>2.9172910000000001</v>
      </c>
      <c r="BR24" s="346">
        <v>2.9693640000000001</v>
      </c>
      <c r="BS24" s="346">
        <v>2.9686729999999999</v>
      </c>
      <c r="BT24" s="346">
        <v>2.9886940000000002</v>
      </c>
      <c r="BU24" s="346">
        <v>3.1213980000000001</v>
      </c>
      <c r="BV24" s="346">
        <v>3.0874679999999999</v>
      </c>
    </row>
    <row r="25" spans="1:74" ht="11.1" customHeight="1" x14ac:dyDescent="0.2">
      <c r="A25" s="93" t="s">
        <v>231</v>
      </c>
      <c r="B25" s="200" t="s">
        <v>881</v>
      </c>
      <c r="C25" s="258">
        <v>0.24168099100000001</v>
      </c>
      <c r="D25" s="258">
        <v>0.222411</v>
      </c>
      <c r="E25" s="258">
        <v>0.21453698800000001</v>
      </c>
      <c r="F25" s="258">
        <v>0.12909899999999999</v>
      </c>
      <c r="G25" s="258">
        <v>0.136353004</v>
      </c>
      <c r="H25" s="258">
        <v>0.131937</v>
      </c>
      <c r="I25" s="258">
        <v>0.119388998</v>
      </c>
      <c r="J25" s="258">
        <v>0.121020001</v>
      </c>
      <c r="K25" s="258">
        <v>0.11467101</v>
      </c>
      <c r="L25" s="258">
        <v>0.14154299300000001</v>
      </c>
      <c r="M25" s="258">
        <v>0.17543601</v>
      </c>
      <c r="N25" s="258">
        <v>0.20305700600000001</v>
      </c>
      <c r="O25" s="258">
        <v>0.25189198800000001</v>
      </c>
      <c r="P25" s="258">
        <v>0.250971</v>
      </c>
      <c r="Q25" s="258">
        <v>0.225820988</v>
      </c>
      <c r="R25" s="258">
        <v>0.13154799</v>
      </c>
      <c r="S25" s="258">
        <v>0.114897997</v>
      </c>
      <c r="T25" s="258">
        <v>0.125775</v>
      </c>
      <c r="U25" s="258">
        <v>0.12597101099999999</v>
      </c>
      <c r="V25" s="258">
        <v>0.10571499099999999</v>
      </c>
      <c r="W25" s="258">
        <v>9.4143989999999997E-2</v>
      </c>
      <c r="X25" s="258">
        <v>0.11553799200000001</v>
      </c>
      <c r="Y25" s="258">
        <v>0.16417799999999999</v>
      </c>
      <c r="Z25" s="258">
        <v>0.18042799800000001</v>
      </c>
      <c r="AA25" s="258">
        <v>0.198162013</v>
      </c>
      <c r="AB25" s="258">
        <v>0.198156</v>
      </c>
      <c r="AC25" s="258">
        <v>0.17065599200000001</v>
      </c>
      <c r="AD25" s="258">
        <v>9.8960999999999993E-2</v>
      </c>
      <c r="AE25" s="258">
        <v>9.1763006999999994E-2</v>
      </c>
      <c r="AF25" s="258">
        <v>0.11098899</v>
      </c>
      <c r="AG25" s="258">
        <v>0.103574007</v>
      </c>
      <c r="AH25" s="258">
        <v>9.2694991000000004E-2</v>
      </c>
      <c r="AI25" s="258">
        <v>8.1957989999999994E-2</v>
      </c>
      <c r="AJ25" s="258">
        <v>0.10052298699999999</v>
      </c>
      <c r="AK25" s="258">
        <v>0.11527899</v>
      </c>
      <c r="AL25" s="258">
        <v>0.14070100199999999</v>
      </c>
      <c r="AM25" s="258">
        <v>0.148308991</v>
      </c>
      <c r="AN25" s="258">
        <v>0.15295298900000001</v>
      </c>
      <c r="AO25" s="258">
        <v>0.146995986</v>
      </c>
      <c r="AP25" s="258">
        <v>7.6281989999999994E-2</v>
      </c>
      <c r="AQ25" s="258">
        <v>6.1809008999999998E-2</v>
      </c>
      <c r="AR25" s="258">
        <v>7.1178989999999998E-2</v>
      </c>
      <c r="AS25" s="258">
        <v>6.3041010999999994E-2</v>
      </c>
      <c r="AT25" s="258">
        <v>6.9327004999999997E-2</v>
      </c>
      <c r="AU25" s="258">
        <v>6.7481009999999994E-2</v>
      </c>
      <c r="AV25" s="258">
        <v>8.8504007999999995E-2</v>
      </c>
      <c r="AW25" s="258">
        <v>0.10893</v>
      </c>
      <c r="AX25" s="258">
        <v>0.12708899500000001</v>
      </c>
      <c r="AY25" s="258">
        <v>0.13844999899999999</v>
      </c>
      <c r="AZ25" s="258">
        <v>0.112077</v>
      </c>
      <c r="BA25" s="258">
        <v>0.122135009</v>
      </c>
      <c r="BB25" s="258">
        <v>5.1049200000000003E-2</v>
      </c>
      <c r="BC25" s="258">
        <v>5.921589E-2</v>
      </c>
      <c r="BD25" s="258">
        <v>4.3852700000000001E-2</v>
      </c>
      <c r="BE25" s="258">
        <v>4.6134500000000002E-2</v>
      </c>
      <c r="BF25" s="258">
        <v>4.4338000000000002E-2</v>
      </c>
      <c r="BG25" s="346">
        <v>4.2647499999999998E-2</v>
      </c>
      <c r="BH25" s="346">
        <v>3.9953099999999998E-2</v>
      </c>
      <c r="BI25" s="346">
        <v>6.10167E-2</v>
      </c>
      <c r="BJ25" s="346">
        <v>8.5943099999999994E-2</v>
      </c>
      <c r="BK25" s="346">
        <v>0.1027576</v>
      </c>
      <c r="BL25" s="346">
        <v>8.8317099999999996E-2</v>
      </c>
      <c r="BM25" s="346">
        <v>6.7022200000000004E-2</v>
      </c>
      <c r="BN25" s="346">
        <v>3.5484099999999998E-2</v>
      </c>
      <c r="BO25" s="346">
        <v>3.0677599999999999E-2</v>
      </c>
      <c r="BP25" s="346">
        <v>3.9119500000000001E-2</v>
      </c>
      <c r="BQ25" s="346">
        <v>4.2280100000000001E-2</v>
      </c>
      <c r="BR25" s="346">
        <v>3.9754999999999999E-2</v>
      </c>
      <c r="BS25" s="346">
        <v>3.5483399999999998E-2</v>
      </c>
      <c r="BT25" s="346">
        <v>3.7519900000000002E-2</v>
      </c>
      <c r="BU25" s="346">
        <v>6.7658999999999997E-2</v>
      </c>
      <c r="BV25" s="346">
        <v>8.7902999999999995E-2</v>
      </c>
    </row>
    <row r="26" spans="1:74" ht="11.1" customHeight="1" x14ac:dyDescent="0.2">
      <c r="A26" s="93" t="s">
        <v>232</v>
      </c>
      <c r="B26" s="200" t="s">
        <v>882</v>
      </c>
      <c r="C26" s="258">
        <v>3.6878339969999998</v>
      </c>
      <c r="D26" s="258">
        <v>3.6992049919999999</v>
      </c>
      <c r="E26" s="258">
        <v>3.6704300079999999</v>
      </c>
      <c r="F26" s="258">
        <v>3.4298160000000002</v>
      </c>
      <c r="G26" s="258">
        <v>3.4370630000000002</v>
      </c>
      <c r="H26" s="258">
        <v>3.4340280000000001</v>
      </c>
      <c r="I26" s="258">
        <v>3.4572770149999998</v>
      </c>
      <c r="J26" s="258">
        <v>3.4610159870000001</v>
      </c>
      <c r="K26" s="258">
        <v>3.4496030100000001</v>
      </c>
      <c r="L26" s="258">
        <v>3.767987008</v>
      </c>
      <c r="M26" s="258">
        <v>3.7640069999999999</v>
      </c>
      <c r="N26" s="258">
        <v>3.7966719900000001</v>
      </c>
      <c r="O26" s="258">
        <v>3.691770005</v>
      </c>
      <c r="P26" s="258">
        <v>3.7344499920000001</v>
      </c>
      <c r="Q26" s="258">
        <v>3.7552719859999999</v>
      </c>
      <c r="R26" s="258">
        <v>3.4824609899999999</v>
      </c>
      <c r="S26" s="258">
        <v>3.463974007</v>
      </c>
      <c r="T26" s="258">
        <v>3.467406</v>
      </c>
      <c r="U26" s="258">
        <v>3.4650010060000001</v>
      </c>
      <c r="V26" s="258">
        <v>3.4761039970000001</v>
      </c>
      <c r="W26" s="258">
        <v>3.4843500000000001</v>
      </c>
      <c r="X26" s="258">
        <v>3.6132569870000002</v>
      </c>
      <c r="Y26" s="258">
        <v>3.64513599</v>
      </c>
      <c r="Z26" s="258">
        <v>3.6669240009999999</v>
      </c>
      <c r="AA26" s="258">
        <v>3.4648319939999999</v>
      </c>
      <c r="AB26" s="258">
        <v>3.4599619879999999</v>
      </c>
      <c r="AC26" s="258">
        <v>3.4678929959999998</v>
      </c>
      <c r="AD26" s="258">
        <v>3.1160349900000002</v>
      </c>
      <c r="AE26" s="258">
        <v>3.094629002</v>
      </c>
      <c r="AF26" s="258">
        <v>3.1006449900000002</v>
      </c>
      <c r="AG26" s="258">
        <v>3.092947004</v>
      </c>
      <c r="AH26" s="258">
        <v>3.092733011</v>
      </c>
      <c r="AI26" s="258">
        <v>3.0871820099999998</v>
      </c>
      <c r="AJ26" s="258">
        <v>3.1610199969999999</v>
      </c>
      <c r="AK26" s="258">
        <v>3.1659590099999999</v>
      </c>
      <c r="AL26" s="258">
        <v>3.1549460119999999</v>
      </c>
      <c r="AM26" s="258">
        <v>3.0455520030000001</v>
      </c>
      <c r="AN26" s="258">
        <v>3.0340279950000002</v>
      </c>
      <c r="AO26" s="258">
        <v>3.0417620049999998</v>
      </c>
      <c r="AP26" s="258">
        <v>2.81177601</v>
      </c>
      <c r="AQ26" s="258">
        <v>2.8198309899999998</v>
      </c>
      <c r="AR26" s="258">
        <v>2.806095</v>
      </c>
      <c r="AS26" s="258">
        <v>2.8222550040000001</v>
      </c>
      <c r="AT26" s="258">
        <v>2.8084760000000002</v>
      </c>
      <c r="AU26" s="258">
        <v>2.8121450100000001</v>
      </c>
      <c r="AV26" s="258">
        <v>2.8778410110000001</v>
      </c>
      <c r="AW26" s="258">
        <v>2.8921119900000001</v>
      </c>
      <c r="AX26" s="258">
        <v>2.8892629919999999</v>
      </c>
      <c r="AY26" s="258">
        <v>2.813339993</v>
      </c>
      <c r="AZ26" s="258">
        <v>2.8236949999999998</v>
      </c>
      <c r="BA26" s="258">
        <v>2.8059340000000002</v>
      </c>
      <c r="BB26" s="258">
        <v>2.895972</v>
      </c>
      <c r="BC26" s="258">
        <v>2.6573683909999999</v>
      </c>
      <c r="BD26" s="258">
        <v>2.6937800099999998</v>
      </c>
      <c r="BE26" s="258">
        <v>2.7421391000000002</v>
      </c>
      <c r="BF26" s="258">
        <v>2.7968820000000001</v>
      </c>
      <c r="BG26" s="346">
        <v>2.805904</v>
      </c>
      <c r="BH26" s="346">
        <v>2.8196910000000002</v>
      </c>
      <c r="BI26" s="346">
        <v>2.928741</v>
      </c>
      <c r="BJ26" s="346">
        <v>2.8727339999999999</v>
      </c>
      <c r="BK26" s="346">
        <v>3.0419849999999999</v>
      </c>
      <c r="BL26" s="346">
        <v>2.9946549999999998</v>
      </c>
      <c r="BM26" s="346">
        <v>2.9295010000000001</v>
      </c>
      <c r="BN26" s="346">
        <v>3.0111150000000002</v>
      </c>
      <c r="BO26" s="346">
        <v>2.7683680000000002</v>
      </c>
      <c r="BP26" s="346">
        <v>2.8254760000000001</v>
      </c>
      <c r="BQ26" s="346">
        <v>2.8750110000000002</v>
      </c>
      <c r="BR26" s="346">
        <v>2.9296090000000001</v>
      </c>
      <c r="BS26" s="346">
        <v>2.9331900000000002</v>
      </c>
      <c r="BT26" s="346">
        <v>2.951174</v>
      </c>
      <c r="BU26" s="346">
        <v>3.0537390000000002</v>
      </c>
      <c r="BV26" s="346">
        <v>2.999565</v>
      </c>
    </row>
    <row r="27" spans="1:74" ht="11.1" customHeight="1" x14ac:dyDescent="0.2">
      <c r="A27" s="93" t="s">
        <v>233</v>
      </c>
      <c r="B27" s="199" t="s">
        <v>588</v>
      </c>
      <c r="C27" s="258">
        <v>80.587134132000003</v>
      </c>
      <c r="D27" s="258">
        <v>72.485532616</v>
      </c>
      <c r="E27" s="258">
        <v>75.914287752000007</v>
      </c>
      <c r="F27" s="258">
        <v>65.959612590000006</v>
      </c>
      <c r="G27" s="258">
        <v>69.885357005000003</v>
      </c>
      <c r="H27" s="258">
        <v>80.169252029999996</v>
      </c>
      <c r="I27" s="258">
        <v>88.299204236999998</v>
      </c>
      <c r="J27" s="258">
        <v>87.155788952999998</v>
      </c>
      <c r="K27" s="258">
        <v>77.901621539999994</v>
      </c>
      <c r="L27" s="258">
        <v>71.824198065000004</v>
      </c>
      <c r="M27" s="258">
        <v>71.439212459999993</v>
      </c>
      <c r="N27" s="258">
        <v>82.820613948000002</v>
      </c>
      <c r="O27" s="258">
        <v>89.062794221999994</v>
      </c>
      <c r="P27" s="258">
        <v>81.580980879999998</v>
      </c>
      <c r="Q27" s="258">
        <v>77.685495165000006</v>
      </c>
      <c r="R27" s="258">
        <v>63.209565179999998</v>
      </c>
      <c r="S27" s="258">
        <v>69.184695284</v>
      </c>
      <c r="T27" s="258">
        <v>79.487082060000006</v>
      </c>
      <c r="U27" s="258">
        <v>86.802295302000005</v>
      </c>
      <c r="V27" s="258">
        <v>86.357127676000005</v>
      </c>
      <c r="W27" s="258">
        <v>74.293548810000004</v>
      </c>
      <c r="X27" s="258">
        <v>66.493940574999996</v>
      </c>
      <c r="Y27" s="258">
        <v>70.154742929999998</v>
      </c>
      <c r="Z27" s="258">
        <v>73.419210312999994</v>
      </c>
      <c r="AA27" s="258">
        <v>76.894689783999993</v>
      </c>
      <c r="AB27" s="258">
        <v>72.317598724000007</v>
      </c>
      <c r="AC27" s="258">
        <v>63.559966283000001</v>
      </c>
      <c r="AD27" s="258">
        <v>53.207419049999999</v>
      </c>
      <c r="AE27" s="258">
        <v>61.923189532999999</v>
      </c>
      <c r="AF27" s="258">
        <v>73.844880239999995</v>
      </c>
      <c r="AG27" s="258">
        <v>81.448948888000004</v>
      </c>
      <c r="AH27" s="258">
        <v>78.574441152000006</v>
      </c>
      <c r="AI27" s="258">
        <v>69.369491819999993</v>
      </c>
      <c r="AJ27" s="258">
        <v>58.404551583</v>
      </c>
      <c r="AK27" s="258">
        <v>53.639953409999997</v>
      </c>
      <c r="AL27" s="258">
        <v>54.929549233000003</v>
      </c>
      <c r="AM27" s="258">
        <v>66.492289421999999</v>
      </c>
      <c r="AN27" s="258">
        <v>55.035651465000001</v>
      </c>
      <c r="AO27" s="258">
        <v>44.410153444999999</v>
      </c>
      <c r="AP27" s="258">
        <v>43.195669260000003</v>
      </c>
      <c r="AQ27" s="258">
        <v>49.231019772000003</v>
      </c>
      <c r="AR27" s="258">
        <v>67.525499969999998</v>
      </c>
      <c r="AS27" s="258">
        <v>78.454047102999994</v>
      </c>
      <c r="AT27" s="258">
        <v>78.029334485999996</v>
      </c>
      <c r="AU27" s="258">
        <v>66.58190682</v>
      </c>
      <c r="AV27" s="258">
        <v>58.902006847000003</v>
      </c>
      <c r="AW27" s="258">
        <v>52.42898769</v>
      </c>
      <c r="AX27" s="258">
        <v>69.315906069999997</v>
      </c>
      <c r="AY27" s="258">
        <v>67.859472378000007</v>
      </c>
      <c r="AZ27" s="258">
        <v>52.398004847999999</v>
      </c>
      <c r="BA27" s="258">
        <v>53.266511391000002</v>
      </c>
      <c r="BB27" s="258">
        <v>48.349916759999999</v>
      </c>
      <c r="BC27" s="258">
        <v>54.793613024000003</v>
      </c>
      <c r="BD27" s="258">
        <v>63.06717321</v>
      </c>
      <c r="BE27" s="258">
        <v>74.06900091</v>
      </c>
      <c r="BF27" s="258">
        <v>73.754417559999993</v>
      </c>
      <c r="BG27" s="346">
        <v>64.60181</v>
      </c>
      <c r="BH27" s="346">
        <v>59.12762</v>
      </c>
      <c r="BI27" s="346">
        <v>55.994399999999999</v>
      </c>
      <c r="BJ27" s="346">
        <v>68.241759999999999</v>
      </c>
      <c r="BK27" s="346">
        <v>68.92859</v>
      </c>
      <c r="BL27" s="346">
        <v>60.624859999999998</v>
      </c>
      <c r="BM27" s="346">
        <v>57.968510000000002</v>
      </c>
      <c r="BN27" s="346">
        <v>50.667900000000003</v>
      </c>
      <c r="BO27" s="346">
        <v>56.302720000000001</v>
      </c>
      <c r="BP27" s="346">
        <v>65.177499999999995</v>
      </c>
      <c r="BQ27" s="346">
        <v>76.992279999999994</v>
      </c>
      <c r="BR27" s="346">
        <v>77.823890000000006</v>
      </c>
      <c r="BS27" s="346">
        <v>64.029640000000001</v>
      </c>
      <c r="BT27" s="346">
        <v>57.969140000000003</v>
      </c>
      <c r="BU27" s="346">
        <v>55.019889999999997</v>
      </c>
      <c r="BV27" s="346">
        <v>69.13288</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234</v>
      </c>
      <c r="B29" s="97" t="s">
        <v>179</v>
      </c>
      <c r="C29" s="258">
        <v>5.4214874000000003E-2</v>
      </c>
      <c r="D29" s="258">
        <v>0.64524136799999998</v>
      </c>
      <c r="E29" s="258">
        <v>-5.1470739000000001E-2</v>
      </c>
      <c r="F29" s="258">
        <v>2.6352314200000002</v>
      </c>
      <c r="G29" s="258">
        <v>-6.0650013000000003E-2</v>
      </c>
      <c r="H29" s="258">
        <v>-0.75923803000000001</v>
      </c>
      <c r="I29" s="258">
        <v>1.0449337649999999</v>
      </c>
      <c r="J29" s="258">
        <v>0.92281104400000002</v>
      </c>
      <c r="K29" s="258">
        <v>-0.11217555</v>
      </c>
      <c r="L29" s="258">
        <v>-0.86052205699999995</v>
      </c>
      <c r="M29" s="258">
        <v>0.47347956000000002</v>
      </c>
      <c r="N29" s="258">
        <v>-2.480624948</v>
      </c>
      <c r="O29" s="258">
        <v>3.2770986223</v>
      </c>
      <c r="P29" s="258">
        <v>0.66960196533000005</v>
      </c>
      <c r="Q29" s="258">
        <v>2.7481146763000002</v>
      </c>
      <c r="R29" s="258">
        <v>2.8265616633000001</v>
      </c>
      <c r="S29" s="258">
        <v>1.4934665353000001</v>
      </c>
      <c r="T29" s="258">
        <v>-1.9971492167</v>
      </c>
      <c r="U29" s="258">
        <v>0.64597052033000002</v>
      </c>
      <c r="V29" s="258">
        <v>1.7985021663</v>
      </c>
      <c r="W29" s="258">
        <v>1.1031570132999999</v>
      </c>
      <c r="X29" s="258">
        <v>0.52366526033000005</v>
      </c>
      <c r="Y29" s="258">
        <v>0.34861091332999999</v>
      </c>
      <c r="Z29" s="258">
        <v>-2.3362094767000001</v>
      </c>
      <c r="AA29" s="258">
        <v>1.789901207</v>
      </c>
      <c r="AB29" s="258">
        <v>0.22596027599999999</v>
      </c>
      <c r="AC29" s="258">
        <v>6.9705497049999998</v>
      </c>
      <c r="AD29" s="258">
        <v>2.6351729499999998</v>
      </c>
      <c r="AE29" s="258">
        <v>-2.2031195289999999</v>
      </c>
      <c r="AF29" s="258">
        <v>-4.46693125</v>
      </c>
      <c r="AG29" s="258">
        <v>0.57661310399999999</v>
      </c>
      <c r="AH29" s="258">
        <v>2.9816508370000001</v>
      </c>
      <c r="AI29" s="258">
        <v>-0.47336181999999999</v>
      </c>
      <c r="AJ29" s="258">
        <v>-0.36643157700000001</v>
      </c>
      <c r="AK29" s="258">
        <v>-1.1146744</v>
      </c>
      <c r="AL29" s="258">
        <v>-1.0669452230000001</v>
      </c>
      <c r="AM29" s="258">
        <v>-0.51775943499999999</v>
      </c>
      <c r="AN29" s="258">
        <v>-1.174950478</v>
      </c>
      <c r="AO29" s="258">
        <v>2.4861725520000002</v>
      </c>
      <c r="AP29" s="258">
        <v>-0.53542725999999996</v>
      </c>
      <c r="AQ29" s="258">
        <v>1.979757228</v>
      </c>
      <c r="AR29" s="258">
        <v>-1.50409996</v>
      </c>
      <c r="AS29" s="258">
        <v>-3.3840800949999998</v>
      </c>
      <c r="AT29" s="258">
        <v>-2.321618483</v>
      </c>
      <c r="AU29" s="258">
        <v>-0.85437580999999996</v>
      </c>
      <c r="AV29" s="258">
        <v>2.0162871600000001</v>
      </c>
      <c r="AW29" s="258">
        <v>0.21590732000000001</v>
      </c>
      <c r="AX29" s="258">
        <v>-4.3564600650000003</v>
      </c>
      <c r="AY29" s="258">
        <v>1.573902626</v>
      </c>
      <c r="AZ29" s="258">
        <v>1.4481631559999999</v>
      </c>
      <c r="BA29" s="258">
        <v>2.2519556139999999</v>
      </c>
      <c r="BB29" s="258">
        <v>2.5375561733000001</v>
      </c>
      <c r="BC29" s="258">
        <v>4.5187214093000003</v>
      </c>
      <c r="BD29" s="258">
        <v>2.7771732233000002</v>
      </c>
      <c r="BE29" s="258">
        <v>-1.0276780767</v>
      </c>
      <c r="BF29" s="258">
        <v>-0.48425822667000001</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877</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768</v>
      </c>
      <c r="B32" s="199" t="s">
        <v>200</v>
      </c>
      <c r="C32" s="258">
        <v>46.914340000000003</v>
      </c>
      <c r="D32" s="258">
        <v>47.671680000000002</v>
      </c>
      <c r="E32" s="258">
        <v>48.429020000000001</v>
      </c>
      <c r="F32" s="258">
        <v>48.998170000000002</v>
      </c>
      <c r="G32" s="258">
        <v>49.567309999999999</v>
      </c>
      <c r="H32" s="258">
        <v>50.136450000000004</v>
      </c>
      <c r="I32" s="258">
        <v>49.13841</v>
      </c>
      <c r="J32" s="258">
        <v>48.140369999999997</v>
      </c>
      <c r="K32" s="258">
        <v>47.142330000000001</v>
      </c>
      <c r="L32" s="258">
        <v>47.068330000000003</v>
      </c>
      <c r="M32" s="258">
        <v>46.994329999999998</v>
      </c>
      <c r="N32" s="258">
        <v>45.652000000000001</v>
      </c>
      <c r="O32" s="258">
        <v>44.950724166999997</v>
      </c>
      <c r="P32" s="258">
        <v>44.803748333000001</v>
      </c>
      <c r="Q32" s="258">
        <v>44.728402500000001</v>
      </c>
      <c r="R32" s="258">
        <v>44.813036666999999</v>
      </c>
      <c r="S32" s="258">
        <v>43.870530832999997</v>
      </c>
      <c r="T32" s="258">
        <v>42.682315000000003</v>
      </c>
      <c r="U32" s="258">
        <v>41.939139167</v>
      </c>
      <c r="V32" s="258">
        <v>39.892003332999998</v>
      </c>
      <c r="W32" s="258">
        <v>38.828127500000001</v>
      </c>
      <c r="X32" s="258">
        <v>38.266461667000002</v>
      </c>
      <c r="Y32" s="258">
        <v>38.159385833000002</v>
      </c>
      <c r="Z32" s="258">
        <v>38.893999999999998</v>
      </c>
      <c r="AA32" s="258">
        <v>38.817010000000003</v>
      </c>
      <c r="AB32" s="258">
        <v>39.580640000000002</v>
      </c>
      <c r="AC32" s="258">
        <v>39.609639999999999</v>
      </c>
      <c r="AD32" s="258">
        <v>40.226410000000001</v>
      </c>
      <c r="AE32" s="258">
        <v>39.816569999999999</v>
      </c>
      <c r="AF32" s="258">
        <v>39.398780000000002</v>
      </c>
      <c r="AG32" s="258">
        <v>38.992519999999999</v>
      </c>
      <c r="AH32" s="258">
        <v>37.353200000000001</v>
      </c>
      <c r="AI32" s="258">
        <v>36.212449999999997</v>
      </c>
      <c r="AJ32" s="258">
        <v>36.23274</v>
      </c>
      <c r="AK32" s="258">
        <v>36.508980000000001</v>
      </c>
      <c r="AL32" s="258">
        <v>35.871000000000002</v>
      </c>
      <c r="AM32" s="258">
        <v>35.934869999999997</v>
      </c>
      <c r="AN32" s="258">
        <v>36.655549999999998</v>
      </c>
      <c r="AO32" s="258">
        <v>37.304290000000002</v>
      </c>
      <c r="AP32" s="258">
        <v>37.808140000000002</v>
      </c>
      <c r="AQ32" s="258">
        <v>37.549169999999997</v>
      </c>
      <c r="AR32" s="258">
        <v>37.126939999999998</v>
      </c>
      <c r="AS32" s="258">
        <v>36.287140000000001</v>
      </c>
      <c r="AT32" s="258">
        <v>34.718470000000003</v>
      </c>
      <c r="AU32" s="258">
        <v>33.574399999999997</v>
      </c>
      <c r="AV32" s="258">
        <v>33.416910000000001</v>
      </c>
      <c r="AW32" s="258">
        <v>33.335509999999999</v>
      </c>
      <c r="AX32" s="258">
        <v>33.699370000000002</v>
      </c>
      <c r="AY32" s="258">
        <v>33.705750000000002</v>
      </c>
      <c r="AZ32" s="258">
        <v>34.286380000000001</v>
      </c>
      <c r="BA32" s="258">
        <v>34.719119999999997</v>
      </c>
      <c r="BB32" s="258">
        <v>35.114899999999999</v>
      </c>
      <c r="BC32" s="258">
        <v>34.720329999999997</v>
      </c>
      <c r="BD32" s="258">
        <v>34.239930000000001</v>
      </c>
      <c r="BE32" s="258">
        <v>33.246270000000003</v>
      </c>
      <c r="BF32" s="258">
        <v>32.040239999999997</v>
      </c>
      <c r="BG32" s="346">
        <v>31.319430000000001</v>
      </c>
      <c r="BH32" s="346">
        <v>31.426200000000001</v>
      </c>
      <c r="BI32" s="346">
        <v>31.70401</v>
      </c>
      <c r="BJ32" s="346">
        <v>32.082329999999999</v>
      </c>
      <c r="BK32" s="346">
        <v>33.556815276999998</v>
      </c>
      <c r="BL32" s="346">
        <v>32.217791261999999</v>
      </c>
      <c r="BM32" s="346">
        <v>33.202407692000001</v>
      </c>
      <c r="BN32" s="346">
        <v>33.809917566000003</v>
      </c>
      <c r="BO32" s="346">
        <v>33.226702899999999</v>
      </c>
      <c r="BP32" s="346">
        <v>33.522164496000002</v>
      </c>
      <c r="BQ32" s="346">
        <v>32.619812672999998</v>
      </c>
      <c r="BR32" s="346">
        <v>31.425512566999998</v>
      </c>
      <c r="BS32" s="346">
        <v>30.309328879999999</v>
      </c>
      <c r="BT32" s="346">
        <v>31.028785201000002</v>
      </c>
      <c r="BU32" s="346">
        <v>31.417030652000001</v>
      </c>
      <c r="BV32" s="346">
        <v>33.328772352999998</v>
      </c>
    </row>
    <row r="33" spans="1:74" ht="11.1" customHeight="1" x14ac:dyDescent="0.2">
      <c r="A33" s="98" t="s">
        <v>769</v>
      </c>
      <c r="B33" s="200" t="s">
        <v>102</v>
      </c>
      <c r="C33" s="258">
        <v>186.14030399999999</v>
      </c>
      <c r="D33" s="258">
        <v>182.54714100000001</v>
      </c>
      <c r="E33" s="258">
        <v>178.419208</v>
      </c>
      <c r="F33" s="258">
        <v>179.79828000000001</v>
      </c>
      <c r="G33" s="258">
        <v>184.05936700000001</v>
      </c>
      <c r="H33" s="258">
        <v>178.11008000000001</v>
      </c>
      <c r="I33" s="258">
        <v>167.138475</v>
      </c>
      <c r="J33" s="258">
        <v>161.81893500000001</v>
      </c>
      <c r="K33" s="258">
        <v>160.07851600000001</v>
      </c>
      <c r="L33" s="258">
        <v>161.381169</v>
      </c>
      <c r="M33" s="258">
        <v>163.23815999999999</v>
      </c>
      <c r="N33" s="258">
        <v>154.675985</v>
      </c>
      <c r="O33" s="258">
        <v>140.14231699999999</v>
      </c>
      <c r="P33" s="258">
        <v>125.987725</v>
      </c>
      <c r="Q33" s="258">
        <v>123.989532</v>
      </c>
      <c r="R33" s="258">
        <v>134.741792</v>
      </c>
      <c r="S33" s="258">
        <v>142.824816</v>
      </c>
      <c r="T33" s="258">
        <v>139.47116700000001</v>
      </c>
      <c r="U33" s="258">
        <v>132.144239</v>
      </c>
      <c r="V33" s="258">
        <v>127.92605</v>
      </c>
      <c r="W33" s="258">
        <v>131.38562899999999</v>
      </c>
      <c r="X33" s="258">
        <v>143.95219700000001</v>
      </c>
      <c r="Y33" s="258">
        <v>149.73177000000001</v>
      </c>
      <c r="Z33" s="258">
        <v>158.83326</v>
      </c>
      <c r="AA33" s="258">
        <v>161.300139</v>
      </c>
      <c r="AB33" s="258">
        <v>155.60760200000001</v>
      </c>
      <c r="AC33" s="258">
        <v>160.508768</v>
      </c>
      <c r="AD33" s="258">
        <v>173.463763</v>
      </c>
      <c r="AE33" s="258">
        <v>179.44797299999999</v>
      </c>
      <c r="AF33" s="258">
        <v>173.31351900000001</v>
      </c>
      <c r="AG33" s="258">
        <v>165.08131</v>
      </c>
      <c r="AH33" s="258">
        <v>163.3614</v>
      </c>
      <c r="AI33" s="258">
        <v>169.78447499999999</v>
      </c>
      <c r="AJ33" s="258">
        <v>183.04254499999999</v>
      </c>
      <c r="AK33" s="258">
        <v>195.827832</v>
      </c>
      <c r="AL33" s="258">
        <v>202.56</v>
      </c>
      <c r="AM33" s="258">
        <v>194.218862</v>
      </c>
      <c r="AN33" s="258">
        <v>194.03009299999999</v>
      </c>
      <c r="AO33" s="258">
        <v>198.44553400000001</v>
      </c>
      <c r="AP33" s="258">
        <v>200.09614500000001</v>
      </c>
      <c r="AQ33" s="258">
        <v>199.4665</v>
      </c>
      <c r="AR33" s="258">
        <v>189.21216999999999</v>
      </c>
      <c r="AS33" s="258">
        <v>175.35341099999999</v>
      </c>
      <c r="AT33" s="258">
        <v>166.265514</v>
      </c>
      <c r="AU33" s="258">
        <v>163.97726599999999</v>
      </c>
      <c r="AV33" s="258">
        <v>168.45574199999999</v>
      </c>
      <c r="AW33" s="258">
        <v>177.90176</v>
      </c>
      <c r="AX33" s="258">
        <v>169.61707100000001</v>
      </c>
      <c r="AY33" s="258">
        <v>162.78728699999999</v>
      </c>
      <c r="AZ33" s="258">
        <v>167.16990200000001</v>
      </c>
      <c r="BA33" s="258">
        <v>168.84245100000001</v>
      </c>
      <c r="BB33" s="258">
        <v>171.72756240000001</v>
      </c>
      <c r="BC33" s="258">
        <v>170.5208183</v>
      </c>
      <c r="BD33" s="258">
        <v>166.36540919999999</v>
      </c>
      <c r="BE33" s="258">
        <v>156.96768019999999</v>
      </c>
      <c r="BF33" s="258">
        <v>154.8734886</v>
      </c>
      <c r="BG33" s="346">
        <v>152.89670000000001</v>
      </c>
      <c r="BH33" s="346">
        <v>156.81319999999999</v>
      </c>
      <c r="BI33" s="346">
        <v>160.81399999999999</v>
      </c>
      <c r="BJ33" s="346">
        <v>157.08019999999999</v>
      </c>
      <c r="BK33" s="346">
        <v>152.81180000000001</v>
      </c>
      <c r="BL33" s="346">
        <v>150.02709999999999</v>
      </c>
      <c r="BM33" s="346">
        <v>155.31970000000001</v>
      </c>
      <c r="BN33" s="346">
        <v>155.8973</v>
      </c>
      <c r="BO33" s="346">
        <v>157.24950000000001</v>
      </c>
      <c r="BP33" s="346">
        <v>151.9194</v>
      </c>
      <c r="BQ33" s="346">
        <v>144.04040000000001</v>
      </c>
      <c r="BR33" s="346">
        <v>139.69399999999999</v>
      </c>
      <c r="BS33" s="346">
        <v>137.69479999999999</v>
      </c>
      <c r="BT33" s="346">
        <v>142.5009</v>
      </c>
      <c r="BU33" s="346">
        <v>147.60400000000001</v>
      </c>
      <c r="BV33" s="346">
        <v>155.21340000000001</v>
      </c>
    </row>
    <row r="34" spans="1:74" ht="11.1" customHeight="1" x14ac:dyDescent="0.2">
      <c r="A34" s="98" t="s">
        <v>65</v>
      </c>
      <c r="B34" s="200" t="s">
        <v>66</v>
      </c>
      <c r="C34" s="258">
        <v>178.85896299999999</v>
      </c>
      <c r="D34" s="258">
        <v>175.56505300000001</v>
      </c>
      <c r="E34" s="258">
        <v>171.73636999999999</v>
      </c>
      <c r="F34" s="258">
        <v>173.014216</v>
      </c>
      <c r="G34" s="258">
        <v>177.17407700000001</v>
      </c>
      <c r="H34" s="258">
        <v>171.12356399999999</v>
      </c>
      <c r="I34" s="258">
        <v>160.019272</v>
      </c>
      <c r="J34" s="258">
        <v>154.567047</v>
      </c>
      <c r="K34" s="258">
        <v>152.693941</v>
      </c>
      <c r="L34" s="258">
        <v>154.19420600000001</v>
      </c>
      <c r="M34" s="258">
        <v>156.24880999999999</v>
      </c>
      <c r="N34" s="258">
        <v>147.88424699999999</v>
      </c>
      <c r="O34" s="258">
        <v>133.70472699999999</v>
      </c>
      <c r="P34" s="258">
        <v>119.90428300000001</v>
      </c>
      <c r="Q34" s="258">
        <v>118.260238</v>
      </c>
      <c r="R34" s="258">
        <v>128.92501799999999</v>
      </c>
      <c r="S34" s="258">
        <v>136.92056299999999</v>
      </c>
      <c r="T34" s="258">
        <v>133.479434</v>
      </c>
      <c r="U34" s="258">
        <v>125.869913</v>
      </c>
      <c r="V34" s="258">
        <v>121.36913199999999</v>
      </c>
      <c r="W34" s="258">
        <v>124.54611800000001</v>
      </c>
      <c r="X34" s="258">
        <v>136.96425400000001</v>
      </c>
      <c r="Y34" s="258">
        <v>142.59539599999999</v>
      </c>
      <c r="Z34" s="258">
        <v>151.54845399999999</v>
      </c>
      <c r="AA34" s="258">
        <v>154.389578</v>
      </c>
      <c r="AB34" s="258">
        <v>149.07128700000001</v>
      </c>
      <c r="AC34" s="258">
        <v>154.346698</v>
      </c>
      <c r="AD34" s="258">
        <v>167.06340900000001</v>
      </c>
      <c r="AE34" s="258">
        <v>172.809335</v>
      </c>
      <c r="AF34" s="258">
        <v>166.43659700000001</v>
      </c>
      <c r="AG34" s="258">
        <v>157.93807699999999</v>
      </c>
      <c r="AH34" s="258">
        <v>155.95185499999999</v>
      </c>
      <c r="AI34" s="258">
        <v>162.108619</v>
      </c>
      <c r="AJ34" s="258">
        <v>175.587987</v>
      </c>
      <c r="AK34" s="258">
        <v>188.594571</v>
      </c>
      <c r="AL34" s="258">
        <v>195.54803699999999</v>
      </c>
      <c r="AM34" s="258">
        <v>187.485511</v>
      </c>
      <c r="AN34" s="258">
        <v>187.57535100000001</v>
      </c>
      <c r="AO34" s="258">
        <v>192.26940400000001</v>
      </c>
      <c r="AP34" s="258">
        <v>193.99078800000001</v>
      </c>
      <c r="AQ34" s="258">
        <v>193.431917</v>
      </c>
      <c r="AR34" s="258">
        <v>183.24835999999999</v>
      </c>
      <c r="AS34" s="258">
        <v>169.464572</v>
      </c>
      <c r="AT34" s="258">
        <v>160.45164600000001</v>
      </c>
      <c r="AU34" s="258">
        <v>158.23836900000001</v>
      </c>
      <c r="AV34" s="258">
        <v>162.73943299999999</v>
      </c>
      <c r="AW34" s="258">
        <v>172.20803799999999</v>
      </c>
      <c r="AX34" s="258">
        <v>163.94593699999999</v>
      </c>
      <c r="AY34" s="258">
        <v>157.359163</v>
      </c>
      <c r="AZ34" s="258">
        <v>161.98478900000001</v>
      </c>
      <c r="BA34" s="258">
        <v>163.90034800000001</v>
      </c>
      <c r="BB34" s="258">
        <v>166.23613700000001</v>
      </c>
      <c r="BC34" s="258">
        <v>164.924148</v>
      </c>
      <c r="BD34" s="258">
        <v>160.54029</v>
      </c>
      <c r="BE34" s="258">
        <v>151.47559999999999</v>
      </c>
      <c r="BF34" s="258">
        <v>148.61510000000001</v>
      </c>
      <c r="BG34" s="346">
        <v>147.1097</v>
      </c>
      <c r="BH34" s="346">
        <v>151.17349999999999</v>
      </c>
      <c r="BI34" s="346">
        <v>155.33920000000001</v>
      </c>
      <c r="BJ34" s="346">
        <v>151.75579999999999</v>
      </c>
      <c r="BK34" s="346">
        <v>147.30629999999999</v>
      </c>
      <c r="BL34" s="346">
        <v>144.8382</v>
      </c>
      <c r="BM34" s="346">
        <v>150.31720000000001</v>
      </c>
      <c r="BN34" s="346">
        <v>150.798</v>
      </c>
      <c r="BO34" s="346">
        <v>152.06059999999999</v>
      </c>
      <c r="BP34" s="346">
        <v>146.6234</v>
      </c>
      <c r="BQ34" s="346">
        <v>138.6842</v>
      </c>
      <c r="BR34" s="346">
        <v>134.2766</v>
      </c>
      <c r="BS34" s="346">
        <v>132.21250000000001</v>
      </c>
      <c r="BT34" s="346">
        <v>137.05459999999999</v>
      </c>
      <c r="BU34" s="346">
        <v>142.18510000000001</v>
      </c>
      <c r="BV34" s="346">
        <v>149.80289999999999</v>
      </c>
    </row>
    <row r="35" spans="1:74" ht="11.1" customHeight="1" x14ac:dyDescent="0.2">
      <c r="A35" s="98" t="s">
        <v>63</v>
      </c>
      <c r="B35" s="200" t="s">
        <v>67</v>
      </c>
      <c r="C35" s="258">
        <v>4.298635</v>
      </c>
      <c r="D35" s="258">
        <v>4.1222709999999996</v>
      </c>
      <c r="E35" s="258">
        <v>3.9459080000000002</v>
      </c>
      <c r="F35" s="258">
        <v>3.949751</v>
      </c>
      <c r="G35" s="258">
        <v>3.9535939999999998</v>
      </c>
      <c r="H35" s="258">
        <v>3.9574370000000001</v>
      </c>
      <c r="I35" s="258">
        <v>4.0742989999999999</v>
      </c>
      <c r="J35" s="258">
        <v>4.1911610000000001</v>
      </c>
      <c r="K35" s="258">
        <v>4.3080230000000004</v>
      </c>
      <c r="L35" s="258">
        <v>4.2377229999999999</v>
      </c>
      <c r="M35" s="258">
        <v>4.1674220000000002</v>
      </c>
      <c r="N35" s="258">
        <v>4.0971219999999997</v>
      </c>
      <c r="O35" s="258">
        <v>3.9092709999999999</v>
      </c>
      <c r="P35" s="258">
        <v>3.7214209999999999</v>
      </c>
      <c r="Q35" s="258">
        <v>3.5335700000000001</v>
      </c>
      <c r="R35" s="258">
        <v>3.5643099999999999</v>
      </c>
      <c r="S35" s="258">
        <v>3.5950489999999999</v>
      </c>
      <c r="T35" s="258">
        <v>3.6257890000000002</v>
      </c>
      <c r="U35" s="258">
        <v>3.7739180000000001</v>
      </c>
      <c r="V35" s="258">
        <v>3.9220480000000002</v>
      </c>
      <c r="W35" s="258">
        <v>4.0701770000000002</v>
      </c>
      <c r="X35" s="258">
        <v>4.1121090000000002</v>
      </c>
      <c r="Y35" s="258">
        <v>4.1540419999999996</v>
      </c>
      <c r="Z35" s="258">
        <v>4.1959739999999996</v>
      </c>
      <c r="AA35" s="258">
        <v>4.0104300000000004</v>
      </c>
      <c r="AB35" s="258">
        <v>3.8248859999999998</v>
      </c>
      <c r="AC35" s="258">
        <v>3.6393420000000001</v>
      </c>
      <c r="AD35" s="258">
        <v>3.7141130000000002</v>
      </c>
      <c r="AE35" s="258">
        <v>3.7888839999999999</v>
      </c>
      <c r="AF35" s="258">
        <v>3.8636550000000001</v>
      </c>
      <c r="AG35" s="258">
        <v>3.9993910000000001</v>
      </c>
      <c r="AH35" s="258">
        <v>4.1351279999999999</v>
      </c>
      <c r="AI35" s="258">
        <v>4.2708640000000004</v>
      </c>
      <c r="AJ35" s="258">
        <v>4.3077509999999997</v>
      </c>
      <c r="AK35" s="258">
        <v>4.3446389999999999</v>
      </c>
      <c r="AL35" s="258">
        <v>4.381526</v>
      </c>
      <c r="AM35" s="258">
        <v>4.2309840000000003</v>
      </c>
      <c r="AN35" s="258">
        <v>4.0804429999999998</v>
      </c>
      <c r="AO35" s="258">
        <v>3.9299010000000001</v>
      </c>
      <c r="AP35" s="258">
        <v>3.894873</v>
      </c>
      <c r="AQ35" s="258">
        <v>3.859845</v>
      </c>
      <c r="AR35" s="258">
        <v>3.8248169999999999</v>
      </c>
      <c r="AS35" s="258">
        <v>3.7859189999999998</v>
      </c>
      <c r="AT35" s="258">
        <v>3.7470210000000002</v>
      </c>
      <c r="AU35" s="258">
        <v>3.7081230000000001</v>
      </c>
      <c r="AV35" s="258">
        <v>3.6837960000000001</v>
      </c>
      <c r="AW35" s="258">
        <v>3.6594699999999998</v>
      </c>
      <c r="AX35" s="258">
        <v>3.6351429999999998</v>
      </c>
      <c r="AY35" s="258">
        <v>3.4966550000000001</v>
      </c>
      <c r="AZ35" s="258">
        <v>3.3581669999999999</v>
      </c>
      <c r="BA35" s="258">
        <v>3.2196790000000002</v>
      </c>
      <c r="BB35" s="258">
        <v>3.3613949999999999</v>
      </c>
      <c r="BC35" s="258">
        <v>3.3741300000000001</v>
      </c>
      <c r="BD35" s="258">
        <v>3.508788</v>
      </c>
      <c r="BE35" s="258">
        <v>3.175478</v>
      </c>
      <c r="BF35" s="258">
        <v>3.935419</v>
      </c>
      <c r="BG35" s="346">
        <v>3.4678</v>
      </c>
      <c r="BH35" s="346">
        <v>3.335502</v>
      </c>
      <c r="BI35" s="346">
        <v>3.1999379999999999</v>
      </c>
      <c r="BJ35" s="346">
        <v>3.0576989999999999</v>
      </c>
      <c r="BK35" s="346">
        <v>3.3044799999999999</v>
      </c>
      <c r="BL35" s="346">
        <v>3.1823939999999999</v>
      </c>
      <c r="BM35" s="346">
        <v>3.2378930000000001</v>
      </c>
      <c r="BN35" s="346">
        <v>3.2234280000000002</v>
      </c>
      <c r="BO35" s="346">
        <v>3.2067209999999999</v>
      </c>
      <c r="BP35" s="346">
        <v>3.191446</v>
      </c>
      <c r="BQ35" s="346">
        <v>3.2345700000000002</v>
      </c>
      <c r="BR35" s="346">
        <v>3.2796970000000001</v>
      </c>
      <c r="BS35" s="346">
        <v>3.3253080000000002</v>
      </c>
      <c r="BT35" s="346">
        <v>3.2953030000000001</v>
      </c>
      <c r="BU35" s="346">
        <v>3.2672919999999999</v>
      </c>
      <c r="BV35" s="346">
        <v>3.240272</v>
      </c>
    </row>
    <row r="36" spans="1:74" ht="11.1" customHeight="1" x14ac:dyDescent="0.2">
      <c r="A36" s="98" t="s">
        <v>64</v>
      </c>
      <c r="B36" s="200" t="s">
        <v>256</v>
      </c>
      <c r="C36" s="258">
        <v>2.4171819999999999</v>
      </c>
      <c r="D36" s="258">
        <v>2.311871</v>
      </c>
      <c r="E36" s="258">
        <v>2.2065610000000002</v>
      </c>
      <c r="F36" s="258">
        <v>2.3045049999999998</v>
      </c>
      <c r="G36" s="258">
        <v>2.4024480000000001</v>
      </c>
      <c r="H36" s="258">
        <v>2.5003920000000002</v>
      </c>
      <c r="I36" s="258">
        <v>2.515628</v>
      </c>
      <c r="J36" s="258">
        <v>2.5308630000000001</v>
      </c>
      <c r="K36" s="258">
        <v>2.5460989999999999</v>
      </c>
      <c r="L36" s="258">
        <v>2.43072</v>
      </c>
      <c r="M36" s="258">
        <v>2.3153410000000001</v>
      </c>
      <c r="N36" s="258">
        <v>2.1999620000000002</v>
      </c>
      <c r="O36" s="258">
        <v>2.0637120000000002</v>
      </c>
      <c r="P36" s="258">
        <v>1.927462</v>
      </c>
      <c r="Q36" s="258">
        <v>1.791212</v>
      </c>
      <c r="R36" s="258">
        <v>1.839815</v>
      </c>
      <c r="S36" s="258">
        <v>1.8884179999999999</v>
      </c>
      <c r="T36" s="258">
        <v>1.9370210000000001</v>
      </c>
      <c r="U36" s="258">
        <v>2.0603880000000001</v>
      </c>
      <c r="V36" s="258">
        <v>2.183754</v>
      </c>
      <c r="W36" s="258">
        <v>2.307121</v>
      </c>
      <c r="X36" s="258">
        <v>2.4179360000000001</v>
      </c>
      <c r="Y36" s="258">
        <v>2.5287500000000001</v>
      </c>
      <c r="Z36" s="258">
        <v>2.6395650000000002</v>
      </c>
      <c r="AA36" s="258">
        <v>2.4714429999999998</v>
      </c>
      <c r="AB36" s="258">
        <v>2.3033199999999998</v>
      </c>
      <c r="AC36" s="258">
        <v>2.1351979999999999</v>
      </c>
      <c r="AD36" s="258">
        <v>2.2992560000000002</v>
      </c>
      <c r="AE36" s="258">
        <v>2.4633129999999999</v>
      </c>
      <c r="AF36" s="258">
        <v>2.6273710000000001</v>
      </c>
      <c r="AG36" s="258">
        <v>2.7558199999999999</v>
      </c>
      <c r="AH36" s="258">
        <v>2.8842680000000001</v>
      </c>
      <c r="AI36" s="258">
        <v>3.0127169999999999</v>
      </c>
      <c r="AJ36" s="258">
        <v>2.7539030000000002</v>
      </c>
      <c r="AK36" s="258">
        <v>2.4950890000000001</v>
      </c>
      <c r="AL36" s="258">
        <v>2.236275</v>
      </c>
      <c r="AM36" s="258">
        <v>2.1289310000000001</v>
      </c>
      <c r="AN36" s="258">
        <v>2.0215879999999999</v>
      </c>
      <c r="AO36" s="258">
        <v>1.9142440000000001</v>
      </c>
      <c r="AP36" s="258">
        <v>1.8767229999999999</v>
      </c>
      <c r="AQ36" s="258">
        <v>1.839202</v>
      </c>
      <c r="AR36" s="258">
        <v>1.8016810000000001</v>
      </c>
      <c r="AS36" s="258">
        <v>1.7545459999999999</v>
      </c>
      <c r="AT36" s="258">
        <v>1.707411</v>
      </c>
      <c r="AU36" s="258">
        <v>1.6602760000000001</v>
      </c>
      <c r="AV36" s="258">
        <v>1.6650879999999999</v>
      </c>
      <c r="AW36" s="258">
        <v>1.6699010000000001</v>
      </c>
      <c r="AX36" s="258">
        <v>1.6747129999999999</v>
      </c>
      <c r="AY36" s="258">
        <v>1.579061</v>
      </c>
      <c r="AZ36" s="258">
        <v>1.483409</v>
      </c>
      <c r="BA36" s="258">
        <v>1.3877569999999999</v>
      </c>
      <c r="BB36" s="258">
        <v>1.6481300000000001</v>
      </c>
      <c r="BC36" s="258">
        <v>1.762866</v>
      </c>
      <c r="BD36" s="258">
        <v>1.880001</v>
      </c>
      <c r="BE36" s="258">
        <v>1.9037580000000001</v>
      </c>
      <c r="BF36" s="258">
        <v>1.933451</v>
      </c>
      <c r="BG36" s="346">
        <v>1.952529</v>
      </c>
      <c r="BH36" s="346">
        <v>1.9637659999999999</v>
      </c>
      <c r="BI36" s="346">
        <v>1.9613100000000001</v>
      </c>
      <c r="BJ36" s="346">
        <v>1.9754</v>
      </c>
      <c r="BK36" s="346">
        <v>1.9068799999999999</v>
      </c>
      <c r="BL36" s="346">
        <v>1.7053739999999999</v>
      </c>
      <c r="BM36" s="346">
        <v>1.4759819999999999</v>
      </c>
      <c r="BN36" s="346">
        <v>1.58721</v>
      </c>
      <c r="BO36" s="346">
        <v>1.6932849999999999</v>
      </c>
      <c r="BP36" s="346">
        <v>1.8155539999999999</v>
      </c>
      <c r="BQ36" s="346">
        <v>1.831337</v>
      </c>
      <c r="BR36" s="346">
        <v>1.8461240000000001</v>
      </c>
      <c r="BS36" s="346">
        <v>1.864004</v>
      </c>
      <c r="BT36" s="346">
        <v>1.8596269999999999</v>
      </c>
      <c r="BU36" s="346">
        <v>1.8621540000000001</v>
      </c>
      <c r="BV36" s="346">
        <v>1.8847259999999999</v>
      </c>
    </row>
    <row r="37" spans="1:74" ht="11.1" customHeight="1" x14ac:dyDescent="0.2">
      <c r="A37" s="98" t="s">
        <v>213</v>
      </c>
      <c r="B37" s="495" t="s">
        <v>214</v>
      </c>
      <c r="C37" s="258">
        <v>0.56552400000000003</v>
      </c>
      <c r="D37" s="258">
        <v>0.54794600000000004</v>
      </c>
      <c r="E37" s="258">
        <v>0.53036899999999998</v>
      </c>
      <c r="F37" s="258">
        <v>0.52980799999999995</v>
      </c>
      <c r="G37" s="258">
        <v>0.52924800000000005</v>
      </c>
      <c r="H37" s="258">
        <v>0.52868700000000002</v>
      </c>
      <c r="I37" s="258">
        <v>0.52927599999999997</v>
      </c>
      <c r="J37" s="258">
        <v>0.529864</v>
      </c>
      <c r="K37" s="258">
        <v>0.53045299999999995</v>
      </c>
      <c r="L37" s="258">
        <v>0.51851999999999998</v>
      </c>
      <c r="M37" s="258">
        <v>0.50658700000000001</v>
      </c>
      <c r="N37" s="258">
        <v>0.49465399999999998</v>
      </c>
      <c r="O37" s="258">
        <v>0.46460699999999999</v>
      </c>
      <c r="P37" s="258">
        <v>0.43455899999999997</v>
      </c>
      <c r="Q37" s="258">
        <v>0.40451199999999998</v>
      </c>
      <c r="R37" s="258">
        <v>0.41264899999999999</v>
      </c>
      <c r="S37" s="258">
        <v>0.42078599999999999</v>
      </c>
      <c r="T37" s="258">
        <v>0.428923</v>
      </c>
      <c r="U37" s="258">
        <v>0.44002000000000002</v>
      </c>
      <c r="V37" s="258">
        <v>0.45111600000000002</v>
      </c>
      <c r="W37" s="258">
        <v>0.46221299999999998</v>
      </c>
      <c r="X37" s="258">
        <v>0.45789800000000003</v>
      </c>
      <c r="Y37" s="258">
        <v>0.45358199999999999</v>
      </c>
      <c r="Z37" s="258">
        <v>0.44926700000000003</v>
      </c>
      <c r="AA37" s="258">
        <v>0.42868800000000001</v>
      </c>
      <c r="AB37" s="258">
        <v>0.408109</v>
      </c>
      <c r="AC37" s="258">
        <v>0.38752999999999999</v>
      </c>
      <c r="AD37" s="258">
        <v>0.38698500000000002</v>
      </c>
      <c r="AE37" s="258">
        <v>0.38644099999999998</v>
      </c>
      <c r="AF37" s="258">
        <v>0.38589600000000002</v>
      </c>
      <c r="AG37" s="258">
        <v>0.38802199999999998</v>
      </c>
      <c r="AH37" s="258">
        <v>0.39014900000000002</v>
      </c>
      <c r="AI37" s="258">
        <v>0.39227499999999998</v>
      </c>
      <c r="AJ37" s="258">
        <v>0.39290399999999998</v>
      </c>
      <c r="AK37" s="258">
        <v>0.39353300000000002</v>
      </c>
      <c r="AL37" s="258">
        <v>0.39416200000000001</v>
      </c>
      <c r="AM37" s="258">
        <v>0.37343599999999999</v>
      </c>
      <c r="AN37" s="258">
        <v>0.352711</v>
      </c>
      <c r="AO37" s="258">
        <v>0.33198499999999997</v>
      </c>
      <c r="AP37" s="258">
        <v>0.33376099999999997</v>
      </c>
      <c r="AQ37" s="258">
        <v>0.335536</v>
      </c>
      <c r="AR37" s="258">
        <v>0.337312</v>
      </c>
      <c r="AS37" s="258">
        <v>0.34837400000000002</v>
      </c>
      <c r="AT37" s="258">
        <v>0.35943599999999998</v>
      </c>
      <c r="AU37" s="258">
        <v>0.37049799999999999</v>
      </c>
      <c r="AV37" s="258">
        <v>0.367425</v>
      </c>
      <c r="AW37" s="258">
        <v>0.36435099999999998</v>
      </c>
      <c r="AX37" s="258">
        <v>0.36127799999999999</v>
      </c>
      <c r="AY37" s="258">
        <v>0.352408</v>
      </c>
      <c r="AZ37" s="258">
        <v>0.34353699999999998</v>
      </c>
      <c r="BA37" s="258">
        <v>0.33466699999999999</v>
      </c>
      <c r="BB37" s="258">
        <v>0.48190040000000001</v>
      </c>
      <c r="BC37" s="258">
        <v>0.45967429999999998</v>
      </c>
      <c r="BD37" s="258">
        <v>0.4363302</v>
      </c>
      <c r="BE37" s="258">
        <v>0.41284419999999999</v>
      </c>
      <c r="BF37" s="258">
        <v>0.38951859999999999</v>
      </c>
      <c r="BG37" s="346">
        <v>0.36669180000000001</v>
      </c>
      <c r="BH37" s="346">
        <v>0.34039779999999997</v>
      </c>
      <c r="BI37" s="346">
        <v>0.31361480000000003</v>
      </c>
      <c r="BJ37" s="346">
        <v>0.29127890000000001</v>
      </c>
      <c r="BK37" s="346">
        <v>0.2941028</v>
      </c>
      <c r="BL37" s="346">
        <v>0.30104579999999997</v>
      </c>
      <c r="BM37" s="346">
        <v>0.28866399999999998</v>
      </c>
      <c r="BN37" s="346">
        <v>0.28864339999999999</v>
      </c>
      <c r="BO37" s="346">
        <v>0.28884919999999997</v>
      </c>
      <c r="BP37" s="346">
        <v>0.28904970000000002</v>
      </c>
      <c r="BQ37" s="346">
        <v>0.290271</v>
      </c>
      <c r="BR37" s="346">
        <v>0.29154439999999998</v>
      </c>
      <c r="BS37" s="346">
        <v>0.29301539999999998</v>
      </c>
      <c r="BT37" s="346">
        <v>0.29131360000000001</v>
      </c>
      <c r="BU37" s="346">
        <v>0.28939999999999999</v>
      </c>
      <c r="BV37" s="346">
        <v>0.2854756</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52</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53</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59</v>
      </c>
      <c r="B41" s="200" t="s">
        <v>61</v>
      </c>
      <c r="C41" s="261">
        <v>5.54</v>
      </c>
      <c r="D41" s="261">
        <v>5.54</v>
      </c>
      <c r="E41" s="261">
        <v>5.54</v>
      </c>
      <c r="F41" s="261">
        <v>5.54</v>
      </c>
      <c r="G41" s="261">
        <v>5.54</v>
      </c>
      <c r="H41" s="261">
        <v>5.54</v>
      </c>
      <c r="I41" s="261">
        <v>5.54</v>
      </c>
      <c r="J41" s="261">
        <v>5.54</v>
      </c>
      <c r="K41" s="261">
        <v>5.54</v>
      </c>
      <c r="L41" s="261">
        <v>5.54</v>
      </c>
      <c r="M41" s="261">
        <v>5.54</v>
      </c>
      <c r="N41" s="261">
        <v>5.54</v>
      </c>
      <c r="O41" s="261">
        <v>5.96</v>
      </c>
      <c r="P41" s="261">
        <v>5.96</v>
      </c>
      <c r="Q41" s="261">
        <v>5.96</v>
      </c>
      <c r="R41" s="261">
        <v>5.96</v>
      </c>
      <c r="S41" s="261">
        <v>5.96</v>
      </c>
      <c r="T41" s="261">
        <v>5.96</v>
      </c>
      <c r="U41" s="261">
        <v>5.96</v>
      </c>
      <c r="V41" s="261">
        <v>5.96</v>
      </c>
      <c r="W41" s="261">
        <v>5.96</v>
      </c>
      <c r="X41" s="261">
        <v>5.96</v>
      </c>
      <c r="Y41" s="261">
        <v>5.96</v>
      </c>
      <c r="Z41" s="261">
        <v>5.96</v>
      </c>
      <c r="AA41" s="261">
        <v>6.28</v>
      </c>
      <c r="AB41" s="261">
        <v>6.28</v>
      </c>
      <c r="AC41" s="261">
        <v>6.28</v>
      </c>
      <c r="AD41" s="261">
        <v>6.28</v>
      </c>
      <c r="AE41" s="261">
        <v>6.28</v>
      </c>
      <c r="AF41" s="261">
        <v>6.28</v>
      </c>
      <c r="AG41" s="261">
        <v>6.28</v>
      </c>
      <c r="AH41" s="261">
        <v>6.28</v>
      </c>
      <c r="AI41" s="261">
        <v>6.28</v>
      </c>
      <c r="AJ41" s="261">
        <v>6.28</v>
      </c>
      <c r="AK41" s="261">
        <v>6.28</v>
      </c>
      <c r="AL41" s="261">
        <v>6.28</v>
      </c>
      <c r="AM41" s="261">
        <v>6.2344444444000002</v>
      </c>
      <c r="AN41" s="261">
        <v>6.2344444444000002</v>
      </c>
      <c r="AO41" s="261">
        <v>6.2344444444000002</v>
      </c>
      <c r="AP41" s="261">
        <v>6.2344444444000002</v>
      </c>
      <c r="AQ41" s="261">
        <v>6.2344444444000002</v>
      </c>
      <c r="AR41" s="261">
        <v>6.2344444444000002</v>
      </c>
      <c r="AS41" s="261">
        <v>6.2344444444000002</v>
      </c>
      <c r="AT41" s="261">
        <v>6.2344444444000002</v>
      </c>
      <c r="AU41" s="261">
        <v>6.2344444444000002</v>
      </c>
      <c r="AV41" s="261">
        <v>6.2344444444000002</v>
      </c>
      <c r="AW41" s="261">
        <v>6.2344444444000002</v>
      </c>
      <c r="AX41" s="261">
        <v>6.2344444444000002</v>
      </c>
      <c r="AY41" s="261">
        <v>6.1877777778</v>
      </c>
      <c r="AZ41" s="261">
        <v>6.1877777778</v>
      </c>
      <c r="BA41" s="261">
        <v>6.1877777778</v>
      </c>
      <c r="BB41" s="261">
        <v>6.1877777778</v>
      </c>
      <c r="BC41" s="261">
        <v>6.1877777778</v>
      </c>
      <c r="BD41" s="261">
        <v>6.1877777778</v>
      </c>
      <c r="BE41" s="261">
        <v>6.1877777778</v>
      </c>
      <c r="BF41" s="261">
        <v>6.1877777778</v>
      </c>
      <c r="BG41" s="384">
        <v>6.1877779999999998</v>
      </c>
      <c r="BH41" s="384">
        <v>6.1877779999999998</v>
      </c>
      <c r="BI41" s="384">
        <v>6.1877779999999998</v>
      </c>
      <c r="BJ41" s="384">
        <v>6.1877779999999998</v>
      </c>
      <c r="BK41" s="384">
        <v>6.0977779999999999</v>
      </c>
      <c r="BL41" s="384">
        <v>6.0977779999999999</v>
      </c>
      <c r="BM41" s="384">
        <v>6.0977779999999999</v>
      </c>
      <c r="BN41" s="384">
        <v>6.0977779999999999</v>
      </c>
      <c r="BO41" s="384">
        <v>6.0977779999999999</v>
      </c>
      <c r="BP41" s="384">
        <v>6.0977779999999999</v>
      </c>
      <c r="BQ41" s="384">
        <v>6.0977779999999999</v>
      </c>
      <c r="BR41" s="384">
        <v>6.0977779999999999</v>
      </c>
      <c r="BS41" s="384">
        <v>6.0977779999999999</v>
      </c>
      <c r="BT41" s="384">
        <v>6.0977779999999999</v>
      </c>
      <c r="BU41" s="384">
        <v>6.0977779999999999</v>
      </c>
      <c r="BV41" s="384">
        <v>6.0977779999999999</v>
      </c>
    </row>
    <row r="42" spans="1:74" ht="11.1" customHeight="1" x14ac:dyDescent="0.2">
      <c r="A42" s="98"/>
      <c r="B42" s="97" t="s">
        <v>57</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735</v>
      </c>
      <c r="B43" s="200" t="s">
        <v>62</v>
      </c>
      <c r="C43" s="271">
        <v>0.25773271888999999</v>
      </c>
      <c r="D43" s="271">
        <v>0.26142857142999998</v>
      </c>
      <c r="E43" s="271">
        <v>0.25925806452</v>
      </c>
      <c r="F43" s="271">
        <v>0.26679999999999998</v>
      </c>
      <c r="G43" s="271">
        <v>0.26748847926000002</v>
      </c>
      <c r="H43" s="271">
        <v>0.26518095238</v>
      </c>
      <c r="I43" s="271">
        <v>0.26912442396000003</v>
      </c>
      <c r="J43" s="271">
        <v>0.26664976958999997</v>
      </c>
      <c r="K43" s="271">
        <v>0.26597142857</v>
      </c>
      <c r="L43" s="271">
        <v>0.26277880184000002</v>
      </c>
      <c r="M43" s="271">
        <v>0.26235714286</v>
      </c>
      <c r="N43" s="271">
        <v>0.25593087557999999</v>
      </c>
      <c r="O43" s="271">
        <v>0.26056221198000001</v>
      </c>
      <c r="P43" s="271">
        <v>0.26313775509999998</v>
      </c>
      <c r="Q43" s="271">
        <v>0.26265437788000001</v>
      </c>
      <c r="R43" s="271">
        <v>0.25745714285999999</v>
      </c>
      <c r="S43" s="271">
        <v>0.26544700460999998</v>
      </c>
      <c r="T43" s="271">
        <v>0.26558095238000001</v>
      </c>
      <c r="U43" s="271">
        <v>0.27088479262999998</v>
      </c>
      <c r="V43" s="271">
        <v>0.27330414746999998</v>
      </c>
      <c r="W43" s="271">
        <v>0.26722857143000001</v>
      </c>
      <c r="X43" s="271">
        <v>0.25998617512</v>
      </c>
      <c r="Y43" s="271">
        <v>0.26458095238000001</v>
      </c>
      <c r="Z43" s="271">
        <v>0.26270967742000001</v>
      </c>
      <c r="AA43" s="271">
        <v>0.26173732718999998</v>
      </c>
      <c r="AB43" s="271">
        <v>0.2465</v>
      </c>
      <c r="AC43" s="271">
        <v>0.23292626727999999</v>
      </c>
      <c r="AD43" s="271">
        <v>0.23733809523999999</v>
      </c>
      <c r="AE43" s="271">
        <v>0.24313364055</v>
      </c>
      <c r="AF43" s="271">
        <v>0.24679047619</v>
      </c>
      <c r="AG43" s="271">
        <v>0.24851152073999999</v>
      </c>
      <c r="AH43" s="271">
        <v>0.24896313364</v>
      </c>
      <c r="AI43" s="271">
        <v>0.24551428571</v>
      </c>
      <c r="AJ43" s="271">
        <v>0.23961751151999999</v>
      </c>
      <c r="AK43" s="271">
        <v>0.22372380952000001</v>
      </c>
      <c r="AL43" s="271">
        <v>0.21460829493</v>
      </c>
      <c r="AM43" s="271">
        <v>0.23306912442</v>
      </c>
      <c r="AN43" s="271">
        <v>0.2419408867</v>
      </c>
      <c r="AO43" s="271">
        <v>0.23995391704999999</v>
      </c>
      <c r="AP43" s="271">
        <v>0.24051428571</v>
      </c>
      <c r="AQ43" s="271">
        <v>0.25033179723999999</v>
      </c>
      <c r="AR43" s="271">
        <v>0.25108095238</v>
      </c>
      <c r="AS43" s="271">
        <v>0.24453917050999999</v>
      </c>
      <c r="AT43" s="271">
        <v>0.23815668203000001</v>
      </c>
      <c r="AU43" s="271">
        <v>0.23178571429</v>
      </c>
      <c r="AV43" s="271">
        <v>0.22693087558</v>
      </c>
      <c r="AW43" s="271">
        <v>0.22875238095</v>
      </c>
      <c r="AX43" s="271">
        <v>0.23537788018</v>
      </c>
      <c r="AY43" s="271">
        <v>0.24443317972</v>
      </c>
      <c r="AZ43" s="271">
        <v>0.25045918366999997</v>
      </c>
      <c r="BA43" s="271">
        <v>0.249</v>
      </c>
      <c r="BB43" s="271">
        <v>0.2465952381</v>
      </c>
      <c r="BC43" s="271">
        <v>0.24871889401</v>
      </c>
      <c r="BD43" s="271">
        <v>0.24690952381</v>
      </c>
      <c r="BE43" s="271">
        <v>0.25118433179999999</v>
      </c>
      <c r="BF43" s="271">
        <v>0.2512718894</v>
      </c>
      <c r="BG43" s="365">
        <v>0.23425699999999999</v>
      </c>
      <c r="BH43" s="365">
        <v>0.21684220000000001</v>
      </c>
      <c r="BI43" s="365">
        <v>0.2102118</v>
      </c>
      <c r="BJ43" s="365">
        <v>0.21400949999999999</v>
      </c>
      <c r="BK43" s="365">
        <v>0.25687710000000002</v>
      </c>
      <c r="BL43" s="365">
        <v>0.26027139999999999</v>
      </c>
      <c r="BM43" s="365">
        <v>0.27012259999999999</v>
      </c>
      <c r="BN43" s="365">
        <v>0.25519510000000001</v>
      </c>
      <c r="BO43" s="365">
        <v>0.26123600000000002</v>
      </c>
      <c r="BP43" s="365">
        <v>0.25475979999999998</v>
      </c>
      <c r="BQ43" s="365">
        <v>0.24737899999999999</v>
      </c>
      <c r="BR43" s="365">
        <v>0.2374387</v>
      </c>
      <c r="BS43" s="365">
        <v>0.2298087</v>
      </c>
      <c r="BT43" s="365">
        <v>0.2050255</v>
      </c>
      <c r="BU43" s="365">
        <v>0.20372190000000001</v>
      </c>
      <c r="BV43" s="365">
        <v>0.21106230000000001</v>
      </c>
    </row>
    <row r="44" spans="1:74" ht="11.1" customHeight="1" x14ac:dyDescent="0.2">
      <c r="A44" s="98"/>
      <c r="B44" s="97" t="s">
        <v>58</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663</v>
      </c>
      <c r="B45" s="201" t="s">
        <v>60</v>
      </c>
      <c r="C45" s="215">
        <v>2.34</v>
      </c>
      <c r="D45" s="215">
        <v>2.34</v>
      </c>
      <c r="E45" s="215">
        <v>2.35</v>
      </c>
      <c r="F45" s="215">
        <v>2.37</v>
      </c>
      <c r="G45" s="215">
        <v>2.37</v>
      </c>
      <c r="H45" s="215">
        <v>2.36</v>
      </c>
      <c r="I45" s="215">
        <v>2.31</v>
      </c>
      <c r="J45" s="215">
        <v>2.33</v>
      </c>
      <c r="K45" s="215">
        <v>2.35</v>
      </c>
      <c r="L45" s="215">
        <v>2.34</v>
      </c>
      <c r="M45" s="215">
        <v>2.33</v>
      </c>
      <c r="N45" s="215">
        <v>2.34</v>
      </c>
      <c r="O45" s="215">
        <v>2.29</v>
      </c>
      <c r="P45" s="215">
        <v>2.3199999999999998</v>
      </c>
      <c r="Q45" s="215">
        <v>2.36</v>
      </c>
      <c r="R45" s="215">
        <v>2.39</v>
      </c>
      <c r="S45" s="215">
        <v>2.4</v>
      </c>
      <c r="T45" s="215">
        <v>2.38</v>
      </c>
      <c r="U45" s="215">
        <v>2.38</v>
      </c>
      <c r="V45" s="215">
        <v>2.37</v>
      </c>
      <c r="W45" s="215">
        <v>2.37</v>
      </c>
      <c r="X45" s="215">
        <v>2.31</v>
      </c>
      <c r="Y45" s="215">
        <v>2.2999999999999998</v>
      </c>
      <c r="Z45" s="215">
        <v>2.5099999999999998</v>
      </c>
      <c r="AA45" s="215">
        <v>2.29</v>
      </c>
      <c r="AB45" s="215">
        <v>2.2599999999999998</v>
      </c>
      <c r="AC45" s="215">
        <v>2.2599999999999998</v>
      </c>
      <c r="AD45" s="215">
        <v>2.23</v>
      </c>
      <c r="AE45" s="215">
        <v>2.2599999999999998</v>
      </c>
      <c r="AF45" s="215">
        <v>2.25</v>
      </c>
      <c r="AG45" s="215">
        <v>2.21</v>
      </c>
      <c r="AH45" s="215">
        <v>2.23</v>
      </c>
      <c r="AI45" s="215">
        <v>2.2200000000000002</v>
      </c>
      <c r="AJ45" s="215">
        <v>2.15</v>
      </c>
      <c r="AK45" s="215">
        <v>2.15</v>
      </c>
      <c r="AL45" s="215">
        <v>2.16</v>
      </c>
      <c r="AM45" s="215">
        <v>2.12</v>
      </c>
      <c r="AN45" s="215">
        <v>2.11</v>
      </c>
      <c r="AO45" s="215">
        <v>2.1800000000000002</v>
      </c>
      <c r="AP45" s="215">
        <v>2.16</v>
      </c>
      <c r="AQ45" s="215">
        <v>2.16</v>
      </c>
      <c r="AR45" s="215">
        <v>2.1</v>
      </c>
      <c r="AS45" s="215">
        <v>2.11</v>
      </c>
      <c r="AT45" s="215">
        <v>2.11</v>
      </c>
      <c r="AU45" s="215">
        <v>2.12</v>
      </c>
      <c r="AV45" s="215">
        <v>2.08</v>
      </c>
      <c r="AW45" s="215">
        <v>2.09</v>
      </c>
      <c r="AX45" s="215">
        <v>2.08</v>
      </c>
      <c r="AY45" s="215">
        <v>2.09</v>
      </c>
      <c r="AZ45" s="215">
        <v>2.0699999999999998</v>
      </c>
      <c r="BA45" s="215">
        <v>2.08</v>
      </c>
      <c r="BB45" s="215">
        <v>2.11</v>
      </c>
      <c r="BC45" s="215">
        <v>2.13</v>
      </c>
      <c r="BD45" s="215">
        <v>2.1756380000000002</v>
      </c>
      <c r="BE45" s="215">
        <v>2.1919010000000001</v>
      </c>
      <c r="BF45" s="215">
        <v>2.2014559999999999</v>
      </c>
      <c r="BG45" s="386">
        <v>2.207185</v>
      </c>
      <c r="BH45" s="386">
        <v>2.1883279999999998</v>
      </c>
      <c r="BI45" s="386">
        <v>2.1563479999999999</v>
      </c>
      <c r="BJ45" s="386">
        <v>2.1525479999999999</v>
      </c>
      <c r="BK45" s="386">
        <v>2.1766619999999999</v>
      </c>
      <c r="BL45" s="386">
        <v>2.1832280000000002</v>
      </c>
      <c r="BM45" s="386">
        <v>2.1719930000000001</v>
      </c>
      <c r="BN45" s="386">
        <v>2.1839019999999998</v>
      </c>
      <c r="BO45" s="386">
        <v>2.195516</v>
      </c>
      <c r="BP45" s="386">
        <v>2.1863730000000001</v>
      </c>
      <c r="BQ45" s="386">
        <v>2.1946279999999998</v>
      </c>
      <c r="BR45" s="386">
        <v>2.2113710000000002</v>
      </c>
      <c r="BS45" s="386">
        <v>2.2174559999999999</v>
      </c>
      <c r="BT45" s="386">
        <v>2.2072609999999999</v>
      </c>
      <c r="BU45" s="386">
        <v>2.1861299999999999</v>
      </c>
      <c r="BV45" s="386">
        <v>2.2033420000000001</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800" t="s">
        <v>1018</v>
      </c>
      <c r="C47" s="801"/>
      <c r="D47" s="801"/>
      <c r="E47" s="801"/>
      <c r="F47" s="801"/>
      <c r="G47" s="801"/>
      <c r="H47" s="801"/>
      <c r="I47" s="801"/>
      <c r="J47" s="801"/>
      <c r="K47" s="801"/>
      <c r="L47" s="801"/>
      <c r="M47" s="801"/>
      <c r="N47" s="801"/>
      <c r="O47" s="801"/>
      <c r="P47" s="801"/>
      <c r="Q47" s="801"/>
      <c r="AY47" s="521"/>
      <c r="AZ47" s="521"/>
      <c r="BA47" s="521"/>
      <c r="BB47" s="521"/>
      <c r="BC47" s="521"/>
      <c r="BD47" s="681"/>
      <c r="BE47" s="681"/>
      <c r="BF47" s="681"/>
      <c r="BG47" s="521"/>
      <c r="BH47" s="521"/>
      <c r="BI47" s="521"/>
      <c r="BJ47" s="521"/>
    </row>
    <row r="48" spans="1:74" s="456" customFormat="1" ht="12" customHeight="1" x14ac:dyDescent="0.2">
      <c r="A48" s="455"/>
      <c r="B48" s="857" t="s">
        <v>1085</v>
      </c>
      <c r="C48" s="823"/>
      <c r="D48" s="823"/>
      <c r="E48" s="823"/>
      <c r="F48" s="823"/>
      <c r="G48" s="823"/>
      <c r="H48" s="823"/>
      <c r="I48" s="823"/>
      <c r="J48" s="823"/>
      <c r="K48" s="823"/>
      <c r="L48" s="823"/>
      <c r="M48" s="823"/>
      <c r="N48" s="823"/>
      <c r="O48" s="823"/>
      <c r="P48" s="823"/>
      <c r="Q48" s="819"/>
      <c r="AY48" s="522"/>
      <c r="AZ48" s="522"/>
      <c r="BA48" s="522"/>
      <c r="BB48" s="522"/>
      <c r="BC48" s="522"/>
      <c r="BD48" s="682"/>
      <c r="BE48" s="682"/>
      <c r="BF48" s="682"/>
      <c r="BG48" s="522"/>
      <c r="BH48" s="522"/>
      <c r="BI48" s="522"/>
      <c r="BJ48" s="522"/>
    </row>
    <row r="49" spans="1:74" s="456" customFormat="1" ht="12" customHeight="1" x14ac:dyDescent="0.2">
      <c r="A49" s="455"/>
      <c r="B49" s="853" t="s">
        <v>1086</v>
      </c>
      <c r="C49" s="823"/>
      <c r="D49" s="823"/>
      <c r="E49" s="823"/>
      <c r="F49" s="823"/>
      <c r="G49" s="823"/>
      <c r="H49" s="823"/>
      <c r="I49" s="823"/>
      <c r="J49" s="823"/>
      <c r="K49" s="823"/>
      <c r="L49" s="823"/>
      <c r="M49" s="823"/>
      <c r="N49" s="823"/>
      <c r="O49" s="823"/>
      <c r="P49" s="823"/>
      <c r="Q49" s="819"/>
      <c r="AY49" s="522"/>
      <c r="AZ49" s="522"/>
      <c r="BA49" s="522"/>
      <c r="BB49" s="522"/>
      <c r="BC49" s="522"/>
      <c r="BD49" s="682"/>
      <c r="BE49" s="682"/>
      <c r="BF49" s="682"/>
      <c r="BG49" s="522"/>
      <c r="BH49" s="522"/>
      <c r="BI49" s="522"/>
      <c r="BJ49" s="522"/>
    </row>
    <row r="50" spans="1:74" s="456" customFormat="1" ht="12" customHeight="1" x14ac:dyDescent="0.2">
      <c r="A50" s="455"/>
      <c r="B50" s="857" t="s">
        <v>1087</v>
      </c>
      <c r="C50" s="823"/>
      <c r="D50" s="823"/>
      <c r="E50" s="823"/>
      <c r="F50" s="823"/>
      <c r="G50" s="823"/>
      <c r="H50" s="823"/>
      <c r="I50" s="823"/>
      <c r="J50" s="823"/>
      <c r="K50" s="823"/>
      <c r="L50" s="823"/>
      <c r="M50" s="823"/>
      <c r="N50" s="823"/>
      <c r="O50" s="823"/>
      <c r="P50" s="823"/>
      <c r="Q50" s="819"/>
      <c r="AY50" s="522"/>
      <c r="AZ50" s="522"/>
      <c r="BA50" s="522"/>
      <c r="BB50" s="522"/>
      <c r="BC50" s="522"/>
      <c r="BD50" s="682"/>
      <c r="BE50" s="682"/>
      <c r="BF50" s="682"/>
      <c r="BG50" s="522"/>
      <c r="BH50" s="522"/>
      <c r="BI50" s="522"/>
      <c r="BJ50" s="522"/>
    </row>
    <row r="51" spans="1:74" s="456" customFormat="1" ht="12" customHeight="1" x14ac:dyDescent="0.2">
      <c r="A51" s="455"/>
      <c r="B51" s="857" t="s">
        <v>101</v>
      </c>
      <c r="C51" s="823"/>
      <c r="D51" s="823"/>
      <c r="E51" s="823"/>
      <c r="F51" s="823"/>
      <c r="G51" s="823"/>
      <c r="H51" s="823"/>
      <c r="I51" s="823"/>
      <c r="J51" s="823"/>
      <c r="K51" s="823"/>
      <c r="L51" s="823"/>
      <c r="M51" s="823"/>
      <c r="N51" s="823"/>
      <c r="O51" s="823"/>
      <c r="P51" s="823"/>
      <c r="Q51" s="819"/>
      <c r="AY51" s="522"/>
      <c r="AZ51" s="522"/>
      <c r="BA51" s="522"/>
      <c r="BB51" s="522"/>
      <c r="BC51" s="522"/>
      <c r="BD51" s="682"/>
      <c r="BE51" s="682"/>
      <c r="BF51" s="682"/>
      <c r="BG51" s="522"/>
      <c r="BH51" s="522"/>
      <c r="BI51" s="522"/>
      <c r="BJ51" s="522"/>
    </row>
    <row r="52" spans="1:74" s="456" customFormat="1" ht="12" customHeight="1" x14ac:dyDescent="0.2">
      <c r="A52" s="455"/>
      <c r="B52" s="822" t="s">
        <v>1043</v>
      </c>
      <c r="C52" s="823"/>
      <c r="D52" s="823"/>
      <c r="E52" s="823"/>
      <c r="F52" s="823"/>
      <c r="G52" s="823"/>
      <c r="H52" s="823"/>
      <c r="I52" s="823"/>
      <c r="J52" s="823"/>
      <c r="K52" s="823"/>
      <c r="L52" s="823"/>
      <c r="M52" s="823"/>
      <c r="N52" s="823"/>
      <c r="O52" s="823"/>
      <c r="P52" s="823"/>
      <c r="Q52" s="819"/>
      <c r="AY52" s="522"/>
      <c r="AZ52" s="522"/>
      <c r="BA52" s="522"/>
      <c r="BB52" s="522"/>
      <c r="BC52" s="522"/>
      <c r="BD52" s="682"/>
      <c r="BE52" s="682"/>
      <c r="BF52" s="682"/>
      <c r="BG52" s="522"/>
      <c r="BH52" s="522"/>
      <c r="BI52" s="522"/>
      <c r="BJ52" s="522"/>
    </row>
    <row r="53" spans="1:74" s="456" customFormat="1" ht="22.35" customHeight="1" x14ac:dyDescent="0.2">
      <c r="A53" s="455"/>
      <c r="B53" s="822" t="s">
        <v>1088</v>
      </c>
      <c r="C53" s="823"/>
      <c r="D53" s="823"/>
      <c r="E53" s="823"/>
      <c r="F53" s="823"/>
      <c r="G53" s="823"/>
      <c r="H53" s="823"/>
      <c r="I53" s="823"/>
      <c r="J53" s="823"/>
      <c r="K53" s="823"/>
      <c r="L53" s="823"/>
      <c r="M53" s="823"/>
      <c r="N53" s="823"/>
      <c r="O53" s="823"/>
      <c r="P53" s="823"/>
      <c r="Q53" s="819"/>
      <c r="AY53" s="522"/>
      <c r="AZ53" s="522"/>
      <c r="BA53" s="522"/>
      <c r="BB53" s="522"/>
      <c r="BC53" s="522"/>
      <c r="BD53" s="682"/>
      <c r="BE53" s="682"/>
      <c r="BF53" s="682"/>
      <c r="BG53" s="522"/>
      <c r="BH53" s="522"/>
      <c r="BI53" s="522"/>
      <c r="BJ53" s="522"/>
    </row>
    <row r="54" spans="1:74" s="456" customFormat="1" ht="12" customHeight="1" x14ac:dyDescent="0.2">
      <c r="A54" s="455"/>
      <c r="B54" s="817" t="s">
        <v>1047</v>
      </c>
      <c r="C54" s="818"/>
      <c r="D54" s="818"/>
      <c r="E54" s="818"/>
      <c r="F54" s="818"/>
      <c r="G54" s="818"/>
      <c r="H54" s="818"/>
      <c r="I54" s="818"/>
      <c r="J54" s="818"/>
      <c r="K54" s="818"/>
      <c r="L54" s="818"/>
      <c r="M54" s="818"/>
      <c r="N54" s="818"/>
      <c r="O54" s="818"/>
      <c r="P54" s="818"/>
      <c r="Q54" s="819"/>
      <c r="AY54" s="522"/>
      <c r="AZ54" s="522"/>
      <c r="BA54" s="522"/>
      <c r="BB54" s="522"/>
      <c r="BC54" s="522"/>
      <c r="BD54" s="682"/>
      <c r="BE54" s="682"/>
      <c r="BF54" s="682"/>
      <c r="BG54" s="522"/>
      <c r="BH54" s="522"/>
      <c r="BI54" s="522"/>
      <c r="BJ54" s="522"/>
    </row>
    <row r="55" spans="1:74" s="457" customFormat="1" ht="12" customHeight="1" x14ac:dyDescent="0.2">
      <c r="A55" s="436"/>
      <c r="B55" s="831" t="s">
        <v>1156</v>
      </c>
      <c r="C55" s="819"/>
      <c r="D55" s="819"/>
      <c r="E55" s="819"/>
      <c r="F55" s="819"/>
      <c r="G55" s="819"/>
      <c r="H55" s="819"/>
      <c r="I55" s="819"/>
      <c r="J55" s="819"/>
      <c r="K55" s="819"/>
      <c r="L55" s="819"/>
      <c r="M55" s="819"/>
      <c r="N55" s="819"/>
      <c r="O55" s="819"/>
      <c r="P55" s="819"/>
      <c r="Q55" s="819"/>
      <c r="AY55" s="523"/>
      <c r="AZ55" s="523"/>
      <c r="BA55" s="523"/>
      <c r="BB55" s="523"/>
      <c r="BC55" s="523"/>
      <c r="BD55" s="683"/>
      <c r="BE55" s="683"/>
      <c r="BF55" s="683"/>
      <c r="BG55" s="523"/>
      <c r="BH55" s="523"/>
      <c r="BI55" s="523"/>
      <c r="BJ55" s="523"/>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F63" sqref="BF63"/>
    </sheetView>
  </sheetViews>
  <sheetFormatPr defaultColWidth="11" defaultRowHeight="11.25" x14ac:dyDescent="0.2"/>
  <cols>
    <col min="1" max="1" width="11.5703125" style="100" customWidth="1"/>
    <col min="2" max="2" width="25.5703125" style="100" customWidth="1"/>
    <col min="3" max="50" width="6.5703125" style="100" customWidth="1"/>
    <col min="51" max="55" width="6.5703125" style="380" customWidth="1"/>
    <col min="56" max="58" width="6.5703125" style="684" customWidth="1"/>
    <col min="59" max="62" width="6.5703125" style="380" customWidth="1"/>
    <col min="63" max="74" width="6.5703125" style="100" customWidth="1"/>
    <col min="75" max="16384" width="11" style="100"/>
  </cols>
  <sheetData>
    <row r="1" spans="1:74" ht="15.6" customHeight="1" x14ac:dyDescent="0.2">
      <c r="A1" s="810" t="s">
        <v>997</v>
      </c>
      <c r="B1" s="858" t="s">
        <v>1012</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302"/>
    </row>
    <row r="2" spans="1:74" ht="14.1" customHeight="1" x14ac:dyDescent="0.2">
      <c r="A2" s="811"/>
      <c r="B2" s="542" t="str">
        <f>"U.S. Energy Information Administration  |  Short-Term Energy Outlook  - "&amp;Dates!D1</f>
        <v>U.S. Energy Information Administration  |  Short-Term Energy Outlook  - September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2"/>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01"/>
      <c r="B5" s="102"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416"/>
      <c r="BH5" s="416"/>
      <c r="BI5" s="416"/>
      <c r="BJ5" s="416"/>
      <c r="BK5" s="416"/>
      <c r="BL5" s="416"/>
      <c r="BM5" s="416"/>
      <c r="BN5" s="416"/>
      <c r="BO5" s="416"/>
      <c r="BP5" s="416"/>
      <c r="BQ5" s="416"/>
      <c r="BR5" s="416"/>
      <c r="BS5" s="416"/>
      <c r="BT5" s="416"/>
      <c r="BU5" s="416"/>
      <c r="BV5" s="416"/>
    </row>
    <row r="6" spans="1:74" ht="11.1" customHeight="1" x14ac:dyDescent="0.2">
      <c r="A6" s="101" t="s">
        <v>751</v>
      </c>
      <c r="B6" s="202" t="s">
        <v>589</v>
      </c>
      <c r="C6" s="214">
        <v>11.257012187999999</v>
      </c>
      <c r="D6" s="214">
        <v>11.061717145999999</v>
      </c>
      <c r="E6" s="214">
        <v>10.496736581</v>
      </c>
      <c r="F6" s="214">
        <v>9.9777622790000002</v>
      </c>
      <c r="G6" s="214">
        <v>10.392117435999999</v>
      </c>
      <c r="H6" s="214">
        <v>11.894088245000001</v>
      </c>
      <c r="I6" s="214">
        <v>12.736955512</v>
      </c>
      <c r="J6" s="214">
        <v>12.428572429000001</v>
      </c>
      <c r="K6" s="214">
        <v>11.364696722</v>
      </c>
      <c r="L6" s="214">
        <v>10.158885887</v>
      </c>
      <c r="M6" s="214">
        <v>10.484654730000001</v>
      </c>
      <c r="N6" s="214">
        <v>11.387782181</v>
      </c>
      <c r="O6" s="214">
        <v>12.169506808</v>
      </c>
      <c r="P6" s="214">
        <v>11.583872703000001</v>
      </c>
      <c r="Q6" s="214">
        <v>10.703969645999999</v>
      </c>
      <c r="R6" s="214">
        <v>9.9210195880000001</v>
      </c>
      <c r="S6" s="214">
        <v>10.474977423</v>
      </c>
      <c r="T6" s="214">
        <v>11.928134760000001</v>
      </c>
      <c r="U6" s="214">
        <v>12.44450166</v>
      </c>
      <c r="V6" s="214">
        <v>12.398101559000001</v>
      </c>
      <c r="W6" s="214">
        <v>11.329550185</v>
      </c>
      <c r="X6" s="214">
        <v>10.145870922</v>
      </c>
      <c r="Y6" s="214">
        <v>10.583166974999999</v>
      </c>
      <c r="Z6" s="214">
        <v>10.901827614</v>
      </c>
      <c r="AA6" s="214">
        <v>11.627586048</v>
      </c>
      <c r="AB6" s="214">
        <v>11.945555233</v>
      </c>
      <c r="AC6" s="214">
        <v>10.457803012999999</v>
      </c>
      <c r="AD6" s="214">
        <v>9.80444475</v>
      </c>
      <c r="AE6" s="214">
        <v>10.389900393</v>
      </c>
      <c r="AF6" s="214">
        <v>12.080306731</v>
      </c>
      <c r="AG6" s="214">
        <v>12.916737187000001</v>
      </c>
      <c r="AH6" s="214">
        <v>12.648909776</v>
      </c>
      <c r="AI6" s="214">
        <v>11.670721607000001</v>
      </c>
      <c r="AJ6" s="214">
        <v>10.068118707</v>
      </c>
      <c r="AK6" s="214">
        <v>10.021775587</v>
      </c>
      <c r="AL6" s="214">
        <v>10.465394308</v>
      </c>
      <c r="AM6" s="214">
        <v>11.378876742999999</v>
      </c>
      <c r="AN6" s="214">
        <v>10.818934952999999</v>
      </c>
      <c r="AO6" s="214">
        <v>9.8118724089999994</v>
      </c>
      <c r="AP6" s="214">
        <v>9.7611891530000001</v>
      </c>
      <c r="AQ6" s="214">
        <v>10.236683602999999</v>
      </c>
      <c r="AR6" s="214">
        <v>12.280595759000001</v>
      </c>
      <c r="AS6" s="214">
        <v>13.304822599</v>
      </c>
      <c r="AT6" s="214">
        <v>13.229460722000001</v>
      </c>
      <c r="AU6" s="214">
        <v>11.725627724000001</v>
      </c>
      <c r="AV6" s="214">
        <v>10.091239152</v>
      </c>
      <c r="AW6" s="214">
        <v>9.9142449490000004</v>
      </c>
      <c r="AX6" s="214">
        <v>11.136719564</v>
      </c>
      <c r="AY6" s="214">
        <v>11.002322059000001</v>
      </c>
      <c r="AZ6" s="214">
        <v>10.300496194000001</v>
      </c>
      <c r="BA6" s="214">
        <v>10.255922009000001</v>
      </c>
      <c r="BB6" s="214">
        <v>9.7892985530000001</v>
      </c>
      <c r="BC6" s="214">
        <v>10.361340209</v>
      </c>
      <c r="BD6" s="214">
        <v>11.8591353</v>
      </c>
      <c r="BE6" s="214">
        <v>12.842219999999999</v>
      </c>
      <c r="BF6" s="214">
        <v>12.373710000000001</v>
      </c>
      <c r="BG6" s="355">
        <v>11.25624</v>
      </c>
      <c r="BH6" s="355">
        <v>10.066979999999999</v>
      </c>
      <c r="BI6" s="355">
        <v>10.13754</v>
      </c>
      <c r="BJ6" s="355">
        <v>11.091710000000001</v>
      </c>
      <c r="BK6" s="355">
        <v>11.413589999999999</v>
      </c>
      <c r="BL6" s="355">
        <v>11.162140000000001</v>
      </c>
      <c r="BM6" s="355">
        <v>10.384410000000001</v>
      </c>
      <c r="BN6" s="355">
        <v>9.9409849999999995</v>
      </c>
      <c r="BO6" s="355">
        <v>10.630940000000001</v>
      </c>
      <c r="BP6" s="355">
        <v>12.124320000000001</v>
      </c>
      <c r="BQ6" s="355">
        <v>13.13231</v>
      </c>
      <c r="BR6" s="355">
        <v>12.951449999999999</v>
      </c>
      <c r="BS6" s="355">
        <v>11.431889999999999</v>
      </c>
      <c r="BT6" s="355">
        <v>10.15582</v>
      </c>
      <c r="BU6" s="355">
        <v>10.227069999999999</v>
      </c>
      <c r="BV6" s="355">
        <v>11.347060000000001</v>
      </c>
    </row>
    <row r="7" spans="1:74" ht="11.1" customHeight="1" x14ac:dyDescent="0.2">
      <c r="A7" s="101" t="s">
        <v>750</v>
      </c>
      <c r="B7" s="130" t="s">
        <v>202</v>
      </c>
      <c r="C7" s="214">
        <v>10.80844301</v>
      </c>
      <c r="D7" s="214">
        <v>10.614231419999999</v>
      </c>
      <c r="E7" s="214">
        <v>10.05896596</v>
      </c>
      <c r="F7" s="214">
        <v>9.5602204480000008</v>
      </c>
      <c r="G7" s="214">
        <v>9.9686343050000001</v>
      </c>
      <c r="H7" s="214">
        <v>11.44287403</v>
      </c>
      <c r="I7" s="214">
        <v>12.26155589</v>
      </c>
      <c r="J7" s="214">
        <v>11.96590387</v>
      </c>
      <c r="K7" s="214">
        <v>10.92126979</v>
      </c>
      <c r="L7" s="214">
        <v>9.7349109449999993</v>
      </c>
      <c r="M7" s="214">
        <v>10.042910859999999</v>
      </c>
      <c r="N7" s="214">
        <v>10.927347040000001</v>
      </c>
      <c r="O7" s="214">
        <v>11.73049683</v>
      </c>
      <c r="P7" s="214">
        <v>11.15270787</v>
      </c>
      <c r="Q7" s="214">
        <v>10.28755112</v>
      </c>
      <c r="R7" s="214">
        <v>9.5151032050000008</v>
      </c>
      <c r="S7" s="214">
        <v>10.06682522</v>
      </c>
      <c r="T7" s="214">
        <v>11.49961113</v>
      </c>
      <c r="U7" s="214">
        <v>11.99410806</v>
      </c>
      <c r="V7" s="214">
        <v>11.94529693</v>
      </c>
      <c r="W7" s="214">
        <v>10.89186664</v>
      </c>
      <c r="X7" s="214">
        <v>9.7369942910000002</v>
      </c>
      <c r="Y7" s="214">
        <v>10.157933359999999</v>
      </c>
      <c r="Z7" s="214">
        <v>10.45782502</v>
      </c>
      <c r="AA7" s="214">
        <v>11.18573554</v>
      </c>
      <c r="AB7" s="214">
        <v>11.516881870000001</v>
      </c>
      <c r="AC7" s="214">
        <v>10.05614707</v>
      </c>
      <c r="AD7" s="214">
        <v>9.4065756890000003</v>
      </c>
      <c r="AE7" s="214">
        <v>9.9855526280000007</v>
      </c>
      <c r="AF7" s="214">
        <v>11.63557788</v>
      </c>
      <c r="AG7" s="214">
        <v>12.44804716</v>
      </c>
      <c r="AH7" s="214">
        <v>12.188914159999999</v>
      </c>
      <c r="AI7" s="214">
        <v>11.22058717</v>
      </c>
      <c r="AJ7" s="214">
        <v>9.6505851329999999</v>
      </c>
      <c r="AK7" s="214">
        <v>9.5850330439999993</v>
      </c>
      <c r="AL7" s="214">
        <v>10.013657309999999</v>
      </c>
      <c r="AM7" s="214">
        <v>10.935615629999999</v>
      </c>
      <c r="AN7" s="214">
        <v>10.380932189999999</v>
      </c>
      <c r="AO7" s="214">
        <v>9.3819409680000003</v>
      </c>
      <c r="AP7" s="214">
        <v>9.3400930379999991</v>
      </c>
      <c r="AQ7" s="214">
        <v>9.8149502450000004</v>
      </c>
      <c r="AR7" s="214">
        <v>11.834535410000001</v>
      </c>
      <c r="AS7" s="214">
        <v>12.850424889999999</v>
      </c>
      <c r="AT7" s="214">
        <v>12.774285969999999</v>
      </c>
      <c r="AU7" s="214">
        <v>11.28900748</v>
      </c>
      <c r="AV7" s="214">
        <v>9.6819774489999997</v>
      </c>
      <c r="AW7" s="214">
        <v>9.4828112890000007</v>
      </c>
      <c r="AX7" s="214">
        <v>10.70300709</v>
      </c>
      <c r="AY7" s="214">
        <v>10.56558001</v>
      </c>
      <c r="AZ7" s="214">
        <v>9.8604812069999994</v>
      </c>
      <c r="BA7" s="214">
        <v>9.8397673900000004</v>
      </c>
      <c r="BB7" s="214">
        <v>9.3813378220000008</v>
      </c>
      <c r="BC7" s="214">
        <v>9.9579037079999999</v>
      </c>
      <c r="BD7" s="214">
        <v>11.42705617</v>
      </c>
      <c r="BE7" s="214">
        <v>12.3914299</v>
      </c>
      <c r="BF7" s="214">
        <v>11.924973100000001</v>
      </c>
      <c r="BG7" s="355">
        <v>10.830030000000001</v>
      </c>
      <c r="BH7" s="355">
        <v>9.6661020000000004</v>
      </c>
      <c r="BI7" s="355">
        <v>9.7195099999999996</v>
      </c>
      <c r="BJ7" s="355">
        <v>10.65906</v>
      </c>
      <c r="BK7" s="355">
        <v>10.982519999999999</v>
      </c>
      <c r="BL7" s="355">
        <v>10.72316</v>
      </c>
      <c r="BM7" s="355">
        <v>9.9618990000000007</v>
      </c>
      <c r="BN7" s="355">
        <v>9.5234480000000001</v>
      </c>
      <c r="BO7" s="355">
        <v>10.211830000000001</v>
      </c>
      <c r="BP7" s="355">
        <v>11.68051</v>
      </c>
      <c r="BQ7" s="355">
        <v>12.67722</v>
      </c>
      <c r="BR7" s="355">
        <v>12.49779</v>
      </c>
      <c r="BS7" s="355">
        <v>10.99874</v>
      </c>
      <c r="BT7" s="355">
        <v>9.7498559999999994</v>
      </c>
      <c r="BU7" s="355">
        <v>9.8035510000000006</v>
      </c>
      <c r="BV7" s="355">
        <v>10.909560000000001</v>
      </c>
    </row>
    <row r="8" spans="1:74" ht="11.1" customHeight="1" x14ac:dyDescent="0.2">
      <c r="A8" s="101" t="s">
        <v>367</v>
      </c>
      <c r="B8" s="130" t="s">
        <v>368</v>
      </c>
      <c r="C8" s="214">
        <v>0.44856917800000001</v>
      </c>
      <c r="D8" s="214">
        <v>0.44748572599999997</v>
      </c>
      <c r="E8" s="214">
        <v>0.43777062100000003</v>
      </c>
      <c r="F8" s="214">
        <v>0.41754183099999997</v>
      </c>
      <c r="G8" s="214">
        <v>0.42348313100000001</v>
      </c>
      <c r="H8" s="214">
        <v>0.45121421499999997</v>
      </c>
      <c r="I8" s="214">
        <v>0.47539962200000002</v>
      </c>
      <c r="J8" s="214">
        <v>0.46266855899999998</v>
      </c>
      <c r="K8" s="214">
        <v>0.443426932</v>
      </c>
      <c r="L8" s="214">
        <v>0.42397494200000002</v>
      </c>
      <c r="M8" s="214">
        <v>0.44174386999999998</v>
      </c>
      <c r="N8" s="214">
        <v>0.46043514099999999</v>
      </c>
      <c r="O8" s="214">
        <v>0.43900997800000002</v>
      </c>
      <c r="P8" s="214">
        <v>0.43116483300000003</v>
      </c>
      <c r="Q8" s="214">
        <v>0.41641852600000001</v>
      </c>
      <c r="R8" s="214">
        <v>0.40591638299999999</v>
      </c>
      <c r="S8" s="214">
        <v>0.40815220299999999</v>
      </c>
      <c r="T8" s="214">
        <v>0.42852362999999999</v>
      </c>
      <c r="U8" s="214">
        <v>0.45039360000000001</v>
      </c>
      <c r="V8" s="214">
        <v>0.45280462900000001</v>
      </c>
      <c r="W8" s="214">
        <v>0.43768354500000001</v>
      </c>
      <c r="X8" s="214">
        <v>0.40887663099999999</v>
      </c>
      <c r="Y8" s="214">
        <v>0.42523361500000001</v>
      </c>
      <c r="Z8" s="214">
        <v>0.44400259399999997</v>
      </c>
      <c r="AA8" s="214">
        <v>0.44185050799999998</v>
      </c>
      <c r="AB8" s="214">
        <v>0.42867336299999997</v>
      </c>
      <c r="AC8" s="214">
        <v>0.40165594300000002</v>
      </c>
      <c r="AD8" s="214">
        <v>0.39786906100000002</v>
      </c>
      <c r="AE8" s="214">
        <v>0.40434776500000003</v>
      </c>
      <c r="AF8" s="214">
        <v>0.44472885099999998</v>
      </c>
      <c r="AG8" s="214">
        <v>0.46869002700000001</v>
      </c>
      <c r="AH8" s="214">
        <v>0.459995616</v>
      </c>
      <c r="AI8" s="214">
        <v>0.450134437</v>
      </c>
      <c r="AJ8" s="214">
        <v>0.41753357400000002</v>
      </c>
      <c r="AK8" s="214">
        <v>0.43674254299999998</v>
      </c>
      <c r="AL8" s="214">
        <v>0.451736998</v>
      </c>
      <c r="AM8" s="214">
        <v>0.44326111299999998</v>
      </c>
      <c r="AN8" s="214">
        <v>0.43800276300000002</v>
      </c>
      <c r="AO8" s="214">
        <v>0.42993144100000003</v>
      </c>
      <c r="AP8" s="214">
        <v>0.42109611499999999</v>
      </c>
      <c r="AQ8" s="214">
        <v>0.421733358</v>
      </c>
      <c r="AR8" s="214">
        <v>0.44606034900000002</v>
      </c>
      <c r="AS8" s="214">
        <v>0.45439770899999998</v>
      </c>
      <c r="AT8" s="214">
        <v>0.45517475200000002</v>
      </c>
      <c r="AU8" s="214">
        <v>0.43662024399999999</v>
      </c>
      <c r="AV8" s="214">
        <v>0.40926170299999998</v>
      </c>
      <c r="AW8" s="214">
        <v>0.43143366</v>
      </c>
      <c r="AX8" s="214">
        <v>0.43371247400000001</v>
      </c>
      <c r="AY8" s="214">
        <v>0.43674204900000002</v>
      </c>
      <c r="AZ8" s="214">
        <v>0.44001498700000002</v>
      </c>
      <c r="BA8" s="214">
        <v>0.416154619</v>
      </c>
      <c r="BB8" s="214">
        <v>0.40796073100000002</v>
      </c>
      <c r="BC8" s="214">
        <v>0.403436501</v>
      </c>
      <c r="BD8" s="214">
        <v>0.43207912999999998</v>
      </c>
      <c r="BE8" s="214">
        <v>0.45079010000000003</v>
      </c>
      <c r="BF8" s="214">
        <v>0.44873689999999999</v>
      </c>
      <c r="BG8" s="355">
        <v>0.42620449999999999</v>
      </c>
      <c r="BH8" s="355">
        <v>0.40087309999999998</v>
      </c>
      <c r="BI8" s="355">
        <v>0.41802539999999999</v>
      </c>
      <c r="BJ8" s="355">
        <v>0.43264720000000001</v>
      </c>
      <c r="BK8" s="355">
        <v>0.43107010000000001</v>
      </c>
      <c r="BL8" s="355">
        <v>0.43897819999999999</v>
      </c>
      <c r="BM8" s="355">
        <v>0.42250890000000002</v>
      </c>
      <c r="BN8" s="355">
        <v>0.41753699999999999</v>
      </c>
      <c r="BO8" s="355">
        <v>0.41910180000000002</v>
      </c>
      <c r="BP8" s="355">
        <v>0.4438066</v>
      </c>
      <c r="BQ8" s="355">
        <v>0.4550884</v>
      </c>
      <c r="BR8" s="355">
        <v>0.45366089999999998</v>
      </c>
      <c r="BS8" s="355">
        <v>0.43315819999999999</v>
      </c>
      <c r="BT8" s="355">
        <v>0.40596749999999998</v>
      </c>
      <c r="BU8" s="355">
        <v>0.42351460000000002</v>
      </c>
      <c r="BV8" s="355">
        <v>0.4374999</v>
      </c>
    </row>
    <row r="9" spans="1:74" ht="11.1" customHeight="1" x14ac:dyDescent="0.2">
      <c r="A9" s="104" t="s">
        <v>752</v>
      </c>
      <c r="B9" s="130" t="s">
        <v>590</v>
      </c>
      <c r="C9" s="214">
        <v>0.139427259</v>
      </c>
      <c r="D9" s="214">
        <v>0.15165557199999999</v>
      </c>
      <c r="E9" s="214">
        <v>0.149229161</v>
      </c>
      <c r="F9" s="214">
        <v>0.13253789999999999</v>
      </c>
      <c r="G9" s="214">
        <v>0.16175251600000001</v>
      </c>
      <c r="H9" s="214">
        <v>0.1837858</v>
      </c>
      <c r="I9" s="214">
        <v>0.189415484</v>
      </c>
      <c r="J9" s="214">
        <v>0.19814364500000001</v>
      </c>
      <c r="K9" s="214">
        <v>0.16441573400000001</v>
      </c>
      <c r="L9" s="214">
        <v>0.140270742</v>
      </c>
      <c r="M9" s="214">
        <v>0.15545619999999999</v>
      </c>
      <c r="N9" s="214">
        <v>0.13607145200000001</v>
      </c>
      <c r="O9" s="214">
        <v>0.13497651599999999</v>
      </c>
      <c r="P9" s="214">
        <v>0.11230678600000001</v>
      </c>
      <c r="Q9" s="214">
        <v>0.11763480599999999</v>
      </c>
      <c r="R9" s="214">
        <v>0.115111667</v>
      </c>
      <c r="S9" s="214">
        <v>0.147216968</v>
      </c>
      <c r="T9" s="214">
        <v>0.14826890000000001</v>
      </c>
      <c r="U9" s="214">
        <v>0.169951871</v>
      </c>
      <c r="V9" s="214">
        <v>0.18757948399999999</v>
      </c>
      <c r="W9" s="214">
        <v>0.1756115</v>
      </c>
      <c r="X9" s="214">
        <v>0.142613613</v>
      </c>
      <c r="Y9" s="214">
        <v>0.15692213399999999</v>
      </c>
      <c r="Z9" s="214">
        <v>0.13841432300000001</v>
      </c>
      <c r="AA9" s="214">
        <v>0.16843451600000001</v>
      </c>
      <c r="AB9" s="214">
        <v>0.15066853599999999</v>
      </c>
      <c r="AC9" s="214">
        <v>0.18349538700000001</v>
      </c>
      <c r="AD9" s="214">
        <v>0.19809723300000001</v>
      </c>
      <c r="AE9" s="214">
        <v>0.19378441900000001</v>
      </c>
      <c r="AF9" s="214">
        <v>0.20257176599999999</v>
      </c>
      <c r="AG9" s="214">
        <v>0.201587775</v>
      </c>
      <c r="AH9" s="214">
        <v>0.21003132199999999</v>
      </c>
      <c r="AI9" s="214">
        <v>0.19674493300000001</v>
      </c>
      <c r="AJ9" s="214">
        <v>0.147221451</v>
      </c>
      <c r="AK9" s="214">
        <v>0.17291933300000001</v>
      </c>
      <c r="AL9" s="214">
        <v>0.16453748400000001</v>
      </c>
      <c r="AM9" s="214">
        <v>0.20256512900000001</v>
      </c>
      <c r="AN9" s="214">
        <v>0.17533006900000001</v>
      </c>
      <c r="AO9" s="214">
        <v>0.17195564499999999</v>
      </c>
      <c r="AP9" s="214">
        <v>0.14263083400000001</v>
      </c>
      <c r="AQ9" s="214">
        <v>0.176082129</v>
      </c>
      <c r="AR9" s="214">
        <v>0.221073933</v>
      </c>
      <c r="AS9" s="214">
        <v>0.23863635399999999</v>
      </c>
      <c r="AT9" s="214">
        <v>0.22521654799999999</v>
      </c>
      <c r="AU9" s="214">
        <v>0.193598566</v>
      </c>
      <c r="AV9" s="214">
        <v>0.166995225</v>
      </c>
      <c r="AW9" s="214">
        <v>0.2037466</v>
      </c>
      <c r="AX9" s="214">
        <v>0.207204678</v>
      </c>
      <c r="AY9" s="214">
        <v>0.21683919400000001</v>
      </c>
      <c r="AZ9" s="214">
        <v>0.18588364299999999</v>
      </c>
      <c r="BA9" s="214">
        <v>0.174766806</v>
      </c>
      <c r="BB9" s="214">
        <v>0.17681213300000001</v>
      </c>
      <c r="BC9" s="214">
        <v>0.16752287099999999</v>
      </c>
      <c r="BD9" s="214">
        <v>0.20365666700000001</v>
      </c>
      <c r="BE9" s="214">
        <v>0.22696230000000001</v>
      </c>
      <c r="BF9" s="214">
        <v>0.22063720000000001</v>
      </c>
      <c r="BG9" s="355">
        <v>0.16386020000000001</v>
      </c>
      <c r="BH9" s="355">
        <v>0.1617576</v>
      </c>
      <c r="BI9" s="355">
        <v>0.16383139999999999</v>
      </c>
      <c r="BJ9" s="355">
        <v>0.1689098</v>
      </c>
      <c r="BK9" s="355">
        <v>0.17320389999999999</v>
      </c>
      <c r="BL9" s="355">
        <v>0.16593840000000001</v>
      </c>
      <c r="BM9" s="355">
        <v>0.1540118</v>
      </c>
      <c r="BN9" s="355">
        <v>0.1559006</v>
      </c>
      <c r="BO9" s="355">
        <v>0.16098199999999999</v>
      </c>
      <c r="BP9" s="355">
        <v>0.1687429</v>
      </c>
      <c r="BQ9" s="355">
        <v>0.1959051</v>
      </c>
      <c r="BR9" s="355">
        <v>0.1951222</v>
      </c>
      <c r="BS9" s="355">
        <v>0.14028679999999999</v>
      </c>
      <c r="BT9" s="355">
        <v>0.1252923</v>
      </c>
      <c r="BU9" s="355">
        <v>0.12998850000000001</v>
      </c>
      <c r="BV9" s="355">
        <v>0.13869960000000001</v>
      </c>
    </row>
    <row r="10" spans="1:74" ht="11.1" customHeight="1" x14ac:dyDescent="0.2">
      <c r="A10" s="104" t="s">
        <v>753</v>
      </c>
      <c r="B10" s="130" t="s">
        <v>531</v>
      </c>
      <c r="C10" s="214">
        <v>11.396439447000001</v>
      </c>
      <c r="D10" s="214">
        <v>11.213372718</v>
      </c>
      <c r="E10" s="214">
        <v>10.645965742</v>
      </c>
      <c r="F10" s="214">
        <v>10.110300178999999</v>
      </c>
      <c r="G10" s="214">
        <v>10.553869951999999</v>
      </c>
      <c r="H10" s="214">
        <v>12.077874045</v>
      </c>
      <c r="I10" s="214">
        <v>12.926370995999999</v>
      </c>
      <c r="J10" s="214">
        <v>12.626716074000001</v>
      </c>
      <c r="K10" s="214">
        <v>11.529112456</v>
      </c>
      <c r="L10" s="214">
        <v>10.299156629000001</v>
      </c>
      <c r="M10" s="214">
        <v>10.640110930000001</v>
      </c>
      <c r="N10" s="214">
        <v>11.523853633</v>
      </c>
      <c r="O10" s="214">
        <v>12.304483324</v>
      </c>
      <c r="P10" s="214">
        <v>11.696179489</v>
      </c>
      <c r="Q10" s="214">
        <v>10.821604452000001</v>
      </c>
      <c r="R10" s="214">
        <v>10.036131255000001</v>
      </c>
      <c r="S10" s="214">
        <v>10.622194391000001</v>
      </c>
      <c r="T10" s="214">
        <v>12.07640366</v>
      </c>
      <c r="U10" s="214">
        <v>12.614453531000001</v>
      </c>
      <c r="V10" s="214">
        <v>12.585681042999999</v>
      </c>
      <c r="W10" s="214">
        <v>11.505161684999999</v>
      </c>
      <c r="X10" s="214">
        <v>10.288484535</v>
      </c>
      <c r="Y10" s="214">
        <v>10.740089108999999</v>
      </c>
      <c r="Z10" s="214">
        <v>11.040241936999999</v>
      </c>
      <c r="AA10" s="214">
        <v>11.796020564000001</v>
      </c>
      <c r="AB10" s="214">
        <v>12.096223769</v>
      </c>
      <c r="AC10" s="214">
        <v>10.6412984</v>
      </c>
      <c r="AD10" s="214">
        <v>10.002541983</v>
      </c>
      <c r="AE10" s="214">
        <v>10.583684812</v>
      </c>
      <c r="AF10" s="214">
        <v>12.282878497</v>
      </c>
      <c r="AG10" s="214">
        <v>13.118324962000001</v>
      </c>
      <c r="AH10" s="214">
        <v>12.858941098000001</v>
      </c>
      <c r="AI10" s="214">
        <v>11.867466540000001</v>
      </c>
      <c r="AJ10" s="214">
        <v>10.215340158</v>
      </c>
      <c r="AK10" s="214">
        <v>10.19469492</v>
      </c>
      <c r="AL10" s="214">
        <v>10.629931792000001</v>
      </c>
      <c r="AM10" s="214">
        <v>11.581441871999999</v>
      </c>
      <c r="AN10" s="214">
        <v>10.994265022</v>
      </c>
      <c r="AO10" s="214">
        <v>9.983828054</v>
      </c>
      <c r="AP10" s="214">
        <v>9.9038199870000003</v>
      </c>
      <c r="AQ10" s="214">
        <v>10.412765732</v>
      </c>
      <c r="AR10" s="214">
        <v>12.501669692</v>
      </c>
      <c r="AS10" s="214">
        <v>13.543458953</v>
      </c>
      <c r="AT10" s="214">
        <v>13.454677269999999</v>
      </c>
      <c r="AU10" s="214">
        <v>11.919226289999999</v>
      </c>
      <c r="AV10" s="214">
        <v>10.258234377000001</v>
      </c>
      <c r="AW10" s="214">
        <v>10.117991548999999</v>
      </c>
      <c r="AX10" s="214">
        <v>11.343924242</v>
      </c>
      <c r="AY10" s="214">
        <v>11.219161252999999</v>
      </c>
      <c r="AZ10" s="214">
        <v>10.486379836999999</v>
      </c>
      <c r="BA10" s="214">
        <v>10.430688815</v>
      </c>
      <c r="BB10" s="214">
        <v>9.9661106860000004</v>
      </c>
      <c r="BC10" s="214">
        <v>10.528863080000001</v>
      </c>
      <c r="BD10" s="214">
        <v>12.062791967000001</v>
      </c>
      <c r="BE10" s="214">
        <v>13.0691823</v>
      </c>
      <c r="BF10" s="214">
        <v>12.5943472</v>
      </c>
      <c r="BG10" s="355">
        <v>11.4201</v>
      </c>
      <c r="BH10" s="355">
        <v>10.228730000000001</v>
      </c>
      <c r="BI10" s="355">
        <v>10.30137</v>
      </c>
      <c r="BJ10" s="355">
        <v>11.260619999999999</v>
      </c>
      <c r="BK10" s="355">
        <v>11.586790000000001</v>
      </c>
      <c r="BL10" s="355">
        <v>11.32808</v>
      </c>
      <c r="BM10" s="355">
        <v>10.53842</v>
      </c>
      <c r="BN10" s="355">
        <v>10.09689</v>
      </c>
      <c r="BO10" s="355">
        <v>10.791919999999999</v>
      </c>
      <c r="BP10" s="355">
        <v>12.293060000000001</v>
      </c>
      <c r="BQ10" s="355">
        <v>13.32821</v>
      </c>
      <c r="BR10" s="355">
        <v>13.146570000000001</v>
      </c>
      <c r="BS10" s="355">
        <v>11.572179999999999</v>
      </c>
      <c r="BT10" s="355">
        <v>10.28112</v>
      </c>
      <c r="BU10" s="355">
        <v>10.357049999999999</v>
      </c>
      <c r="BV10" s="355">
        <v>11.485760000000001</v>
      </c>
    </row>
    <row r="11" spans="1:74" ht="11.1" customHeight="1" x14ac:dyDescent="0.2">
      <c r="A11" s="104" t="s">
        <v>10</v>
      </c>
      <c r="B11" s="130" t="s">
        <v>369</v>
      </c>
      <c r="C11" s="214">
        <v>0.65519956499999998</v>
      </c>
      <c r="D11" s="214">
        <v>0.40768842900000002</v>
      </c>
      <c r="E11" s="214">
        <v>0.67094816899999998</v>
      </c>
      <c r="F11" s="214">
        <v>0.48170866200000001</v>
      </c>
      <c r="G11" s="214">
        <v>0.84398867</v>
      </c>
      <c r="H11" s="214">
        <v>1.0055506089999999</v>
      </c>
      <c r="I11" s="214">
        <v>0.93502028400000003</v>
      </c>
      <c r="J11" s="214">
        <v>0.81182662699999997</v>
      </c>
      <c r="K11" s="214">
        <v>0.354434782</v>
      </c>
      <c r="L11" s="214">
        <v>0.428459011</v>
      </c>
      <c r="M11" s="214">
        <v>0.86637251299999996</v>
      </c>
      <c r="N11" s="214">
        <v>0.90787638599999998</v>
      </c>
      <c r="O11" s="214">
        <v>0.90832805400000005</v>
      </c>
      <c r="P11" s="214">
        <v>0.281040499</v>
      </c>
      <c r="Q11" s="214">
        <v>0.69866832300000004</v>
      </c>
      <c r="R11" s="214">
        <v>0.48049032699999999</v>
      </c>
      <c r="S11" s="214">
        <v>0.86035741499999996</v>
      </c>
      <c r="T11" s="214">
        <v>0.93748103599999999</v>
      </c>
      <c r="U11" s="214">
        <v>0.87642800700000001</v>
      </c>
      <c r="V11" s="214">
        <v>0.83394117000000001</v>
      </c>
      <c r="W11" s="214">
        <v>0.220962307</v>
      </c>
      <c r="X11" s="214">
        <v>0.35636409499999999</v>
      </c>
      <c r="Y11" s="214">
        <v>0.85005765</v>
      </c>
      <c r="Z11" s="214">
        <v>0.65962299800000002</v>
      </c>
      <c r="AA11" s="214">
        <v>0.77064054927000003</v>
      </c>
      <c r="AB11" s="214">
        <v>0.76088558920000005</v>
      </c>
      <c r="AC11" s="214">
        <v>0.43582592435</v>
      </c>
      <c r="AD11" s="214">
        <v>0.46797346912999999</v>
      </c>
      <c r="AE11" s="214">
        <v>0.93263911104999997</v>
      </c>
      <c r="AF11" s="214">
        <v>1.0094523581999999</v>
      </c>
      <c r="AG11" s="214">
        <v>0.99591316615000003</v>
      </c>
      <c r="AH11" s="214">
        <v>0.77345823157000004</v>
      </c>
      <c r="AI11" s="214">
        <v>0.37055787371999999</v>
      </c>
      <c r="AJ11" s="214">
        <v>0.29570257336</v>
      </c>
      <c r="AK11" s="214">
        <v>0.61101462239000004</v>
      </c>
      <c r="AL11" s="214">
        <v>0.63847326820999994</v>
      </c>
      <c r="AM11" s="214">
        <v>0.95740899779999999</v>
      </c>
      <c r="AN11" s="214">
        <v>0.49450811681000001</v>
      </c>
      <c r="AO11" s="214">
        <v>0.51246383693999997</v>
      </c>
      <c r="AP11" s="214">
        <v>0.66562620273999995</v>
      </c>
      <c r="AQ11" s="214">
        <v>0.98447696699999998</v>
      </c>
      <c r="AR11" s="214">
        <v>1.2593924536000001</v>
      </c>
      <c r="AS11" s="214">
        <v>1.294351676</v>
      </c>
      <c r="AT11" s="214">
        <v>0.93507210680999997</v>
      </c>
      <c r="AU11" s="214">
        <v>0.45192908874999999</v>
      </c>
      <c r="AV11" s="214">
        <v>0.47491537632000003</v>
      </c>
      <c r="AW11" s="214">
        <v>0.63986958958999995</v>
      </c>
      <c r="AX11" s="214">
        <v>1.0839101846999999</v>
      </c>
      <c r="AY11" s="214">
        <v>0.68807619727000002</v>
      </c>
      <c r="AZ11" s="214">
        <v>0.34717843155</v>
      </c>
      <c r="BA11" s="214">
        <v>0.77655128477000002</v>
      </c>
      <c r="BB11" s="214">
        <v>0.65312049504000003</v>
      </c>
      <c r="BC11" s="214">
        <v>0.85142811101000004</v>
      </c>
      <c r="BD11" s="214">
        <v>0.89685332307999999</v>
      </c>
      <c r="BE11" s="214">
        <v>0.94547795945000002</v>
      </c>
      <c r="BF11" s="214">
        <v>0.65180592402000004</v>
      </c>
      <c r="BG11" s="355">
        <v>0.28522389999999997</v>
      </c>
      <c r="BH11" s="355">
        <v>0.40509020000000001</v>
      </c>
      <c r="BI11" s="355">
        <v>0.67223279999999996</v>
      </c>
      <c r="BJ11" s="355">
        <v>0.91564670000000004</v>
      </c>
      <c r="BK11" s="355">
        <v>0.6598155</v>
      </c>
      <c r="BL11" s="355">
        <v>0.38323469999999998</v>
      </c>
      <c r="BM11" s="355">
        <v>0.61708600000000002</v>
      </c>
      <c r="BN11" s="355">
        <v>0.52157949999999997</v>
      </c>
      <c r="BO11" s="355">
        <v>0.97991830000000002</v>
      </c>
      <c r="BP11" s="355">
        <v>0.9852727</v>
      </c>
      <c r="BQ11" s="355">
        <v>1.0713200000000001</v>
      </c>
      <c r="BR11" s="355">
        <v>0.86416110000000002</v>
      </c>
      <c r="BS11" s="355">
        <v>0.23009299999999999</v>
      </c>
      <c r="BT11" s="355">
        <v>0.39361800000000002</v>
      </c>
      <c r="BU11" s="355">
        <v>0.67212620000000001</v>
      </c>
      <c r="BV11" s="355">
        <v>0.95659139999999998</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80</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758</v>
      </c>
      <c r="B14" s="130" t="s">
        <v>591</v>
      </c>
      <c r="C14" s="214">
        <v>10.344610599999999</v>
      </c>
      <c r="D14" s="214">
        <v>10.410012999999999</v>
      </c>
      <c r="E14" s="214">
        <v>9.5879364789999997</v>
      </c>
      <c r="F14" s="214">
        <v>9.259396916</v>
      </c>
      <c r="G14" s="214">
        <v>9.3354333250000003</v>
      </c>
      <c r="H14" s="214">
        <v>10.67335538</v>
      </c>
      <c r="I14" s="214">
        <v>11.57099768</v>
      </c>
      <c r="J14" s="214">
        <v>11.40579335</v>
      </c>
      <c r="K14" s="214">
        <v>10.78259521</v>
      </c>
      <c r="L14" s="214">
        <v>9.4958147969999995</v>
      </c>
      <c r="M14" s="214">
        <v>9.3831441350000002</v>
      </c>
      <c r="N14" s="214">
        <v>10.208855959999999</v>
      </c>
      <c r="O14" s="214">
        <v>11.0076862</v>
      </c>
      <c r="P14" s="214">
        <v>11.03361189</v>
      </c>
      <c r="Q14" s="214">
        <v>9.754457682</v>
      </c>
      <c r="R14" s="214">
        <v>9.1964555640000007</v>
      </c>
      <c r="S14" s="214">
        <v>9.4006731919999993</v>
      </c>
      <c r="T14" s="214">
        <v>10.75973267</v>
      </c>
      <c r="U14" s="214">
        <v>11.33948337</v>
      </c>
      <c r="V14" s="214">
        <v>11.351064259999999</v>
      </c>
      <c r="W14" s="214">
        <v>10.896904040000001</v>
      </c>
      <c r="X14" s="214">
        <v>9.5703156259999993</v>
      </c>
      <c r="Y14" s="214">
        <v>9.5137527520000003</v>
      </c>
      <c r="Z14" s="214">
        <v>9.9877320269999998</v>
      </c>
      <c r="AA14" s="214">
        <v>10.63439743</v>
      </c>
      <c r="AB14" s="214">
        <v>10.95601572</v>
      </c>
      <c r="AC14" s="214">
        <v>9.8500570720000002</v>
      </c>
      <c r="AD14" s="214">
        <v>9.1825040260000002</v>
      </c>
      <c r="AE14" s="214">
        <v>9.2932483690000005</v>
      </c>
      <c r="AF14" s="214">
        <v>10.87989659</v>
      </c>
      <c r="AG14" s="214">
        <v>11.707679580000001</v>
      </c>
      <c r="AH14" s="214">
        <v>11.678444130000001</v>
      </c>
      <c r="AI14" s="214">
        <v>11.09859584</v>
      </c>
      <c r="AJ14" s="214">
        <v>9.5501724570000004</v>
      </c>
      <c r="AK14" s="214">
        <v>9.1972176280000006</v>
      </c>
      <c r="AL14" s="214">
        <v>9.5917276279999992</v>
      </c>
      <c r="AM14" s="214">
        <v>10.23180208</v>
      </c>
      <c r="AN14" s="214">
        <v>10.11217909</v>
      </c>
      <c r="AO14" s="214">
        <v>9.0909285250000007</v>
      </c>
      <c r="AP14" s="214">
        <v>8.8655762510000002</v>
      </c>
      <c r="AQ14" s="214">
        <v>9.0551073520000003</v>
      </c>
      <c r="AR14" s="214">
        <v>10.847569480000001</v>
      </c>
      <c r="AS14" s="214">
        <v>11.847021979999999</v>
      </c>
      <c r="AT14" s="214">
        <v>12.11683229</v>
      </c>
      <c r="AU14" s="214">
        <v>11.08094275</v>
      </c>
      <c r="AV14" s="214">
        <v>9.4211734469999993</v>
      </c>
      <c r="AW14" s="214">
        <v>9.0963569890000002</v>
      </c>
      <c r="AX14" s="214">
        <v>9.8762326169999994</v>
      </c>
      <c r="AY14" s="214">
        <v>10.14462282</v>
      </c>
      <c r="AZ14" s="214">
        <v>9.7498430230000004</v>
      </c>
      <c r="BA14" s="214">
        <v>9.2858926069999992</v>
      </c>
      <c r="BB14" s="214">
        <v>8.9519958339999999</v>
      </c>
      <c r="BC14" s="214">
        <v>9.3204439919999995</v>
      </c>
      <c r="BD14" s="214">
        <v>10.783602520000001</v>
      </c>
      <c r="BE14" s="214">
        <v>11.724811327999999</v>
      </c>
      <c r="BF14" s="214">
        <v>11.545465098999999</v>
      </c>
      <c r="BG14" s="355">
        <v>10.75773</v>
      </c>
      <c r="BH14" s="355">
        <v>9.4689200000000007</v>
      </c>
      <c r="BI14" s="355">
        <v>9.2592339999999993</v>
      </c>
      <c r="BJ14" s="355">
        <v>9.9621320000000004</v>
      </c>
      <c r="BK14" s="355">
        <v>10.545529999999999</v>
      </c>
      <c r="BL14" s="355">
        <v>10.5564</v>
      </c>
      <c r="BM14" s="355">
        <v>9.547466</v>
      </c>
      <c r="BN14" s="355">
        <v>9.205838</v>
      </c>
      <c r="BO14" s="355">
        <v>9.4411459999999998</v>
      </c>
      <c r="BP14" s="355">
        <v>10.91508</v>
      </c>
      <c r="BQ14" s="355">
        <v>11.854189999999999</v>
      </c>
      <c r="BR14" s="355">
        <v>11.880979999999999</v>
      </c>
      <c r="BS14" s="355">
        <v>10.9588</v>
      </c>
      <c r="BT14" s="355">
        <v>9.5282669999999996</v>
      </c>
      <c r="BU14" s="355">
        <v>9.3101710000000004</v>
      </c>
      <c r="BV14" s="355">
        <v>10.14204</v>
      </c>
    </row>
    <row r="15" spans="1:74" ht="11.1" customHeight="1" x14ac:dyDescent="0.2">
      <c r="A15" s="104" t="s">
        <v>754</v>
      </c>
      <c r="B15" s="130" t="s">
        <v>525</v>
      </c>
      <c r="C15" s="214">
        <v>4.2511237780000002</v>
      </c>
      <c r="D15" s="214">
        <v>4.0397816229999997</v>
      </c>
      <c r="E15" s="214">
        <v>3.6160234029999998</v>
      </c>
      <c r="F15" s="214">
        <v>3.1846950249999999</v>
      </c>
      <c r="G15" s="214">
        <v>3.0706967139999999</v>
      </c>
      <c r="H15" s="214">
        <v>3.932736877</v>
      </c>
      <c r="I15" s="214">
        <v>4.640475769</v>
      </c>
      <c r="J15" s="214">
        <v>4.453711921</v>
      </c>
      <c r="K15" s="214">
        <v>4.0473071940000001</v>
      </c>
      <c r="L15" s="214">
        <v>3.1900972510000001</v>
      </c>
      <c r="M15" s="214">
        <v>3.2634671979999998</v>
      </c>
      <c r="N15" s="214">
        <v>4.1601955080000002</v>
      </c>
      <c r="O15" s="214">
        <v>4.7261755589999996</v>
      </c>
      <c r="P15" s="214">
        <v>4.5884056439999998</v>
      </c>
      <c r="Q15" s="214">
        <v>3.6849291759999998</v>
      </c>
      <c r="R15" s="214">
        <v>3.0763238340000001</v>
      </c>
      <c r="S15" s="214">
        <v>3.0879602519999998</v>
      </c>
      <c r="T15" s="214">
        <v>3.934967892</v>
      </c>
      <c r="U15" s="214">
        <v>4.4202570789999998</v>
      </c>
      <c r="V15" s="214">
        <v>4.3816063420000004</v>
      </c>
      <c r="W15" s="214">
        <v>4.0247115820000001</v>
      </c>
      <c r="X15" s="214">
        <v>3.1625058670000001</v>
      </c>
      <c r="Y15" s="214">
        <v>3.3161923679999998</v>
      </c>
      <c r="Z15" s="214">
        <v>3.8967941979999998</v>
      </c>
      <c r="AA15" s="214">
        <v>4.4440277029999997</v>
      </c>
      <c r="AB15" s="214">
        <v>4.4227757350000001</v>
      </c>
      <c r="AC15" s="214">
        <v>3.7795842149999999</v>
      </c>
      <c r="AD15" s="214">
        <v>3.0066395789999998</v>
      </c>
      <c r="AE15" s="214">
        <v>3.0696946089999999</v>
      </c>
      <c r="AF15" s="214">
        <v>4.0099917840000003</v>
      </c>
      <c r="AG15" s="214">
        <v>4.7109125990000003</v>
      </c>
      <c r="AH15" s="214">
        <v>4.6617788579999999</v>
      </c>
      <c r="AI15" s="214">
        <v>4.1805555429999997</v>
      </c>
      <c r="AJ15" s="214">
        <v>3.20480798</v>
      </c>
      <c r="AK15" s="214">
        <v>3.0892583070000001</v>
      </c>
      <c r="AL15" s="214">
        <v>3.6022721579999999</v>
      </c>
      <c r="AM15" s="214">
        <v>4.218188305</v>
      </c>
      <c r="AN15" s="214">
        <v>3.9938058380000001</v>
      </c>
      <c r="AO15" s="214">
        <v>3.2297707739999999</v>
      </c>
      <c r="AP15" s="214">
        <v>2.9368840669999998</v>
      </c>
      <c r="AQ15" s="214">
        <v>3.031639239</v>
      </c>
      <c r="AR15" s="214">
        <v>4.1629369040000004</v>
      </c>
      <c r="AS15" s="214">
        <v>4.9669599990000002</v>
      </c>
      <c r="AT15" s="214">
        <v>5.0274575639999997</v>
      </c>
      <c r="AU15" s="214">
        <v>4.303695899</v>
      </c>
      <c r="AV15" s="214">
        <v>3.262483171</v>
      </c>
      <c r="AW15" s="214">
        <v>3.0932422370000001</v>
      </c>
      <c r="AX15" s="214">
        <v>3.8980587949999999</v>
      </c>
      <c r="AY15" s="214">
        <v>4.1611877740000001</v>
      </c>
      <c r="AZ15" s="214">
        <v>3.612177645</v>
      </c>
      <c r="BA15" s="214">
        <v>3.3293452960000001</v>
      </c>
      <c r="BB15" s="214">
        <v>3.02600538</v>
      </c>
      <c r="BC15" s="214">
        <v>3.185696928</v>
      </c>
      <c r="BD15" s="214">
        <v>4.0592631219999999</v>
      </c>
      <c r="BE15" s="214">
        <v>4.7389096100000003</v>
      </c>
      <c r="BF15" s="214">
        <v>4.5781609300000001</v>
      </c>
      <c r="BG15" s="355">
        <v>3.9652669999999999</v>
      </c>
      <c r="BH15" s="355">
        <v>3.1733660000000001</v>
      </c>
      <c r="BI15" s="355">
        <v>3.165581</v>
      </c>
      <c r="BJ15" s="355">
        <v>3.9581040000000001</v>
      </c>
      <c r="BK15" s="355">
        <v>4.4144550000000002</v>
      </c>
      <c r="BL15" s="355">
        <v>4.2122840000000004</v>
      </c>
      <c r="BM15" s="355">
        <v>3.5478939999999999</v>
      </c>
      <c r="BN15" s="355">
        <v>3.11252</v>
      </c>
      <c r="BO15" s="355">
        <v>3.193406</v>
      </c>
      <c r="BP15" s="355">
        <v>4.1776119999999999</v>
      </c>
      <c r="BQ15" s="355">
        <v>4.7971130000000004</v>
      </c>
      <c r="BR15" s="355">
        <v>4.8006539999999998</v>
      </c>
      <c r="BS15" s="355">
        <v>4.1226149999999997</v>
      </c>
      <c r="BT15" s="355">
        <v>3.2026439999999998</v>
      </c>
      <c r="BU15" s="355">
        <v>3.191764</v>
      </c>
      <c r="BV15" s="355">
        <v>4.114147</v>
      </c>
    </row>
    <row r="16" spans="1:74" ht="11.1" customHeight="1" x14ac:dyDescent="0.2">
      <c r="A16" s="104" t="s">
        <v>755</v>
      </c>
      <c r="B16" s="130" t="s">
        <v>524</v>
      </c>
      <c r="C16" s="214">
        <v>3.4751208569999998</v>
      </c>
      <c r="D16" s="214">
        <v>3.607701225</v>
      </c>
      <c r="E16" s="214">
        <v>3.3552051120000002</v>
      </c>
      <c r="F16" s="214">
        <v>3.3798313929999999</v>
      </c>
      <c r="G16" s="214">
        <v>3.5058905170000001</v>
      </c>
      <c r="H16" s="214">
        <v>3.9136804289999998</v>
      </c>
      <c r="I16" s="214">
        <v>4.1067927720000004</v>
      </c>
      <c r="J16" s="214">
        <v>4.0988153010000001</v>
      </c>
      <c r="K16" s="214">
        <v>3.9469240509999999</v>
      </c>
      <c r="L16" s="214">
        <v>3.6098910169999998</v>
      </c>
      <c r="M16" s="214">
        <v>3.4461492919999999</v>
      </c>
      <c r="N16" s="214">
        <v>3.5084646770000001</v>
      </c>
      <c r="O16" s="214">
        <v>3.67309435</v>
      </c>
      <c r="P16" s="214">
        <v>3.7268800880000001</v>
      </c>
      <c r="Q16" s="214">
        <v>3.4505769910000001</v>
      </c>
      <c r="R16" s="214">
        <v>3.4152983269999999</v>
      </c>
      <c r="S16" s="214">
        <v>3.5375983500000001</v>
      </c>
      <c r="T16" s="214">
        <v>3.94741768</v>
      </c>
      <c r="U16" s="214">
        <v>4.0462628069999997</v>
      </c>
      <c r="V16" s="214">
        <v>4.0517097959999999</v>
      </c>
      <c r="W16" s="214">
        <v>4.0016270890000003</v>
      </c>
      <c r="X16" s="214">
        <v>3.6459065449999999</v>
      </c>
      <c r="Y16" s="214">
        <v>3.4748489770000002</v>
      </c>
      <c r="Z16" s="214">
        <v>3.486136916</v>
      </c>
      <c r="AA16" s="214">
        <v>3.6006341100000001</v>
      </c>
      <c r="AB16" s="214">
        <v>3.767231298</v>
      </c>
      <c r="AC16" s="214">
        <v>3.4772930190000002</v>
      </c>
      <c r="AD16" s="214">
        <v>3.4722599270000001</v>
      </c>
      <c r="AE16" s="214">
        <v>3.5292146359999998</v>
      </c>
      <c r="AF16" s="214">
        <v>3.9756707069999999</v>
      </c>
      <c r="AG16" s="214">
        <v>4.1452984930000003</v>
      </c>
      <c r="AH16" s="214">
        <v>4.1457716920000003</v>
      </c>
      <c r="AI16" s="214">
        <v>4.0731802119999996</v>
      </c>
      <c r="AJ16" s="214">
        <v>3.6394028239999998</v>
      </c>
      <c r="AK16" s="214">
        <v>3.4713413169999998</v>
      </c>
      <c r="AL16" s="214">
        <v>3.4461105619999999</v>
      </c>
      <c r="AM16" s="214">
        <v>3.5441807359999999</v>
      </c>
      <c r="AN16" s="214">
        <v>3.5474806829999999</v>
      </c>
      <c r="AO16" s="214">
        <v>3.3928951000000001</v>
      </c>
      <c r="AP16" s="214">
        <v>3.382141507</v>
      </c>
      <c r="AQ16" s="214">
        <v>3.4806558980000002</v>
      </c>
      <c r="AR16" s="214">
        <v>3.9891123999999998</v>
      </c>
      <c r="AS16" s="214">
        <v>4.1698375810000003</v>
      </c>
      <c r="AT16" s="214">
        <v>4.3250928550000003</v>
      </c>
      <c r="AU16" s="214">
        <v>4.0987098729999998</v>
      </c>
      <c r="AV16" s="214">
        <v>3.6240792119999998</v>
      </c>
      <c r="AW16" s="214">
        <v>3.481804318</v>
      </c>
      <c r="AX16" s="214">
        <v>3.5337953049999999</v>
      </c>
      <c r="AY16" s="214">
        <v>3.5233716469999998</v>
      </c>
      <c r="AZ16" s="214">
        <v>3.5527742949999999</v>
      </c>
      <c r="BA16" s="214">
        <v>3.451335056</v>
      </c>
      <c r="BB16" s="214">
        <v>3.3855196460000001</v>
      </c>
      <c r="BC16" s="214">
        <v>3.5405492039999999</v>
      </c>
      <c r="BD16" s="214">
        <v>3.9676082359999998</v>
      </c>
      <c r="BE16" s="214">
        <v>4.2303508799999996</v>
      </c>
      <c r="BF16" s="214">
        <v>4.1254353000000004</v>
      </c>
      <c r="BG16" s="355">
        <v>4.0413800000000002</v>
      </c>
      <c r="BH16" s="355">
        <v>3.6656170000000001</v>
      </c>
      <c r="BI16" s="355">
        <v>3.507171</v>
      </c>
      <c r="BJ16" s="355">
        <v>3.5224530000000001</v>
      </c>
      <c r="BK16" s="355">
        <v>3.6021779999999999</v>
      </c>
      <c r="BL16" s="355">
        <v>3.6855159999999998</v>
      </c>
      <c r="BM16" s="355">
        <v>3.4581909999999998</v>
      </c>
      <c r="BN16" s="355">
        <v>3.4668990000000002</v>
      </c>
      <c r="BO16" s="355">
        <v>3.5921319999999999</v>
      </c>
      <c r="BP16" s="355">
        <v>4.0041359999999999</v>
      </c>
      <c r="BQ16" s="355">
        <v>4.2572960000000002</v>
      </c>
      <c r="BR16" s="355">
        <v>4.2214489999999998</v>
      </c>
      <c r="BS16" s="355">
        <v>4.0672449999999998</v>
      </c>
      <c r="BT16" s="355">
        <v>3.67909</v>
      </c>
      <c r="BU16" s="355">
        <v>3.5156890000000001</v>
      </c>
      <c r="BV16" s="355">
        <v>3.5302340000000001</v>
      </c>
    </row>
    <row r="17" spans="1:74" ht="11.1" customHeight="1" x14ac:dyDescent="0.2">
      <c r="A17" s="104" t="s">
        <v>756</v>
      </c>
      <c r="B17" s="130" t="s">
        <v>523</v>
      </c>
      <c r="C17" s="214">
        <v>2.596950718</v>
      </c>
      <c r="D17" s="214">
        <v>2.7390017439999998</v>
      </c>
      <c r="E17" s="214">
        <v>2.5959480410000002</v>
      </c>
      <c r="F17" s="214">
        <v>2.673882377</v>
      </c>
      <c r="G17" s="214">
        <v>2.7386105610000002</v>
      </c>
      <c r="H17" s="214">
        <v>2.805661894</v>
      </c>
      <c r="I17" s="214">
        <v>2.8028034869999998</v>
      </c>
      <c r="J17" s="214">
        <v>2.8324634940000002</v>
      </c>
      <c r="K17" s="214">
        <v>2.767499709</v>
      </c>
      <c r="L17" s="214">
        <v>2.676766658</v>
      </c>
      <c r="M17" s="214">
        <v>2.6543857979999999</v>
      </c>
      <c r="N17" s="214">
        <v>2.5182935500000001</v>
      </c>
      <c r="O17" s="214">
        <v>2.585446675</v>
      </c>
      <c r="P17" s="214">
        <v>2.6933308720000002</v>
      </c>
      <c r="Q17" s="214">
        <v>2.5980344899999999</v>
      </c>
      <c r="R17" s="214">
        <v>2.683510885</v>
      </c>
      <c r="S17" s="214">
        <v>2.754289912</v>
      </c>
      <c r="T17" s="214">
        <v>2.857036533</v>
      </c>
      <c r="U17" s="214">
        <v>2.8521645260000001</v>
      </c>
      <c r="V17" s="214">
        <v>2.897045425</v>
      </c>
      <c r="W17" s="214">
        <v>2.8496385910000002</v>
      </c>
      <c r="X17" s="214">
        <v>2.7417473179999998</v>
      </c>
      <c r="Y17" s="214">
        <v>2.7014732119999998</v>
      </c>
      <c r="Z17" s="214">
        <v>2.5845973579999999</v>
      </c>
      <c r="AA17" s="214">
        <v>2.568032246</v>
      </c>
      <c r="AB17" s="214">
        <v>2.7410273329999999</v>
      </c>
      <c r="AC17" s="214">
        <v>2.5712614839999999</v>
      </c>
      <c r="AD17" s="214">
        <v>2.6829544219999999</v>
      </c>
      <c r="AE17" s="214">
        <v>2.6747012560000001</v>
      </c>
      <c r="AF17" s="214">
        <v>2.8739234589999998</v>
      </c>
      <c r="AG17" s="214">
        <v>2.8305595659999998</v>
      </c>
      <c r="AH17" s="214">
        <v>2.8507443289999999</v>
      </c>
      <c r="AI17" s="214">
        <v>2.8243494729999998</v>
      </c>
      <c r="AJ17" s="214">
        <v>2.6854461660000002</v>
      </c>
      <c r="AK17" s="214">
        <v>2.6164889480000002</v>
      </c>
      <c r="AL17" s="214">
        <v>2.5233671320000002</v>
      </c>
      <c r="AM17" s="214">
        <v>2.4481319959999999</v>
      </c>
      <c r="AN17" s="214">
        <v>2.5485985680000001</v>
      </c>
      <c r="AO17" s="214">
        <v>2.4485998379999998</v>
      </c>
      <c r="AP17" s="214">
        <v>2.526706479</v>
      </c>
      <c r="AQ17" s="214">
        <v>2.524052126</v>
      </c>
      <c r="AR17" s="214">
        <v>2.6744663449999999</v>
      </c>
      <c r="AS17" s="214">
        <v>2.6893100510000001</v>
      </c>
      <c r="AT17" s="214">
        <v>2.7439006930000001</v>
      </c>
      <c r="AU17" s="214">
        <v>2.6572889310000001</v>
      </c>
      <c r="AV17" s="214">
        <v>2.5148418349999999</v>
      </c>
      <c r="AW17" s="214">
        <v>2.5015848250000001</v>
      </c>
      <c r="AX17" s="214">
        <v>2.423352102</v>
      </c>
      <c r="AY17" s="214">
        <v>2.4385647050000001</v>
      </c>
      <c r="AZ17" s="214">
        <v>2.5621651430000001</v>
      </c>
      <c r="BA17" s="214">
        <v>2.4844458519999999</v>
      </c>
      <c r="BB17" s="214">
        <v>2.5208136200000002</v>
      </c>
      <c r="BC17" s="214">
        <v>2.5754061240000001</v>
      </c>
      <c r="BD17" s="214">
        <v>2.7360860269999998</v>
      </c>
      <c r="BE17" s="214">
        <v>2.73321535</v>
      </c>
      <c r="BF17" s="214">
        <v>2.8194176500000001</v>
      </c>
      <c r="BG17" s="355">
        <v>2.7284310000000001</v>
      </c>
      <c r="BH17" s="355">
        <v>2.6085739999999999</v>
      </c>
      <c r="BI17" s="355">
        <v>2.5650390000000001</v>
      </c>
      <c r="BJ17" s="355">
        <v>2.4590730000000001</v>
      </c>
      <c r="BK17" s="355">
        <v>2.5053070000000002</v>
      </c>
      <c r="BL17" s="355">
        <v>2.6340970000000001</v>
      </c>
      <c r="BM17" s="355">
        <v>2.519307</v>
      </c>
      <c r="BN17" s="355">
        <v>2.604635</v>
      </c>
      <c r="BO17" s="355">
        <v>2.6346530000000001</v>
      </c>
      <c r="BP17" s="355">
        <v>2.7110910000000001</v>
      </c>
      <c r="BQ17" s="355">
        <v>2.7774000000000001</v>
      </c>
      <c r="BR17" s="355">
        <v>2.8366769999999999</v>
      </c>
      <c r="BS17" s="355">
        <v>2.746302</v>
      </c>
      <c r="BT17" s="355">
        <v>2.6251669999999998</v>
      </c>
      <c r="BU17" s="355">
        <v>2.5812490000000001</v>
      </c>
      <c r="BV17" s="355">
        <v>2.4751099999999999</v>
      </c>
    </row>
    <row r="18" spans="1:74" ht="11.1" customHeight="1" x14ac:dyDescent="0.2">
      <c r="A18" s="104" t="s">
        <v>757</v>
      </c>
      <c r="B18" s="130" t="s">
        <v>1011</v>
      </c>
      <c r="C18" s="214">
        <v>2.1415244E-2</v>
      </c>
      <c r="D18" s="214">
        <v>2.352841E-2</v>
      </c>
      <c r="E18" s="214">
        <v>2.0759923E-2</v>
      </c>
      <c r="F18" s="214">
        <v>2.0988119999999999E-2</v>
      </c>
      <c r="G18" s="214">
        <v>2.0235533E-2</v>
      </c>
      <c r="H18" s="214">
        <v>2.1276178E-2</v>
      </c>
      <c r="I18" s="214">
        <v>2.0925653999999998E-2</v>
      </c>
      <c r="J18" s="214">
        <v>2.0802629999999999E-2</v>
      </c>
      <c r="K18" s="214">
        <v>2.0864255000000002E-2</v>
      </c>
      <c r="L18" s="214">
        <v>1.9059870999999999E-2</v>
      </c>
      <c r="M18" s="214">
        <v>1.9141847E-2</v>
      </c>
      <c r="N18" s="214">
        <v>2.1902227E-2</v>
      </c>
      <c r="O18" s="214">
        <v>2.2969618000000001E-2</v>
      </c>
      <c r="P18" s="214">
        <v>2.499529E-2</v>
      </c>
      <c r="Q18" s="214">
        <v>2.0917024999999999E-2</v>
      </c>
      <c r="R18" s="214">
        <v>2.1322516999999999E-2</v>
      </c>
      <c r="S18" s="214">
        <v>2.0824677999999999E-2</v>
      </c>
      <c r="T18" s="214">
        <v>2.0310561000000001E-2</v>
      </c>
      <c r="U18" s="214">
        <v>2.0798963E-2</v>
      </c>
      <c r="V18" s="214">
        <v>2.0702696999999999E-2</v>
      </c>
      <c r="W18" s="214">
        <v>2.0926779E-2</v>
      </c>
      <c r="X18" s="214">
        <v>2.0155895E-2</v>
      </c>
      <c r="Y18" s="214">
        <v>2.1238193999999998E-2</v>
      </c>
      <c r="Z18" s="214">
        <v>2.0203555000000002E-2</v>
      </c>
      <c r="AA18" s="214">
        <v>2.1703368000000001E-2</v>
      </c>
      <c r="AB18" s="214">
        <v>2.4981353000000001E-2</v>
      </c>
      <c r="AC18" s="214">
        <v>2.1918354000000001E-2</v>
      </c>
      <c r="AD18" s="214">
        <v>2.0650096999999999E-2</v>
      </c>
      <c r="AE18" s="214">
        <v>1.9637867999999999E-2</v>
      </c>
      <c r="AF18" s="214">
        <v>2.0310644999999999E-2</v>
      </c>
      <c r="AG18" s="214">
        <v>2.0908919000000002E-2</v>
      </c>
      <c r="AH18" s="214">
        <v>2.0149251999999999E-2</v>
      </c>
      <c r="AI18" s="214">
        <v>2.0510613E-2</v>
      </c>
      <c r="AJ18" s="214">
        <v>2.0515487999999998E-2</v>
      </c>
      <c r="AK18" s="214">
        <v>2.0129055E-2</v>
      </c>
      <c r="AL18" s="214">
        <v>1.9977776999999999E-2</v>
      </c>
      <c r="AM18" s="214">
        <v>2.1301042999999999E-2</v>
      </c>
      <c r="AN18" s="214">
        <v>2.2294003E-2</v>
      </c>
      <c r="AO18" s="214">
        <v>1.9662813000000001E-2</v>
      </c>
      <c r="AP18" s="214">
        <v>1.9844198E-2</v>
      </c>
      <c r="AQ18" s="214">
        <v>1.8760089000000001E-2</v>
      </c>
      <c r="AR18" s="214">
        <v>2.1053830999999999E-2</v>
      </c>
      <c r="AS18" s="214">
        <v>2.0914354E-2</v>
      </c>
      <c r="AT18" s="214">
        <v>2.0381179999999999E-2</v>
      </c>
      <c r="AU18" s="214">
        <v>2.1248045E-2</v>
      </c>
      <c r="AV18" s="214">
        <v>1.9769228E-2</v>
      </c>
      <c r="AW18" s="214">
        <v>1.9725609000000002E-2</v>
      </c>
      <c r="AX18" s="214">
        <v>2.1026414E-2</v>
      </c>
      <c r="AY18" s="214">
        <v>2.1498695000000002E-2</v>
      </c>
      <c r="AZ18" s="214">
        <v>2.272594E-2</v>
      </c>
      <c r="BA18" s="214">
        <v>2.0766402999999999E-2</v>
      </c>
      <c r="BB18" s="214">
        <v>1.9657187999999999E-2</v>
      </c>
      <c r="BC18" s="214">
        <v>1.8791736E-2</v>
      </c>
      <c r="BD18" s="214">
        <v>2.0645132E-2</v>
      </c>
      <c r="BE18" s="214">
        <v>2.2335487500000001E-2</v>
      </c>
      <c r="BF18" s="214">
        <v>2.2451218700000001E-2</v>
      </c>
      <c r="BG18" s="355">
        <v>2.2657500000000001E-2</v>
      </c>
      <c r="BH18" s="355">
        <v>2.1362599999999999E-2</v>
      </c>
      <c r="BI18" s="355">
        <v>2.14424E-2</v>
      </c>
      <c r="BJ18" s="355">
        <v>2.2502000000000001E-2</v>
      </c>
      <c r="BK18" s="355">
        <v>2.3595600000000001E-2</v>
      </c>
      <c r="BL18" s="355">
        <v>2.4506199999999999E-2</v>
      </c>
      <c r="BM18" s="355">
        <v>2.20734E-2</v>
      </c>
      <c r="BN18" s="355">
        <v>2.17842E-2</v>
      </c>
      <c r="BO18" s="355">
        <v>2.0954199999999999E-2</v>
      </c>
      <c r="BP18" s="355">
        <v>2.22375E-2</v>
      </c>
      <c r="BQ18" s="355">
        <v>2.2385599999999999E-2</v>
      </c>
      <c r="BR18" s="355">
        <v>2.2201200000000001E-2</v>
      </c>
      <c r="BS18" s="355">
        <v>2.2634499999999998E-2</v>
      </c>
      <c r="BT18" s="355">
        <v>2.1365499999999999E-2</v>
      </c>
      <c r="BU18" s="355">
        <v>2.1469100000000001E-2</v>
      </c>
      <c r="BV18" s="355">
        <v>2.2547500000000002E-2</v>
      </c>
    </row>
    <row r="19" spans="1:74" ht="11.1" customHeight="1" x14ac:dyDescent="0.2">
      <c r="A19" s="104" t="s">
        <v>934</v>
      </c>
      <c r="B19" s="130" t="s">
        <v>370</v>
      </c>
      <c r="C19" s="214">
        <v>0.39662927999999997</v>
      </c>
      <c r="D19" s="214">
        <v>0.39567129000000001</v>
      </c>
      <c r="E19" s="214">
        <v>0.38708109600000001</v>
      </c>
      <c r="F19" s="214">
        <v>0.36919460100000001</v>
      </c>
      <c r="G19" s="214">
        <v>0.37444795600000003</v>
      </c>
      <c r="H19" s="214">
        <v>0.39896805000000002</v>
      </c>
      <c r="I19" s="214">
        <v>0.42035303000000002</v>
      </c>
      <c r="J19" s="214">
        <v>0.40909609000000002</v>
      </c>
      <c r="K19" s="214">
        <v>0.39208246000000002</v>
      </c>
      <c r="L19" s="214">
        <v>0.374882822</v>
      </c>
      <c r="M19" s="214">
        <v>0.39059428200000001</v>
      </c>
      <c r="N19" s="214">
        <v>0.40712129000000002</v>
      </c>
      <c r="O19" s="214">
        <v>0.38846907000000003</v>
      </c>
      <c r="P19" s="214">
        <v>0.38152710000000001</v>
      </c>
      <c r="Q19" s="214">
        <v>0.36847844800000001</v>
      </c>
      <c r="R19" s="214">
        <v>0.35918536400000001</v>
      </c>
      <c r="S19" s="214">
        <v>0.36116378500000001</v>
      </c>
      <c r="T19" s="214">
        <v>0.37918995</v>
      </c>
      <c r="U19" s="214">
        <v>0.39854215999999998</v>
      </c>
      <c r="V19" s="214">
        <v>0.40067561000000002</v>
      </c>
      <c r="W19" s="214">
        <v>0.38729533999999999</v>
      </c>
      <c r="X19" s="214">
        <v>0.361804813</v>
      </c>
      <c r="Y19" s="214">
        <v>0.37627870400000002</v>
      </c>
      <c r="Z19" s="214">
        <v>0.392886913</v>
      </c>
      <c r="AA19" s="214">
        <v>0.39098258473000003</v>
      </c>
      <c r="AB19" s="214">
        <v>0.37932245980000001</v>
      </c>
      <c r="AC19" s="214">
        <v>0.35541540365000002</v>
      </c>
      <c r="AD19" s="214">
        <v>0.35206448787</v>
      </c>
      <c r="AE19" s="214">
        <v>0.35779733195000002</v>
      </c>
      <c r="AF19" s="214">
        <v>0.39352954882000002</v>
      </c>
      <c r="AG19" s="214">
        <v>0.41473221584999997</v>
      </c>
      <c r="AH19" s="214">
        <v>0.40703873642999999</v>
      </c>
      <c r="AI19" s="214">
        <v>0.39831282627999998</v>
      </c>
      <c r="AJ19" s="214">
        <v>0.36946512764</v>
      </c>
      <c r="AK19" s="214">
        <v>0.38646266960999998</v>
      </c>
      <c r="AL19" s="214">
        <v>0.39973089578999998</v>
      </c>
      <c r="AM19" s="214">
        <v>0.39223079420000001</v>
      </c>
      <c r="AN19" s="214">
        <v>0.38757781519000001</v>
      </c>
      <c r="AO19" s="214">
        <v>0.38043569206</v>
      </c>
      <c r="AP19" s="214">
        <v>0.37261753326000002</v>
      </c>
      <c r="AQ19" s="214">
        <v>0.37318141300000002</v>
      </c>
      <c r="AR19" s="214">
        <v>0.39470775844</v>
      </c>
      <c r="AS19" s="214">
        <v>0.40208529705000001</v>
      </c>
      <c r="AT19" s="214">
        <v>0.40277287318999999</v>
      </c>
      <c r="AU19" s="214">
        <v>0.38635445125000001</v>
      </c>
      <c r="AV19" s="214">
        <v>0.36214555368000001</v>
      </c>
      <c r="AW19" s="214">
        <v>0.38176497041000002</v>
      </c>
      <c r="AX19" s="214">
        <v>0.38378144034</v>
      </c>
      <c r="AY19" s="214">
        <v>0.38646223572999999</v>
      </c>
      <c r="AZ19" s="214">
        <v>0.38935838244999998</v>
      </c>
      <c r="BA19" s="214">
        <v>0.36824492323000002</v>
      </c>
      <c r="BB19" s="214">
        <v>0.36099435695999998</v>
      </c>
      <c r="BC19" s="214">
        <v>0.35699097698999999</v>
      </c>
      <c r="BD19" s="214">
        <v>0.38233612391999999</v>
      </c>
      <c r="BE19" s="214">
        <v>0.39889301305000002</v>
      </c>
      <c r="BF19" s="214">
        <v>0.39707617728</v>
      </c>
      <c r="BG19" s="355">
        <v>0.37713790000000003</v>
      </c>
      <c r="BH19" s="355">
        <v>0.3547228</v>
      </c>
      <c r="BI19" s="355">
        <v>0.36990040000000002</v>
      </c>
      <c r="BJ19" s="355">
        <v>0.38283889999999998</v>
      </c>
      <c r="BK19" s="355">
        <v>0.38144329999999999</v>
      </c>
      <c r="BL19" s="355">
        <v>0.38844099999999998</v>
      </c>
      <c r="BM19" s="355">
        <v>0.37386770000000003</v>
      </c>
      <c r="BN19" s="355">
        <v>0.36946820000000002</v>
      </c>
      <c r="BO19" s="355">
        <v>0.37085289999999999</v>
      </c>
      <c r="BP19" s="355">
        <v>0.39271349999999999</v>
      </c>
      <c r="BQ19" s="355">
        <v>0.40269650000000001</v>
      </c>
      <c r="BR19" s="355">
        <v>0.40143329999999999</v>
      </c>
      <c r="BS19" s="355">
        <v>0.38329099999999999</v>
      </c>
      <c r="BT19" s="355">
        <v>0.35923060000000001</v>
      </c>
      <c r="BU19" s="355">
        <v>0.37475770000000003</v>
      </c>
      <c r="BV19" s="355">
        <v>0.3871329</v>
      </c>
    </row>
    <row r="20" spans="1:74" ht="11.1" customHeight="1" x14ac:dyDescent="0.2">
      <c r="A20" s="107" t="s">
        <v>759</v>
      </c>
      <c r="B20" s="203" t="s">
        <v>592</v>
      </c>
      <c r="C20" s="214">
        <v>10.74123988</v>
      </c>
      <c r="D20" s="214">
        <v>10.80568429</v>
      </c>
      <c r="E20" s="214">
        <v>9.9750175750000007</v>
      </c>
      <c r="F20" s="214">
        <v>9.6285915170000003</v>
      </c>
      <c r="G20" s="214">
        <v>9.7098812809999995</v>
      </c>
      <c r="H20" s="214">
        <v>11.072323430000001</v>
      </c>
      <c r="I20" s="214">
        <v>11.991350710000001</v>
      </c>
      <c r="J20" s="214">
        <v>11.81488944</v>
      </c>
      <c r="K20" s="214">
        <v>11.174677669999999</v>
      </c>
      <c r="L20" s="214">
        <v>9.8706976189999995</v>
      </c>
      <c r="M20" s="214">
        <v>9.7737384170000006</v>
      </c>
      <c r="N20" s="214">
        <v>10.61597725</v>
      </c>
      <c r="O20" s="214">
        <v>11.39615527</v>
      </c>
      <c r="P20" s="214">
        <v>11.415138990000001</v>
      </c>
      <c r="Q20" s="214">
        <v>10.122936129999999</v>
      </c>
      <c r="R20" s="214">
        <v>9.5556409280000008</v>
      </c>
      <c r="S20" s="214">
        <v>9.7618369769999997</v>
      </c>
      <c r="T20" s="214">
        <v>11.138922620000001</v>
      </c>
      <c r="U20" s="214">
        <v>11.73802553</v>
      </c>
      <c r="V20" s="214">
        <v>11.75173987</v>
      </c>
      <c r="W20" s="214">
        <v>11.28419938</v>
      </c>
      <c r="X20" s="214">
        <v>9.9321204390000002</v>
      </c>
      <c r="Y20" s="214">
        <v>9.8900314560000009</v>
      </c>
      <c r="Z20" s="214">
        <v>10.38061894</v>
      </c>
      <c r="AA20" s="214">
        <v>11.025380015</v>
      </c>
      <c r="AB20" s="214">
        <v>11.335338180000001</v>
      </c>
      <c r="AC20" s="214">
        <v>10.205472476000001</v>
      </c>
      <c r="AD20" s="214">
        <v>9.5345685139</v>
      </c>
      <c r="AE20" s="214">
        <v>9.6510457009999993</v>
      </c>
      <c r="AF20" s="214">
        <v>11.273426139</v>
      </c>
      <c r="AG20" s="214">
        <v>12.122411796</v>
      </c>
      <c r="AH20" s="214">
        <v>12.085482866</v>
      </c>
      <c r="AI20" s="214">
        <v>11.496908665999999</v>
      </c>
      <c r="AJ20" s="214">
        <v>9.9196375846000002</v>
      </c>
      <c r="AK20" s="214">
        <v>9.5836802976000008</v>
      </c>
      <c r="AL20" s="214">
        <v>9.9914585238000004</v>
      </c>
      <c r="AM20" s="214">
        <v>10.624032873999999</v>
      </c>
      <c r="AN20" s="214">
        <v>10.499756905</v>
      </c>
      <c r="AO20" s="214">
        <v>9.4713642170999996</v>
      </c>
      <c r="AP20" s="214">
        <v>9.2381937842999999</v>
      </c>
      <c r="AQ20" s="214">
        <v>9.4282887649999996</v>
      </c>
      <c r="AR20" s="214">
        <v>11.242277238</v>
      </c>
      <c r="AS20" s="214">
        <v>12.249107277</v>
      </c>
      <c r="AT20" s="214">
        <v>12.519605163</v>
      </c>
      <c r="AU20" s="214">
        <v>11.467297200999999</v>
      </c>
      <c r="AV20" s="214">
        <v>9.7833190007000006</v>
      </c>
      <c r="AW20" s="214">
        <v>9.4781219593999992</v>
      </c>
      <c r="AX20" s="214">
        <v>10.260014056999999</v>
      </c>
      <c r="AY20" s="214">
        <v>10.531085056</v>
      </c>
      <c r="AZ20" s="214">
        <v>10.139201405</v>
      </c>
      <c r="BA20" s="214">
        <v>9.6541375301999999</v>
      </c>
      <c r="BB20" s="214">
        <v>9.3129901910000008</v>
      </c>
      <c r="BC20" s="214">
        <v>9.6774349690000001</v>
      </c>
      <c r="BD20" s="214">
        <v>11.165938644000001</v>
      </c>
      <c r="BE20" s="214">
        <v>12.123704341</v>
      </c>
      <c r="BF20" s="214">
        <v>11.942541276</v>
      </c>
      <c r="BG20" s="355">
        <v>11.134869999999999</v>
      </c>
      <c r="BH20" s="355">
        <v>9.8236430000000006</v>
      </c>
      <c r="BI20" s="355">
        <v>9.6291340000000005</v>
      </c>
      <c r="BJ20" s="355">
        <v>10.34497</v>
      </c>
      <c r="BK20" s="355">
        <v>10.92698</v>
      </c>
      <c r="BL20" s="355">
        <v>10.944839999999999</v>
      </c>
      <c r="BM20" s="355">
        <v>9.9213339999999999</v>
      </c>
      <c r="BN20" s="355">
        <v>9.5753059999999994</v>
      </c>
      <c r="BO20" s="355">
        <v>9.8119990000000001</v>
      </c>
      <c r="BP20" s="355">
        <v>11.307790000000001</v>
      </c>
      <c r="BQ20" s="355">
        <v>12.25689</v>
      </c>
      <c r="BR20" s="355">
        <v>12.28241</v>
      </c>
      <c r="BS20" s="355">
        <v>11.342090000000001</v>
      </c>
      <c r="BT20" s="355">
        <v>9.8874980000000008</v>
      </c>
      <c r="BU20" s="355">
        <v>9.6849279999999993</v>
      </c>
      <c r="BV20" s="355">
        <v>10.529170000000001</v>
      </c>
    </row>
    <row r="21" spans="1:74" ht="11.1" customHeight="1" x14ac:dyDescent="0.2">
      <c r="A21" s="107"/>
      <c r="B21" s="108" t="s">
        <v>196</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197</v>
      </c>
      <c r="B22" s="203" t="s">
        <v>198</v>
      </c>
      <c r="C22" s="275">
        <v>1031.3646381999999</v>
      </c>
      <c r="D22" s="275">
        <v>885.24343212999997</v>
      </c>
      <c r="E22" s="275">
        <v>877.28301083999997</v>
      </c>
      <c r="F22" s="275">
        <v>747.71466203</v>
      </c>
      <c r="G22" s="275">
        <v>744.98136743999999</v>
      </c>
      <c r="H22" s="275">
        <v>923.34273834999999</v>
      </c>
      <c r="I22" s="275">
        <v>1125.8252786</v>
      </c>
      <c r="J22" s="275">
        <v>1080.5145233999999</v>
      </c>
      <c r="K22" s="275">
        <v>950.24198754999998</v>
      </c>
      <c r="L22" s="275">
        <v>773.94911757</v>
      </c>
      <c r="M22" s="275">
        <v>766.20908856999995</v>
      </c>
      <c r="N22" s="275">
        <v>1009.3045416</v>
      </c>
      <c r="O22" s="275">
        <v>1138.5682988999999</v>
      </c>
      <c r="P22" s="275">
        <v>998.40645557000005</v>
      </c>
      <c r="Q22" s="275">
        <v>887.72486126000001</v>
      </c>
      <c r="R22" s="275">
        <v>717.20093779000001</v>
      </c>
      <c r="S22" s="275">
        <v>743.91092899</v>
      </c>
      <c r="T22" s="275">
        <v>917.38152914</v>
      </c>
      <c r="U22" s="275">
        <v>1064.8704264</v>
      </c>
      <c r="V22" s="275">
        <v>1055.5591973999999</v>
      </c>
      <c r="W22" s="275">
        <v>938.30398752999997</v>
      </c>
      <c r="X22" s="275">
        <v>761.86948175999999</v>
      </c>
      <c r="Y22" s="275">
        <v>773.12285872999996</v>
      </c>
      <c r="Z22" s="275">
        <v>938.76460712000005</v>
      </c>
      <c r="AA22" s="275">
        <v>1061.2667402</v>
      </c>
      <c r="AB22" s="275">
        <v>953.97952132</v>
      </c>
      <c r="AC22" s="275">
        <v>902.59271278000006</v>
      </c>
      <c r="AD22" s="275">
        <v>694.84626473000003</v>
      </c>
      <c r="AE22" s="275">
        <v>733.06581529000005</v>
      </c>
      <c r="AF22" s="275">
        <v>926.72491669999999</v>
      </c>
      <c r="AG22" s="275">
        <v>1125.0008307000001</v>
      </c>
      <c r="AH22" s="275">
        <v>1113.2673294000001</v>
      </c>
      <c r="AI22" s="275">
        <v>966.14287387000002</v>
      </c>
      <c r="AJ22" s="275">
        <v>765.33188921999999</v>
      </c>
      <c r="AK22" s="275">
        <v>713.93977875999997</v>
      </c>
      <c r="AL22" s="275">
        <v>860.24927941999999</v>
      </c>
      <c r="AM22" s="275">
        <v>997.54371724999999</v>
      </c>
      <c r="AN22" s="275">
        <v>883.54612378000002</v>
      </c>
      <c r="AO22" s="275">
        <v>763.79651906000004</v>
      </c>
      <c r="AP22" s="275">
        <v>672.12854263999998</v>
      </c>
      <c r="AQ22" s="275">
        <v>716.94112672000006</v>
      </c>
      <c r="AR22" s="275">
        <v>952.72017874000005</v>
      </c>
      <c r="AS22" s="275">
        <v>1174.6179598000001</v>
      </c>
      <c r="AT22" s="275">
        <v>1188.9248046</v>
      </c>
      <c r="AU22" s="275">
        <v>984.93395912999995</v>
      </c>
      <c r="AV22" s="275">
        <v>771.53255260000003</v>
      </c>
      <c r="AW22" s="275">
        <v>707.91231401000005</v>
      </c>
      <c r="AX22" s="275">
        <v>921.83747611000001</v>
      </c>
      <c r="AY22" s="275">
        <v>977.83898191000003</v>
      </c>
      <c r="AZ22" s="275">
        <v>766.68236032000004</v>
      </c>
      <c r="BA22" s="275">
        <v>782.36402518</v>
      </c>
      <c r="BB22" s="275">
        <v>688.14393995</v>
      </c>
      <c r="BC22" s="275">
        <v>748.60804453000003</v>
      </c>
      <c r="BD22" s="275">
        <v>923.11710188999996</v>
      </c>
      <c r="BE22" s="275">
        <v>1112.3040000000001</v>
      </c>
      <c r="BF22" s="275">
        <v>1072.3040000000001</v>
      </c>
      <c r="BG22" s="338">
        <v>901.74130000000002</v>
      </c>
      <c r="BH22" s="338">
        <v>745.71040000000005</v>
      </c>
      <c r="BI22" s="338">
        <v>719.88490000000002</v>
      </c>
      <c r="BJ22" s="338">
        <v>930.11630000000002</v>
      </c>
      <c r="BK22" s="338">
        <v>1027.115</v>
      </c>
      <c r="BL22" s="338">
        <v>885.23019999999997</v>
      </c>
      <c r="BM22" s="338">
        <v>825.49189999999999</v>
      </c>
      <c r="BN22" s="338">
        <v>700.83209999999997</v>
      </c>
      <c r="BO22" s="338">
        <v>743.01300000000003</v>
      </c>
      <c r="BP22" s="338">
        <v>940.654</v>
      </c>
      <c r="BQ22" s="338">
        <v>1116.1489999999999</v>
      </c>
      <c r="BR22" s="338">
        <v>1116.973</v>
      </c>
      <c r="BS22" s="338">
        <v>928.27059999999994</v>
      </c>
      <c r="BT22" s="338">
        <v>745.16240000000005</v>
      </c>
      <c r="BU22" s="338">
        <v>718.67499999999995</v>
      </c>
      <c r="BV22" s="338">
        <v>957.24260000000004</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100</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65</v>
      </c>
      <c r="B25" s="203" t="s">
        <v>85</v>
      </c>
      <c r="C25" s="258">
        <v>178.85896299999999</v>
      </c>
      <c r="D25" s="258">
        <v>175.56505300000001</v>
      </c>
      <c r="E25" s="258">
        <v>171.73636999999999</v>
      </c>
      <c r="F25" s="258">
        <v>173.014216</v>
      </c>
      <c r="G25" s="258">
        <v>177.17407700000001</v>
      </c>
      <c r="H25" s="258">
        <v>171.12356399999999</v>
      </c>
      <c r="I25" s="258">
        <v>160.019272</v>
      </c>
      <c r="J25" s="258">
        <v>154.567047</v>
      </c>
      <c r="K25" s="258">
        <v>152.693941</v>
      </c>
      <c r="L25" s="258">
        <v>154.19420600000001</v>
      </c>
      <c r="M25" s="258">
        <v>156.24880999999999</v>
      </c>
      <c r="N25" s="258">
        <v>147.88424699999999</v>
      </c>
      <c r="O25" s="258">
        <v>133.70472699999999</v>
      </c>
      <c r="P25" s="258">
        <v>119.90428300000001</v>
      </c>
      <c r="Q25" s="258">
        <v>118.260238</v>
      </c>
      <c r="R25" s="258">
        <v>128.92501799999999</v>
      </c>
      <c r="S25" s="258">
        <v>136.92056299999999</v>
      </c>
      <c r="T25" s="258">
        <v>133.479434</v>
      </c>
      <c r="U25" s="258">
        <v>125.869913</v>
      </c>
      <c r="V25" s="258">
        <v>121.36913199999999</v>
      </c>
      <c r="W25" s="258">
        <v>124.54611800000001</v>
      </c>
      <c r="X25" s="258">
        <v>136.96425400000001</v>
      </c>
      <c r="Y25" s="258">
        <v>142.59539599999999</v>
      </c>
      <c r="Z25" s="258">
        <v>151.54845399999999</v>
      </c>
      <c r="AA25" s="258">
        <v>154.389578</v>
      </c>
      <c r="AB25" s="258">
        <v>149.07128700000001</v>
      </c>
      <c r="AC25" s="258">
        <v>154.346698</v>
      </c>
      <c r="AD25" s="258">
        <v>167.06340900000001</v>
      </c>
      <c r="AE25" s="258">
        <v>172.809335</v>
      </c>
      <c r="AF25" s="258">
        <v>166.43659700000001</v>
      </c>
      <c r="AG25" s="258">
        <v>157.93807699999999</v>
      </c>
      <c r="AH25" s="258">
        <v>155.95185499999999</v>
      </c>
      <c r="AI25" s="258">
        <v>162.108619</v>
      </c>
      <c r="AJ25" s="258">
        <v>175.587987</v>
      </c>
      <c r="AK25" s="258">
        <v>188.594571</v>
      </c>
      <c r="AL25" s="258">
        <v>195.54803699999999</v>
      </c>
      <c r="AM25" s="258">
        <v>187.485511</v>
      </c>
      <c r="AN25" s="258">
        <v>187.57535100000001</v>
      </c>
      <c r="AO25" s="258">
        <v>192.26940400000001</v>
      </c>
      <c r="AP25" s="258">
        <v>193.99078800000001</v>
      </c>
      <c r="AQ25" s="258">
        <v>193.431917</v>
      </c>
      <c r="AR25" s="258">
        <v>183.24835999999999</v>
      </c>
      <c r="AS25" s="258">
        <v>169.464572</v>
      </c>
      <c r="AT25" s="258">
        <v>160.45164600000001</v>
      </c>
      <c r="AU25" s="258">
        <v>158.23836900000001</v>
      </c>
      <c r="AV25" s="258">
        <v>162.73943299999999</v>
      </c>
      <c r="AW25" s="258">
        <v>172.20803799999999</v>
      </c>
      <c r="AX25" s="258">
        <v>163.94593699999999</v>
      </c>
      <c r="AY25" s="258">
        <v>157.359163</v>
      </c>
      <c r="AZ25" s="258">
        <v>161.98478900000001</v>
      </c>
      <c r="BA25" s="258">
        <v>163.90034800000001</v>
      </c>
      <c r="BB25" s="258">
        <v>166.23613700000001</v>
      </c>
      <c r="BC25" s="258">
        <v>164.924148</v>
      </c>
      <c r="BD25" s="258">
        <v>160.54029</v>
      </c>
      <c r="BE25" s="258">
        <v>151.47559999999999</v>
      </c>
      <c r="BF25" s="258">
        <v>148.61510000000001</v>
      </c>
      <c r="BG25" s="346">
        <v>147.1097</v>
      </c>
      <c r="BH25" s="346">
        <v>151.17349999999999</v>
      </c>
      <c r="BI25" s="346">
        <v>155.33920000000001</v>
      </c>
      <c r="BJ25" s="346">
        <v>151.75579999999999</v>
      </c>
      <c r="BK25" s="346">
        <v>147.30629999999999</v>
      </c>
      <c r="BL25" s="346">
        <v>144.8382</v>
      </c>
      <c r="BM25" s="346">
        <v>150.31720000000001</v>
      </c>
      <c r="BN25" s="346">
        <v>150.798</v>
      </c>
      <c r="BO25" s="346">
        <v>152.06059999999999</v>
      </c>
      <c r="BP25" s="346">
        <v>146.6234</v>
      </c>
      <c r="BQ25" s="346">
        <v>138.6842</v>
      </c>
      <c r="BR25" s="346">
        <v>134.2766</v>
      </c>
      <c r="BS25" s="346">
        <v>132.21250000000001</v>
      </c>
      <c r="BT25" s="346">
        <v>137.05459999999999</v>
      </c>
      <c r="BU25" s="346">
        <v>142.18510000000001</v>
      </c>
      <c r="BV25" s="346">
        <v>149.80289999999999</v>
      </c>
    </row>
    <row r="26" spans="1:74" ht="11.1" customHeight="1" x14ac:dyDescent="0.2">
      <c r="A26" s="107" t="s">
        <v>81</v>
      </c>
      <c r="B26" s="203" t="s">
        <v>83</v>
      </c>
      <c r="C26" s="258">
        <v>12.219094999999999</v>
      </c>
      <c r="D26" s="258">
        <v>12.024288</v>
      </c>
      <c r="E26" s="258">
        <v>12.983297</v>
      </c>
      <c r="F26" s="258">
        <v>12.531000000000001</v>
      </c>
      <c r="G26" s="258">
        <v>12.475519</v>
      </c>
      <c r="H26" s="258">
        <v>12.197537000000001</v>
      </c>
      <c r="I26" s="258">
        <v>11.76</v>
      </c>
      <c r="J26" s="258">
        <v>12.274962</v>
      </c>
      <c r="K26" s="258">
        <v>12.348831000000001</v>
      </c>
      <c r="L26" s="258">
        <v>12.514302000000001</v>
      </c>
      <c r="M26" s="258">
        <v>13.04583</v>
      </c>
      <c r="N26" s="258">
        <v>12.926384000000001</v>
      </c>
      <c r="O26" s="258">
        <v>10.056524</v>
      </c>
      <c r="P26" s="258">
        <v>10.676515999999999</v>
      </c>
      <c r="Q26" s="258">
        <v>10.606097</v>
      </c>
      <c r="R26" s="258">
        <v>10.607760000000001</v>
      </c>
      <c r="S26" s="258">
        <v>10.580579999999999</v>
      </c>
      <c r="T26" s="258">
        <v>10.659186</v>
      </c>
      <c r="U26" s="258">
        <v>10.250047</v>
      </c>
      <c r="V26" s="258">
        <v>10.460414999999999</v>
      </c>
      <c r="W26" s="258">
        <v>10.531572000000001</v>
      </c>
      <c r="X26" s="258">
        <v>10.890506</v>
      </c>
      <c r="Y26" s="258">
        <v>11.977948</v>
      </c>
      <c r="Z26" s="258">
        <v>12.763876</v>
      </c>
      <c r="AA26" s="258">
        <v>12.206533</v>
      </c>
      <c r="AB26" s="258">
        <v>9.7982139999999998</v>
      </c>
      <c r="AC26" s="258">
        <v>10.250736</v>
      </c>
      <c r="AD26" s="258">
        <v>10.152165</v>
      </c>
      <c r="AE26" s="258">
        <v>10.518329</v>
      </c>
      <c r="AF26" s="258">
        <v>10.570016000000001</v>
      </c>
      <c r="AG26" s="258">
        <v>10.263408999999999</v>
      </c>
      <c r="AH26" s="258">
        <v>10.086831</v>
      </c>
      <c r="AI26" s="258">
        <v>10.76604</v>
      </c>
      <c r="AJ26" s="258">
        <v>11.491528000000001</v>
      </c>
      <c r="AK26" s="258">
        <v>12.310199000000001</v>
      </c>
      <c r="AL26" s="258">
        <v>12.566008</v>
      </c>
      <c r="AM26" s="258">
        <v>12.274997000000001</v>
      </c>
      <c r="AN26" s="258">
        <v>11.879956</v>
      </c>
      <c r="AO26" s="258">
        <v>11.948432</v>
      </c>
      <c r="AP26" s="258">
        <v>12.187118999999999</v>
      </c>
      <c r="AQ26" s="258">
        <v>12.309115</v>
      </c>
      <c r="AR26" s="258">
        <v>12.151448</v>
      </c>
      <c r="AS26" s="258">
        <v>11.885522999999999</v>
      </c>
      <c r="AT26" s="258">
        <v>11.643515000000001</v>
      </c>
      <c r="AU26" s="258">
        <v>11.661880999999999</v>
      </c>
      <c r="AV26" s="258">
        <v>11.519076</v>
      </c>
      <c r="AW26" s="258">
        <v>11.825726</v>
      </c>
      <c r="AX26" s="258">
        <v>11.66994</v>
      </c>
      <c r="AY26" s="258">
        <v>11.839416999999999</v>
      </c>
      <c r="AZ26" s="258">
        <v>11.700836000000001</v>
      </c>
      <c r="BA26" s="258">
        <v>12.036457</v>
      </c>
      <c r="BB26" s="258">
        <v>11.824933</v>
      </c>
      <c r="BC26" s="258">
        <v>11.57522</v>
      </c>
      <c r="BD26" s="258">
        <v>11.461549</v>
      </c>
      <c r="BE26" s="258">
        <v>11.13401</v>
      </c>
      <c r="BF26" s="258">
        <v>11.14132</v>
      </c>
      <c r="BG26" s="346">
        <v>11.402279999999999</v>
      </c>
      <c r="BH26" s="346">
        <v>11.63949</v>
      </c>
      <c r="BI26" s="346">
        <v>11.95434</v>
      </c>
      <c r="BJ26" s="346">
        <v>11.99527</v>
      </c>
      <c r="BK26" s="346">
        <v>11.54523</v>
      </c>
      <c r="BL26" s="346">
        <v>11.6624</v>
      </c>
      <c r="BM26" s="346">
        <v>12.04083</v>
      </c>
      <c r="BN26" s="346">
        <v>11.97343</v>
      </c>
      <c r="BO26" s="346">
        <v>11.955069999999999</v>
      </c>
      <c r="BP26" s="346">
        <v>12.01629</v>
      </c>
      <c r="BQ26" s="346">
        <v>11.65513</v>
      </c>
      <c r="BR26" s="346">
        <v>11.67919</v>
      </c>
      <c r="BS26" s="346">
        <v>11.93244</v>
      </c>
      <c r="BT26" s="346">
        <v>12.19717</v>
      </c>
      <c r="BU26" s="346">
        <v>12.53627</v>
      </c>
      <c r="BV26" s="346">
        <v>12.502890000000001</v>
      </c>
    </row>
    <row r="27" spans="1:74" ht="11.1" customHeight="1" x14ac:dyDescent="0.2">
      <c r="A27" s="107" t="s">
        <v>82</v>
      </c>
      <c r="B27" s="203" t="s">
        <v>84</v>
      </c>
      <c r="C27" s="258">
        <v>16.430948999999998</v>
      </c>
      <c r="D27" s="258">
        <v>16.516938</v>
      </c>
      <c r="E27" s="258">
        <v>16.508486000000001</v>
      </c>
      <c r="F27" s="258">
        <v>16.322309000000001</v>
      </c>
      <c r="G27" s="258">
        <v>16.271231</v>
      </c>
      <c r="H27" s="258">
        <v>16.345048999999999</v>
      </c>
      <c r="I27" s="258">
        <v>16.259592000000001</v>
      </c>
      <c r="J27" s="258">
        <v>16.350287000000002</v>
      </c>
      <c r="K27" s="258">
        <v>16.301220000000001</v>
      </c>
      <c r="L27" s="258">
        <v>16.496969</v>
      </c>
      <c r="M27" s="258">
        <v>16.787022</v>
      </c>
      <c r="N27" s="258">
        <v>16.067637000000001</v>
      </c>
      <c r="O27" s="258">
        <v>15.057862</v>
      </c>
      <c r="P27" s="258">
        <v>16.002562999999999</v>
      </c>
      <c r="Q27" s="258">
        <v>16.147631000000001</v>
      </c>
      <c r="R27" s="258">
        <v>16.482986</v>
      </c>
      <c r="S27" s="258">
        <v>16.284594999999999</v>
      </c>
      <c r="T27" s="258">
        <v>16.583413</v>
      </c>
      <c r="U27" s="258">
        <v>16.489792000000001</v>
      </c>
      <c r="V27" s="258">
        <v>16.510366000000001</v>
      </c>
      <c r="W27" s="258">
        <v>16.863444999999999</v>
      </c>
      <c r="X27" s="258">
        <v>17.428569</v>
      </c>
      <c r="Y27" s="258">
        <v>18.165973000000001</v>
      </c>
      <c r="Z27" s="258">
        <v>18.309222999999999</v>
      </c>
      <c r="AA27" s="258">
        <v>18.216335999999998</v>
      </c>
      <c r="AB27" s="258">
        <v>16.459309999999999</v>
      </c>
      <c r="AC27" s="258">
        <v>16.995867000000001</v>
      </c>
      <c r="AD27" s="258">
        <v>17.167448</v>
      </c>
      <c r="AE27" s="258">
        <v>17.356687999999998</v>
      </c>
      <c r="AF27" s="258">
        <v>17.512678999999999</v>
      </c>
      <c r="AG27" s="258">
        <v>17.518833999999998</v>
      </c>
      <c r="AH27" s="258">
        <v>17.711565</v>
      </c>
      <c r="AI27" s="258">
        <v>18.285516000000001</v>
      </c>
      <c r="AJ27" s="258">
        <v>18.595804999999999</v>
      </c>
      <c r="AK27" s="258">
        <v>18.737691000000002</v>
      </c>
      <c r="AL27" s="258">
        <v>17.955214999999999</v>
      </c>
      <c r="AM27" s="258">
        <v>17.783377000000002</v>
      </c>
      <c r="AN27" s="258">
        <v>17.456793000000001</v>
      </c>
      <c r="AO27" s="258">
        <v>17.340512</v>
      </c>
      <c r="AP27" s="258">
        <v>17.393848999999999</v>
      </c>
      <c r="AQ27" s="258">
        <v>17.497140999999999</v>
      </c>
      <c r="AR27" s="258">
        <v>17.418648000000001</v>
      </c>
      <c r="AS27" s="258">
        <v>17.189302999999999</v>
      </c>
      <c r="AT27" s="258">
        <v>21.081973000000001</v>
      </c>
      <c r="AU27" s="258">
        <v>21.019144000000001</v>
      </c>
      <c r="AV27" s="258">
        <v>21.107021</v>
      </c>
      <c r="AW27" s="258">
        <v>17.031860000000002</v>
      </c>
      <c r="AX27" s="258">
        <v>17.056908</v>
      </c>
      <c r="AY27" s="258">
        <v>17.065367999999999</v>
      </c>
      <c r="AZ27" s="258">
        <v>16.766745</v>
      </c>
      <c r="BA27" s="258">
        <v>15.561005</v>
      </c>
      <c r="BB27" s="258">
        <v>15.492487000000001</v>
      </c>
      <c r="BC27" s="258">
        <v>15.390948</v>
      </c>
      <c r="BD27" s="258">
        <v>15.18092</v>
      </c>
      <c r="BE27" s="258">
        <v>15.19828</v>
      </c>
      <c r="BF27" s="258">
        <v>15.252840000000001</v>
      </c>
      <c r="BG27" s="346">
        <v>15.38922</v>
      </c>
      <c r="BH27" s="346">
        <v>15.58544</v>
      </c>
      <c r="BI27" s="346">
        <v>15.89151</v>
      </c>
      <c r="BJ27" s="346">
        <v>16.003160000000001</v>
      </c>
      <c r="BK27" s="346">
        <v>16.114439999999998</v>
      </c>
      <c r="BL27" s="346">
        <v>16.311199999999999</v>
      </c>
      <c r="BM27" s="346">
        <v>16.285789999999999</v>
      </c>
      <c r="BN27" s="346">
        <v>16.220310000000001</v>
      </c>
      <c r="BO27" s="346">
        <v>16.174689999999998</v>
      </c>
      <c r="BP27" s="346">
        <v>16.269839999999999</v>
      </c>
      <c r="BQ27" s="346">
        <v>16.234999999999999</v>
      </c>
      <c r="BR27" s="346">
        <v>16.24492</v>
      </c>
      <c r="BS27" s="346">
        <v>16.337700000000002</v>
      </c>
      <c r="BT27" s="346">
        <v>16.49184</v>
      </c>
      <c r="BU27" s="346">
        <v>16.753350000000001</v>
      </c>
      <c r="BV27" s="346">
        <v>16.81119</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141</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37</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663</v>
      </c>
      <c r="B31" s="203" t="s">
        <v>526</v>
      </c>
      <c r="C31" s="214">
        <v>2.34</v>
      </c>
      <c r="D31" s="214">
        <v>2.34</v>
      </c>
      <c r="E31" s="214">
        <v>2.35</v>
      </c>
      <c r="F31" s="214">
        <v>2.37</v>
      </c>
      <c r="G31" s="214">
        <v>2.37</v>
      </c>
      <c r="H31" s="214">
        <v>2.36</v>
      </c>
      <c r="I31" s="214">
        <v>2.31</v>
      </c>
      <c r="J31" s="214">
        <v>2.33</v>
      </c>
      <c r="K31" s="214">
        <v>2.35</v>
      </c>
      <c r="L31" s="214">
        <v>2.34</v>
      </c>
      <c r="M31" s="214">
        <v>2.33</v>
      </c>
      <c r="N31" s="214">
        <v>2.34</v>
      </c>
      <c r="O31" s="214">
        <v>2.29</v>
      </c>
      <c r="P31" s="214">
        <v>2.3199999999999998</v>
      </c>
      <c r="Q31" s="214">
        <v>2.36</v>
      </c>
      <c r="R31" s="214">
        <v>2.39</v>
      </c>
      <c r="S31" s="214">
        <v>2.4</v>
      </c>
      <c r="T31" s="214">
        <v>2.38</v>
      </c>
      <c r="U31" s="214">
        <v>2.38</v>
      </c>
      <c r="V31" s="214">
        <v>2.37</v>
      </c>
      <c r="W31" s="214">
        <v>2.37</v>
      </c>
      <c r="X31" s="214">
        <v>2.31</v>
      </c>
      <c r="Y31" s="214">
        <v>2.2999999999999998</v>
      </c>
      <c r="Z31" s="214">
        <v>2.5099999999999998</v>
      </c>
      <c r="AA31" s="214">
        <v>2.29</v>
      </c>
      <c r="AB31" s="214">
        <v>2.2599999999999998</v>
      </c>
      <c r="AC31" s="214">
        <v>2.2599999999999998</v>
      </c>
      <c r="AD31" s="214">
        <v>2.23</v>
      </c>
      <c r="AE31" s="214">
        <v>2.2599999999999998</v>
      </c>
      <c r="AF31" s="214">
        <v>2.25</v>
      </c>
      <c r="AG31" s="214">
        <v>2.21</v>
      </c>
      <c r="AH31" s="214">
        <v>2.23</v>
      </c>
      <c r="AI31" s="214">
        <v>2.2200000000000002</v>
      </c>
      <c r="AJ31" s="214">
        <v>2.15</v>
      </c>
      <c r="AK31" s="214">
        <v>2.15</v>
      </c>
      <c r="AL31" s="214">
        <v>2.16</v>
      </c>
      <c r="AM31" s="214">
        <v>2.12</v>
      </c>
      <c r="AN31" s="214">
        <v>2.11</v>
      </c>
      <c r="AO31" s="214">
        <v>2.1800000000000002</v>
      </c>
      <c r="AP31" s="214">
        <v>2.16</v>
      </c>
      <c r="AQ31" s="214">
        <v>2.16</v>
      </c>
      <c r="AR31" s="214">
        <v>2.1</v>
      </c>
      <c r="AS31" s="214">
        <v>2.11</v>
      </c>
      <c r="AT31" s="214">
        <v>2.11</v>
      </c>
      <c r="AU31" s="214">
        <v>2.12</v>
      </c>
      <c r="AV31" s="214">
        <v>2.08</v>
      </c>
      <c r="AW31" s="214">
        <v>2.09</v>
      </c>
      <c r="AX31" s="214">
        <v>2.08</v>
      </c>
      <c r="AY31" s="214">
        <v>2.09</v>
      </c>
      <c r="AZ31" s="214">
        <v>2.0699999999999998</v>
      </c>
      <c r="BA31" s="214">
        <v>2.08</v>
      </c>
      <c r="BB31" s="214">
        <v>2.11</v>
      </c>
      <c r="BC31" s="214">
        <v>2.13</v>
      </c>
      <c r="BD31" s="214">
        <v>2.1756380000000002</v>
      </c>
      <c r="BE31" s="214">
        <v>2.1919010000000001</v>
      </c>
      <c r="BF31" s="214">
        <v>2.2014559999999999</v>
      </c>
      <c r="BG31" s="355">
        <v>2.207185</v>
      </c>
      <c r="BH31" s="355">
        <v>2.1883279999999998</v>
      </c>
      <c r="BI31" s="355">
        <v>2.1563479999999999</v>
      </c>
      <c r="BJ31" s="355">
        <v>2.1525479999999999</v>
      </c>
      <c r="BK31" s="355">
        <v>2.1766619999999999</v>
      </c>
      <c r="BL31" s="355">
        <v>2.1832280000000002</v>
      </c>
      <c r="BM31" s="355">
        <v>2.1719930000000001</v>
      </c>
      <c r="BN31" s="355">
        <v>2.1839019999999998</v>
      </c>
      <c r="BO31" s="355">
        <v>2.195516</v>
      </c>
      <c r="BP31" s="355">
        <v>2.1863730000000001</v>
      </c>
      <c r="BQ31" s="355">
        <v>2.1946279999999998</v>
      </c>
      <c r="BR31" s="355">
        <v>2.2113710000000002</v>
      </c>
      <c r="BS31" s="355">
        <v>2.2174559999999999</v>
      </c>
      <c r="BT31" s="355">
        <v>2.2072609999999999</v>
      </c>
      <c r="BU31" s="355">
        <v>2.1861299999999999</v>
      </c>
      <c r="BV31" s="355">
        <v>2.2033420000000001</v>
      </c>
    </row>
    <row r="32" spans="1:74" ht="11.1" customHeight="1" x14ac:dyDescent="0.2">
      <c r="A32" s="107" t="s">
        <v>665</v>
      </c>
      <c r="B32" s="203" t="s">
        <v>593</v>
      </c>
      <c r="C32" s="214">
        <v>4.38</v>
      </c>
      <c r="D32" s="214">
        <v>4.3899999999999997</v>
      </c>
      <c r="E32" s="214">
        <v>4.3</v>
      </c>
      <c r="F32" s="214">
        <v>4.67</v>
      </c>
      <c r="G32" s="214">
        <v>4.62</v>
      </c>
      <c r="H32" s="214">
        <v>4.42</v>
      </c>
      <c r="I32" s="214">
        <v>4.2</v>
      </c>
      <c r="J32" s="214">
        <v>3.91</v>
      </c>
      <c r="K32" s="214">
        <v>4.08</v>
      </c>
      <c r="L32" s="214">
        <v>4.1100000000000003</v>
      </c>
      <c r="M32" s="214">
        <v>4.1900000000000004</v>
      </c>
      <c r="N32" s="214">
        <v>4.91</v>
      </c>
      <c r="O32" s="214">
        <v>7.02</v>
      </c>
      <c r="P32" s="214">
        <v>7.4</v>
      </c>
      <c r="Q32" s="214">
        <v>6</v>
      </c>
      <c r="R32" s="214">
        <v>5.07</v>
      </c>
      <c r="S32" s="214">
        <v>4.93</v>
      </c>
      <c r="T32" s="214">
        <v>4.84</v>
      </c>
      <c r="U32" s="214">
        <v>4.43</v>
      </c>
      <c r="V32" s="214">
        <v>4.12</v>
      </c>
      <c r="W32" s="214">
        <v>4.2</v>
      </c>
      <c r="X32" s="214">
        <v>4.0999999999999996</v>
      </c>
      <c r="Y32" s="214">
        <v>4.4800000000000004</v>
      </c>
      <c r="Z32" s="214">
        <v>4.3600000000000003</v>
      </c>
      <c r="AA32" s="214">
        <v>4.1100000000000003</v>
      </c>
      <c r="AB32" s="214">
        <v>4.7</v>
      </c>
      <c r="AC32" s="214">
        <v>3.55</v>
      </c>
      <c r="AD32" s="214">
        <v>3.1</v>
      </c>
      <c r="AE32" s="214">
        <v>3.14</v>
      </c>
      <c r="AF32" s="214">
        <v>3.12</v>
      </c>
      <c r="AG32" s="214">
        <v>3.11</v>
      </c>
      <c r="AH32" s="214">
        <v>3.11</v>
      </c>
      <c r="AI32" s="214">
        <v>3.06</v>
      </c>
      <c r="AJ32" s="214">
        <v>2.92</v>
      </c>
      <c r="AK32" s="214">
        <v>2.65</v>
      </c>
      <c r="AL32" s="214">
        <v>2.59</v>
      </c>
      <c r="AM32" s="214">
        <v>3.01</v>
      </c>
      <c r="AN32" s="214">
        <v>2.7</v>
      </c>
      <c r="AO32" s="214">
        <v>2.23</v>
      </c>
      <c r="AP32" s="214">
        <v>2.42</v>
      </c>
      <c r="AQ32" s="214">
        <v>2.4</v>
      </c>
      <c r="AR32" s="214">
        <v>2.67</v>
      </c>
      <c r="AS32" s="214">
        <v>2.97</v>
      </c>
      <c r="AT32" s="214">
        <v>2.96</v>
      </c>
      <c r="AU32" s="214">
        <v>3.08</v>
      </c>
      <c r="AV32" s="214">
        <v>3.13</v>
      </c>
      <c r="AW32" s="214">
        <v>3.02</v>
      </c>
      <c r="AX32" s="214">
        <v>3.96</v>
      </c>
      <c r="AY32" s="214">
        <v>4.12</v>
      </c>
      <c r="AZ32" s="214">
        <v>3.58</v>
      </c>
      <c r="BA32" s="214">
        <v>3.36</v>
      </c>
      <c r="BB32" s="214">
        <v>3.37</v>
      </c>
      <c r="BC32" s="214">
        <v>3.49</v>
      </c>
      <c r="BD32" s="214">
        <v>3.2077079999999998</v>
      </c>
      <c r="BE32" s="214">
        <v>3.2491989999999999</v>
      </c>
      <c r="BF32" s="214">
        <v>3.1715300000000002</v>
      </c>
      <c r="BG32" s="355">
        <v>3.2774529999999999</v>
      </c>
      <c r="BH32" s="355">
        <v>3.4564780000000002</v>
      </c>
      <c r="BI32" s="355">
        <v>3.711579</v>
      </c>
      <c r="BJ32" s="355">
        <v>4.0832119999999996</v>
      </c>
      <c r="BK32" s="355">
        <v>4.3467460000000004</v>
      </c>
      <c r="BL32" s="355">
        <v>4.3780060000000001</v>
      </c>
      <c r="BM32" s="355">
        <v>4.12202</v>
      </c>
      <c r="BN32" s="355">
        <v>3.8068330000000001</v>
      </c>
      <c r="BO32" s="355">
        <v>3.6320429999999999</v>
      </c>
      <c r="BP32" s="355">
        <v>3.5450469999999998</v>
      </c>
      <c r="BQ32" s="355">
        <v>3.4752390000000002</v>
      </c>
      <c r="BR32" s="355">
        <v>3.4697580000000001</v>
      </c>
      <c r="BS32" s="355">
        <v>3.5689549999999999</v>
      </c>
      <c r="BT32" s="355">
        <v>3.7544119999999999</v>
      </c>
      <c r="BU32" s="355">
        <v>3.9614389999999999</v>
      </c>
      <c r="BV32" s="355">
        <v>4.3093620000000001</v>
      </c>
    </row>
    <row r="33" spans="1:74" ht="11.1" customHeight="1" x14ac:dyDescent="0.2">
      <c r="A33" s="52" t="s">
        <v>664</v>
      </c>
      <c r="B33" s="203" t="s">
        <v>535</v>
      </c>
      <c r="C33" s="214">
        <v>19.13</v>
      </c>
      <c r="D33" s="214">
        <v>19.7</v>
      </c>
      <c r="E33" s="214">
        <v>19.38</v>
      </c>
      <c r="F33" s="214">
        <v>20.23</v>
      </c>
      <c r="G33" s="214">
        <v>19.53</v>
      </c>
      <c r="H33" s="214">
        <v>19.670000000000002</v>
      </c>
      <c r="I33" s="214">
        <v>18.760000000000002</v>
      </c>
      <c r="J33" s="214">
        <v>18.59</v>
      </c>
      <c r="K33" s="214">
        <v>18.920000000000002</v>
      </c>
      <c r="L33" s="214">
        <v>19.71</v>
      </c>
      <c r="M33" s="214">
        <v>18.850000000000001</v>
      </c>
      <c r="N33" s="214">
        <v>19.670000000000002</v>
      </c>
      <c r="O33" s="214">
        <v>19.649999999999999</v>
      </c>
      <c r="P33" s="214">
        <v>20.05</v>
      </c>
      <c r="Q33" s="214">
        <v>20.61</v>
      </c>
      <c r="R33" s="214">
        <v>20.89</v>
      </c>
      <c r="S33" s="214">
        <v>19.98</v>
      </c>
      <c r="T33" s="214">
        <v>20.38</v>
      </c>
      <c r="U33" s="214">
        <v>20.57</v>
      </c>
      <c r="V33" s="214">
        <v>19.89</v>
      </c>
      <c r="W33" s="214">
        <v>18.64</v>
      </c>
      <c r="X33" s="214">
        <v>17.190000000000001</v>
      </c>
      <c r="Y33" s="214">
        <v>14.64</v>
      </c>
      <c r="Z33" s="214">
        <v>12.1</v>
      </c>
      <c r="AA33" s="214">
        <v>12.28</v>
      </c>
      <c r="AB33" s="214">
        <v>10.3</v>
      </c>
      <c r="AC33" s="214">
        <v>10.37</v>
      </c>
      <c r="AD33" s="214">
        <v>11.83</v>
      </c>
      <c r="AE33" s="214">
        <v>10.83</v>
      </c>
      <c r="AF33" s="214">
        <v>12.2</v>
      </c>
      <c r="AG33" s="214">
        <v>11.34</v>
      </c>
      <c r="AH33" s="214">
        <v>11.25</v>
      </c>
      <c r="AI33" s="214">
        <v>8.44</v>
      </c>
      <c r="AJ33" s="214">
        <v>7.74</v>
      </c>
      <c r="AK33" s="214">
        <v>7.77</v>
      </c>
      <c r="AL33" s="214">
        <v>7.81</v>
      </c>
      <c r="AM33" s="214">
        <v>6.98</v>
      </c>
      <c r="AN33" s="214">
        <v>5.71</v>
      </c>
      <c r="AO33" s="214">
        <v>5.59</v>
      </c>
      <c r="AP33" s="214">
        <v>7.5</v>
      </c>
      <c r="AQ33" s="214">
        <v>9.02</v>
      </c>
      <c r="AR33" s="214">
        <v>8.8699999999999992</v>
      </c>
      <c r="AS33" s="214">
        <v>11.71</v>
      </c>
      <c r="AT33" s="214">
        <v>8.51</v>
      </c>
      <c r="AU33" s="214">
        <v>8.3800000000000008</v>
      </c>
      <c r="AV33" s="214">
        <v>8.7200000000000006</v>
      </c>
      <c r="AW33" s="214">
        <v>9.01</v>
      </c>
      <c r="AX33" s="214">
        <v>9.52</v>
      </c>
      <c r="AY33" s="214">
        <v>11.25</v>
      </c>
      <c r="AZ33" s="214">
        <v>10.77</v>
      </c>
      <c r="BA33" s="214">
        <v>11.43</v>
      </c>
      <c r="BB33" s="214">
        <v>10.63</v>
      </c>
      <c r="BC33" s="214">
        <v>10.7</v>
      </c>
      <c r="BD33" s="214">
        <v>10.774190000000001</v>
      </c>
      <c r="BE33" s="214">
        <v>9.9302189999999992</v>
      </c>
      <c r="BF33" s="214">
        <v>9.7991829999999993</v>
      </c>
      <c r="BG33" s="355">
        <v>10.072570000000001</v>
      </c>
      <c r="BH33" s="355">
        <v>9.9781110000000002</v>
      </c>
      <c r="BI33" s="355">
        <v>9.8774510000000006</v>
      </c>
      <c r="BJ33" s="355">
        <v>9.7993849999999991</v>
      </c>
      <c r="BK33" s="355">
        <v>9.513045</v>
      </c>
      <c r="BL33" s="355">
        <v>9.4611000000000001</v>
      </c>
      <c r="BM33" s="355">
        <v>9.8903079999999992</v>
      </c>
      <c r="BN33" s="355">
        <v>10.421810000000001</v>
      </c>
      <c r="BO33" s="355">
        <v>9.8788929999999997</v>
      </c>
      <c r="BP33" s="355">
        <v>10.34014</v>
      </c>
      <c r="BQ33" s="355">
        <v>9.9244559999999993</v>
      </c>
      <c r="BR33" s="355">
        <v>9.8327810000000007</v>
      </c>
      <c r="BS33" s="355">
        <v>10.08403</v>
      </c>
      <c r="BT33" s="355">
        <v>10.0207</v>
      </c>
      <c r="BU33" s="355">
        <v>10.158910000000001</v>
      </c>
      <c r="BV33" s="355">
        <v>10.2668</v>
      </c>
    </row>
    <row r="34" spans="1:74" ht="11.1" customHeight="1" x14ac:dyDescent="0.2">
      <c r="A34" s="56" t="s">
        <v>20</v>
      </c>
      <c r="B34" s="203" t="s">
        <v>534</v>
      </c>
      <c r="C34" s="214">
        <v>22.94</v>
      </c>
      <c r="D34" s="214">
        <v>23.84</v>
      </c>
      <c r="E34" s="214">
        <v>23.87</v>
      </c>
      <c r="F34" s="214">
        <v>22.96</v>
      </c>
      <c r="G34" s="214">
        <v>22.6</v>
      </c>
      <c r="H34" s="214">
        <v>22.37</v>
      </c>
      <c r="I34" s="214">
        <v>23.1</v>
      </c>
      <c r="J34" s="214">
        <v>23.24</v>
      </c>
      <c r="K34" s="214">
        <v>23.55</v>
      </c>
      <c r="L34" s="214">
        <v>22.85</v>
      </c>
      <c r="M34" s="214">
        <v>22.74</v>
      </c>
      <c r="N34" s="214">
        <v>22.81</v>
      </c>
      <c r="O34" s="214">
        <v>23.12</v>
      </c>
      <c r="P34" s="214">
        <v>23.97</v>
      </c>
      <c r="Q34" s="214">
        <v>23.83</v>
      </c>
      <c r="R34" s="214">
        <v>22.82</v>
      </c>
      <c r="S34" s="214">
        <v>22.77</v>
      </c>
      <c r="T34" s="214">
        <v>22.72</v>
      </c>
      <c r="U34" s="214">
        <v>22.36</v>
      </c>
      <c r="V34" s="214">
        <v>21.94</v>
      </c>
      <c r="W34" s="214">
        <v>21.38</v>
      </c>
      <c r="X34" s="214">
        <v>20.09</v>
      </c>
      <c r="Y34" s="214">
        <v>19.68</v>
      </c>
      <c r="Z34" s="214">
        <v>16.5</v>
      </c>
      <c r="AA34" s="214">
        <v>13.37</v>
      </c>
      <c r="AB34" s="214">
        <v>16.46</v>
      </c>
      <c r="AC34" s="214">
        <v>15.6</v>
      </c>
      <c r="AD34" s="214">
        <v>14.82</v>
      </c>
      <c r="AE34" s="214">
        <v>15.34</v>
      </c>
      <c r="AF34" s="214">
        <v>15.29</v>
      </c>
      <c r="AG34" s="214">
        <v>14.37</v>
      </c>
      <c r="AH34" s="214">
        <v>13.05</v>
      </c>
      <c r="AI34" s="214">
        <v>12.02</v>
      </c>
      <c r="AJ34" s="214">
        <v>12.44</v>
      </c>
      <c r="AK34" s="214">
        <v>12.38</v>
      </c>
      <c r="AL34" s="214">
        <v>10.57</v>
      </c>
      <c r="AM34" s="214">
        <v>8.9</v>
      </c>
      <c r="AN34" s="214">
        <v>8.7799999999999994</v>
      </c>
      <c r="AO34" s="214">
        <v>9.4600000000000009</v>
      </c>
      <c r="AP34" s="214">
        <v>9.9700000000000006</v>
      </c>
      <c r="AQ34" s="214">
        <v>10.75</v>
      </c>
      <c r="AR34" s="214">
        <v>12.22</v>
      </c>
      <c r="AS34" s="214">
        <v>12.08</v>
      </c>
      <c r="AT34" s="214">
        <v>11.41</v>
      </c>
      <c r="AU34" s="214">
        <v>11.36</v>
      </c>
      <c r="AV34" s="214">
        <v>11.99</v>
      </c>
      <c r="AW34" s="214">
        <v>12.11</v>
      </c>
      <c r="AX34" s="214">
        <v>12.26</v>
      </c>
      <c r="AY34" s="214">
        <v>12.95</v>
      </c>
      <c r="AZ34" s="214">
        <v>12.92</v>
      </c>
      <c r="BA34" s="214">
        <v>12.34</v>
      </c>
      <c r="BB34" s="214">
        <v>12.99</v>
      </c>
      <c r="BC34" s="214">
        <v>12.21</v>
      </c>
      <c r="BD34" s="214">
        <v>12.81207</v>
      </c>
      <c r="BE34" s="214">
        <v>12.59435</v>
      </c>
      <c r="BF34" s="214">
        <v>11.81767</v>
      </c>
      <c r="BG34" s="355">
        <v>11.91672</v>
      </c>
      <c r="BH34" s="355">
        <v>12.67952</v>
      </c>
      <c r="BI34" s="355">
        <v>13.201370000000001</v>
      </c>
      <c r="BJ34" s="355">
        <v>12.56324</v>
      </c>
      <c r="BK34" s="355">
        <v>13.607279999999999</v>
      </c>
      <c r="BL34" s="355">
        <v>14.170070000000001</v>
      </c>
      <c r="BM34" s="355">
        <v>13.284420000000001</v>
      </c>
      <c r="BN34" s="355">
        <v>13.830270000000001</v>
      </c>
      <c r="BO34" s="355">
        <v>12.509259999999999</v>
      </c>
      <c r="BP34" s="355">
        <v>13.248469999999999</v>
      </c>
      <c r="BQ34" s="355">
        <v>12.593970000000001</v>
      </c>
      <c r="BR34" s="355">
        <v>11.782780000000001</v>
      </c>
      <c r="BS34" s="355">
        <v>11.745419999999999</v>
      </c>
      <c r="BT34" s="355">
        <v>12.5444</v>
      </c>
      <c r="BU34" s="355">
        <v>13.148709999999999</v>
      </c>
      <c r="BV34" s="355">
        <v>12.46935</v>
      </c>
    </row>
    <row r="35" spans="1:74" ht="11.1" customHeight="1" x14ac:dyDescent="0.2">
      <c r="A35" s="107"/>
      <c r="B35" s="55" t="s">
        <v>1260</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667</v>
      </c>
      <c r="B36" s="203" t="s">
        <v>525</v>
      </c>
      <c r="C36" s="261">
        <v>11.46</v>
      </c>
      <c r="D36" s="261">
        <v>11.63</v>
      </c>
      <c r="E36" s="261">
        <v>11.61</v>
      </c>
      <c r="F36" s="261">
        <v>11.93</v>
      </c>
      <c r="G36" s="261">
        <v>12.4</v>
      </c>
      <c r="H36" s="261">
        <v>12.54</v>
      </c>
      <c r="I36" s="261">
        <v>12.65</v>
      </c>
      <c r="J36" s="261">
        <v>12.53</v>
      </c>
      <c r="K36" s="261">
        <v>12.51</v>
      </c>
      <c r="L36" s="261">
        <v>12.36</v>
      </c>
      <c r="M36" s="261">
        <v>12.1</v>
      </c>
      <c r="N36" s="261">
        <v>11.72</v>
      </c>
      <c r="O36" s="261">
        <v>11.65</v>
      </c>
      <c r="P36" s="261">
        <v>11.94</v>
      </c>
      <c r="Q36" s="261">
        <v>12.25</v>
      </c>
      <c r="R36" s="261">
        <v>12.31</v>
      </c>
      <c r="S36" s="261">
        <v>12.85</v>
      </c>
      <c r="T36" s="261">
        <v>12.99</v>
      </c>
      <c r="U36" s="261">
        <v>13.09</v>
      </c>
      <c r="V36" s="261">
        <v>13.04</v>
      </c>
      <c r="W36" s="261">
        <v>12.95</v>
      </c>
      <c r="X36" s="261">
        <v>12.6</v>
      </c>
      <c r="Y36" s="261">
        <v>12.48</v>
      </c>
      <c r="Z36" s="261">
        <v>12.17</v>
      </c>
      <c r="AA36" s="261">
        <v>12.1</v>
      </c>
      <c r="AB36" s="261">
        <v>12.29</v>
      </c>
      <c r="AC36" s="261">
        <v>12.33</v>
      </c>
      <c r="AD36" s="261">
        <v>12.62</v>
      </c>
      <c r="AE36" s="261">
        <v>12.93</v>
      </c>
      <c r="AF36" s="261">
        <v>12.92</v>
      </c>
      <c r="AG36" s="261">
        <v>12.94</v>
      </c>
      <c r="AH36" s="261">
        <v>12.91</v>
      </c>
      <c r="AI36" s="261">
        <v>13.03</v>
      </c>
      <c r="AJ36" s="261">
        <v>12.72</v>
      </c>
      <c r="AK36" s="261">
        <v>12.71</v>
      </c>
      <c r="AL36" s="261">
        <v>12.32</v>
      </c>
      <c r="AM36" s="261">
        <v>11.98</v>
      </c>
      <c r="AN36" s="261">
        <v>12.14</v>
      </c>
      <c r="AO36" s="261">
        <v>12.57</v>
      </c>
      <c r="AP36" s="261">
        <v>12.43</v>
      </c>
      <c r="AQ36" s="261">
        <v>12.79</v>
      </c>
      <c r="AR36" s="261">
        <v>12.72</v>
      </c>
      <c r="AS36" s="261">
        <v>12.68</v>
      </c>
      <c r="AT36" s="261">
        <v>12.9</v>
      </c>
      <c r="AU36" s="261">
        <v>12.87</v>
      </c>
      <c r="AV36" s="261">
        <v>12.46</v>
      </c>
      <c r="AW36" s="261">
        <v>12.75</v>
      </c>
      <c r="AX36" s="261">
        <v>12.21</v>
      </c>
      <c r="AY36" s="261">
        <v>12.22</v>
      </c>
      <c r="AZ36" s="261">
        <v>12.82</v>
      </c>
      <c r="BA36" s="261">
        <v>12.9</v>
      </c>
      <c r="BB36" s="261">
        <v>12.7</v>
      </c>
      <c r="BC36" s="261">
        <v>13.02</v>
      </c>
      <c r="BD36" s="261">
        <v>13.22</v>
      </c>
      <c r="BE36" s="261">
        <v>13.22007</v>
      </c>
      <c r="BF36" s="261">
        <v>13.54133</v>
      </c>
      <c r="BG36" s="384">
        <v>13.520110000000001</v>
      </c>
      <c r="BH36" s="384">
        <v>12.91925</v>
      </c>
      <c r="BI36" s="384">
        <v>13.188689999999999</v>
      </c>
      <c r="BJ36" s="384">
        <v>12.6274</v>
      </c>
      <c r="BK36" s="384">
        <v>12.525969999999999</v>
      </c>
      <c r="BL36" s="384">
        <v>12.94595</v>
      </c>
      <c r="BM36" s="384">
        <v>13.207470000000001</v>
      </c>
      <c r="BN36" s="384">
        <v>13.208500000000001</v>
      </c>
      <c r="BO36" s="384">
        <v>13.52901</v>
      </c>
      <c r="BP36" s="384">
        <v>13.66854</v>
      </c>
      <c r="BQ36" s="384">
        <v>13.741669999999999</v>
      </c>
      <c r="BR36" s="384">
        <v>13.935980000000001</v>
      </c>
      <c r="BS36" s="384">
        <v>13.928269999999999</v>
      </c>
      <c r="BT36" s="384">
        <v>13.278370000000001</v>
      </c>
      <c r="BU36" s="384">
        <v>13.632009999999999</v>
      </c>
      <c r="BV36" s="384">
        <v>12.968439999999999</v>
      </c>
    </row>
    <row r="37" spans="1:74" ht="11.1" customHeight="1" x14ac:dyDescent="0.2">
      <c r="A37" s="107" t="s">
        <v>8</v>
      </c>
      <c r="B37" s="203" t="s">
        <v>524</v>
      </c>
      <c r="C37" s="261">
        <v>9.77</v>
      </c>
      <c r="D37" s="261">
        <v>10.06</v>
      </c>
      <c r="E37" s="261">
        <v>10.02</v>
      </c>
      <c r="F37" s="261">
        <v>9.9600000000000009</v>
      </c>
      <c r="G37" s="261">
        <v>10.220000000000001</v>
      </c>
      <c r="H37" s="261">
        <v>10.65</v>
      </c>
      <c r="I37" s="261">
        <v>10.7</v>
      </c>
      <c r="J37" s="261">
        <v>10.69</v>
      </c>
      <c r="K37" s="261">
        <v>10.53</v>
      </c>
      <c r="L37" s="261">
        <v>10.28</v>
      </c>
      <c r="M37" s="261">
        <v>10.029999999999999</v>
      </c>
      <c r="N37" s="261">
        <v>9.9600000000000009</v>
      </c>
      <c r="O37" s="261">
        <v>10.35</v>
      </c>
      <c r="P37" s="261">
        <v>10.68</v>
      </c>
      <c r="Q37" s="261">
        <v>10.65</v>
      </c>
      <c r="R37" s="261">
        <v>10.46</v>
      </c>
      <c r="S37" s="261">
        <v>10.54</v>
      </c>
      <c r="T37" s="261">
        <v>10.96</v>
      </c>
      <c r="U37" s="261">
        <v>11.17</v>
      </c>
      <c r="V37" s="261">
        <v>11.05</v>
      </c>
      <c r="W37" s="261">
        <v>11.16</v>
      </c>
      <c r="X37" s="261">
        <v>10.83</v>
      </c>
      <c r="Y37" s="261">
        <v>10.52</v>
      </c>
      <c r="Z37" s="261">
        <v>10.36</v>
      </c>
      <c r="AA37" s="261">
        <v>10.31</v>
      </c>
      <c r="AB37" s="261">
        <v>10.62</v>
      </c>
      <c r="AC37" s="261">
        <v>10.63</v>
      </c>
      <c r="AD37" s="261">
        <v>10.37</v>
      </c>
      <c r="AE37" s="261">
        <v>10.47</v>
      </c>
      <c r="AF37" s="261">
        <v>10.89</v>
      </c>
      <c r="AG37" s="261">
        <v>11.07</v>
      </c>
      <c r="AH37" s="261">
        <v>10.94</v>
      </c>
      <c r="AI37" s="261">
        <v>10.98</v>
      </c>
      <c r="AJ37" s="261">
        <v>10.73</v>
      </c>
      <c r="AK37" s="261">
        <v>10.3</v>
      </c>
      <c r="AL37" s="261">
        <v>10.130000000000001</v>
      </c>
      <c r="AM37" s="261">
        <v>10.02</v>
      </c>
      <c r="AN37" s="261">
        <v>10.199999999999999</v>
      </c>
      <c r="AO37" s="261">
        <v>10.16</v>
      </c>
      <c r="AP37" s="261">
        <v>10.130000000000001</v>
      </c>
      <c r="AQ37" s="261">
        <v>10.25</v>
      </c>
      <c r="AR37" s="261">
        <v>10.59</v>
      </c>
      <c r="AS37" s="261">
        <v>10.62</v>
      </c>
      <c r="AT37" s="261">
        <v>10.71</v>
      </c>
      <c r="AU37" s="261">
        <v>10.7</v>
      </c>
      <c r="AV37" s="261">
        <v>10.47</v>
      </c>
      <c r="AW37" s="261">
        <v>10.24</v>
      </c>
      <c r="AX37" s="261">
        <v>10.08</v>
      </c>
      <c r="AY37" s="261">
        <v>10.19</v>
      </c>
      <c r="AZ37" s="261">
        <v>10.48</v>
      </c>
      <c r="BA37" s="261">
        <v>10.48</v>
      </c>
      <c r="BB37" s="261">
        <v>10.4</v>
      </c>
      <c r="BC37" s="261">
        <v>10.58</v>
      </c>
      <c r="BD37" s="261">
        <v>10.99</v>
      </c>
      <c r="BE37" s="261">
        <v>10.834809999999999</v>
      </c>
      <c r="BF37" s="261">
        <v>10.89855</v>
      </c>
      <c r="BG37" s="384">
        <v>10.72376</v>
      </c>
      <c r="BH37" s="384">
        <v>10.53093</v>
      </c>
      <c r="BI37" s="384">
        <v>10.370050000000001</v>
      </c>
      <c r="BJ37" s="384">
        <v>10.255050000000001</v>
      </c>
      <c r="BK37" s="384">
        <v>10.37421</v>
      </c>
      <c r="BL37" s="384">
        <v>10.61979</v>
      </c>
      <c r="BM37" s="384">
        <v>10.65109</v>
      </c>
      <c r="BN37" s="384">
        <v>10.47132</v>
      </c>
      <c r="BO37" s="384">
        <v>10.694190000000001</v>
      </c>
      <c r="BP37" s="384">
        <v>11.07034</v>
      </c>
      <c r="BQ37" s="384">
        <v>10.98786</v>
      </c>
      <c r="BR37" s="384">
        <v>10.97447</v>
      </c>
      <c r="BS37" s="384">
        <v>10.825559999999999</v>
      </c>
      <c r="BT37" s="384">
        <v>10.64888</v>
      </c>
      <c r="BU37" s="384">
        <v>10.500450000000001</v>
      </c>
      <c r="BV37" s="384">
        <v>10.401070000000001</v>
      </c>
    </row>
    <row r="38" spans="1:74" ht="11.1" customHeight="1" x14ac:dyDescent="0.2">
      <c r="A38" s="110" t="s">
        <v>7</v>
      </c>
      <c r="B38" s="204" t="s">
        <v>523</v>
      </c>
      <c r="C38" s="215">
        <v>6.5</v>
      </c>
      <c r="D38" s="215">
        <v>6.66</v>
      </c>
      <c r="E38" s="215">
        <v>6.64</v>
      </c>
      <c r="F38" s="215">
        <v>6.58</v>
      </c>
      <c r="G38" s="215">
        <v>6.75</v>
      </c>
      <c r="H38" s="215">
        <v>7.25</v>
      </c>
      <c r="I38" s="215">
        <v>7.45</v>
      </c>
      <c r="J38" s="215">
        <v>7.37</v>
      </c>
      <c r="K38" s="215">
        <v>7.22</v>
      </c>
      <c r="L38" s="215">
        <v>6.87</v>
      </c>
      <c r="M38" s="215">
        <v>6.65</v>
      </c>
      <c r="N38" s="215">
        <v>6.66</v>
      </c>
      <c r="O38" s="215">
        <v>6.98</v>
      </c>
      <c r="P38" s="215">
        <v>7.12</v>
      </c>
      <c r="Q38" s="215">
        <v>6.99</v>
      </c>
      <c r="R38" s="215">
        <v>6.77</v>
      </c>
      <c r="S38" s="215">
        <v>6.83</v>
      </c>
      <c r="T38" s="215">
        <v>7.39</v>
      </c>
      <c r="U38" s="215">
        <v>7.62</v>
      </c>
      <c r="V38" s="215">
        <v>7.51</v>
      </c>
      <c r="W38" s="215">
        <v>7.37</v>
      </c>
      <c r="X38" s="215">
        <v>7.07</v>
      </c>
      <c r="Y38" s="215">
        <v>6.75</v>
      </c>
      <c r="Z38" s="215">
        <v>6.7</v>
      </c>
      <c r="AA38" s="215">
        <v>6.67</v>
      </c>
      <c r="AB38" s="215">
        <v>6.88</v>
      </c>
      <c r="AC38" s="215">
        <v>6.83</v>
      </c>
      <c r="AD38" s="215">
        <v>6.61</v>
      </c>
      <c r="AE38" s="215">
        <v>6.74</v>
      </c>
      <c r="AF38" s="215">
        <v>7.11</v>
      </c>
      <c r="AG38" s="215">
        <v>7.45</v>
      </c>
      <c r="AH38" s="215">
        <v>7.35</v>
      </c>
      <c r="AI38" s="215">
        <v>7.21</v>
      </c>
      <c r="AJ38" s="215">
        <v>6.88</v>
      </c>
      <c r="AK38" s="215">
        <v>6.61</v>
      </c>
      <c r="AL38" s="215">
        <v>6.45</v>
      </c>
      <c r="AM38" s="215">
        <v>6.4</v>
      </c>
      <c r="AN38" s="215">
        <v>6.39</v>
      </c>
      <c r="AO38" s="215">
        <v>6.47</v>
      </c>
      <c r="AP38" s="215">
        <v>6.4</v>
      </c>
      <c r="AQ38" s="215">
        <v>6.56</v>
      </c>
      <c r="AR38" s="215">
        <v>7.03</v>
      </c>
      <c r="AS38" s="215">
        <v>7.23</v>
      </c>
      <c r="AT38" s="215">
        <v>7.23</v>
      </c>
      <c r="AU38" s="215">
        <v>7.15</v>
      </c>
      <c r="AV38" s="215">
        <v>6.72</v>
      </c>
      <c r="AW38" s="215">
        <v>6.66</v>
      </c>
      <c r="AX38" s="215">
        <v>6.63</v>
      </c>
      <c r="AY38" s="215">
        <v>6.57</v>
      </c>
      <c r="AZ38" s="215">
        <v>6.63</v>
      </c>
      <c r="BA38" s="215">
        <v>6.74</v>
      </c>
      <c r="BB38" s="215">
        <v>6.6</v>
      </c>
      <c r="BC38" s="215">
        <v>6.81</v>
      </c>
      <c r="BD38" s="215">
        <v>7.22</v>
      </c>
      <c r="BE38" s="215">
        <v>7.4506769999999998</v>
      </c>
      <c r="BF38" s="215">
        <v>7.5231370000000002</v>
      </c>
      <c r="BG38" s="386">
        <v>7.4387999999999996</v>
      </c>
      <c r="BH38" s="386">
        <v>6.9930719999999997</v>
      </c>
      <c r="BI38" s="386">
        <v>6.9166790000000002</v>
      </c>
      <c r="BJ38" s="386">
        <v>6.852652</v>
      </c>
      <c r="BK38" s="386">
        <v>6.6958690000000001</v>
      </c>
      <c r="BL38" s="386">
        <v>6.8602470000000002</v>
      </c>
      <c r="BM38" s="386">
        <v>6.9662009999999999</v>
      </c>
      <c r="BN38" s="386">
        <v>6.7883589999999998</v>
      </c>
      <c r="BO38" s="386">
        <v>6.9743560000000002</v>
      </c>
      <c r="BP38" s="386">
        <v>7.3939360000000001</v>
      </c>
      <c r="BQ38" s="386">
        <v>7.6378810000000001</v>
      </c>
      <c r="BR38" s="386">
        <v>7.690957</v>
      </c>
      <c r="BS38" s="386">
        <v>7.5935030000000001</v>
      </c>
      <c r="BT38" s="386">
        <v>7.1493320000000002</v>
      </c>
      <c r="BU38" s="386">
        <v>7.0655960000000002</v>
      </c>
      <c r="BV38" s="386">
        <v>7.0226230000000003</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800" t="s">
        <v>1018</v>
      </c>
      <c r="C40" s="801"/>
      <c r="D40" s="801"/>
      <c r="E40" s="801"/>
      <c r="F40" s="801"/>
      <c r="G40" s="801"/>
      <c r="H40" s="801"/>
      <c r="I40" s="801"/>
      <c r="J40" s="801"/>
      <c r="K40" s="801"/>
      <c r="L40" s="801"/>
      <c r="M40" s="801"/>
      <c r="N40" s="801"/>
      <c r="O40" s="801"/>
      <c r="P40" s="801"/>
      <c r="Q40" s="801"/>
      <c r="AY40" s="519"/>
      <c r="AZ40" s="519"/>
      <c r="BA40" s="519"/>
      <c r="BB40" s="519"/>
      <c r="BC40" s="519"/>
      <c r="BD40" s="685"/>
      <c r="BE40" s="685"/>
      <c r="BF40" s="685"/>
      <c r="BG40" s="519"/>
      <c r="BH40" s="519"/>
      <c r="BI40" s="519"/>
      <c r="BJ40" s="519"/>
    </row>
    <row r="41" spans="1:74" s="274" customFormat="1" ht="12" customHeight="1" x14ac:dyDescent="0.2">
      <c r="A41" s="101"/>
      <c r="B41" s="809" t="s">
        <v>139</v>
      </c>
      <c r="C41" s="801"/>
      <c r="D41" s="801"/>
      <c r="E41" s="801"/>
      <c r="F41" s="801"/>
      <c r="G41" s="801"/>
      <c r="H41" s="801"/>
      <c r="I41" s="801"/>
      <c r="J41" s="801"/>
      <c r="K41" s="801"/>
      <c r="L41" s="801"/>
      <c r="M41" s="801"/>
      <c r="N41" s="801"/>
      <c r="O41" s="801"/>
      <c r="P41" s="801"/>
      <c r="Q41" s="801"/>
      <c r="AY41" s="519"/>
      <c r="AZ41" s="519"/>
      <c r="BA41" s="519"/>
      <c r="BB41" s="519"/>
      <c r="BC41" s="519"/>
      <c r="BD41" s="685"/>
      <c r="BE41" s="685"/>
      <c r="BF41" s="685"/>
      <c r="BG41" s="519"/>
      <c r="BH41" s="519"/>
      <c r="BI41" s="519"/>
      <c r="BJ41" s="519"/>
    </row>
    <row r="42" spans="1:74" s="459" customFormat="1" ht="12" customHeight="1" x14ac:dyDescent="0.2">
      <c r="A42" s="458"/>
      <c r="B42" s="857" t="s">
        <v>373</v>
      </c>
      <c r="C42" s="823"/>
      <c r="D42" s="823"/>
      <c r="E42" s="823"/>
      <c r="F42" s="823"/>
      <c r="G42" s="823"/>
      <c r="H42" s="823"/>
      <c r="I42" s="823"/>
      <c r="J42" s="823"/>
      <c r="K42" s="823"/>
      <c r="L42" s="823"/>
      <c r="M42" s="823"/>
      <c r="N42" s="823"/>
      <c r="O42" s="823"/>
      <c r="P42" s="823"/>
      <c r="Q42" s="819"/>
      <c r="AY42" s="520"/>
      <c r="AZ42" s="520"/>
      <c r="BA42" s="520"/>
      <c r="BB42" s="520"/>
      <c r="BC42" s="520"/>
      <c r="BD42" s="686"/>
      <c r="BE42" s="686"/>
      <c r="BF42" s="686"/>
      <c r="BG42" s="520"/>
      <c r="BH42" s="520"/>
      <c r="BI42" s="520"/>
      <c r="BJ42" s="520"/>
    </row>
    <row r="43" spans="1:74" s="459" customFormat="1" ht="12" customHeight="1" x14ac:dyDescent="0.2">
      <c r="A43" s="458"/>
      <c r="B43" s="548" t="s">
        <v>374</v>
      </c>
      <c r="C43" s="541"/>
      <c r="D43" s="541"/>
      <c r="E43" s="541"/>
      <c r="F43" s="541"/>
      <c r="G43" s="541"/>
      <c r="H43" s="541"/>
      <c r="I43" s="541"/>
      <c r="J43" s="541"/>
      <c r="K43" s="541"/>
      <c r="L43" s="541"/>
      <c r="M43" s="541"/>
      <c r="N43" s="541"/>
      <c r="O43" s="541"/>
      <c r="P43" s="541"/>
      <c r="Q43" s="540"/>
      <c r="AY43" s="520"/>
      <c r="AZ43" s="520"/>
      <c r="BA43" s="520"/>
      <c r="BB43" s="520"/>
      <c r="BC43" s="520"/>
      <c r="BD43" s="686"/>
      <c r="BE43" s="686"/>
      <c r="BF43" s="686"/>
      <c r="BG43" s="520"/>
      <c r="BH43" s="520"/>
      <c r="BI43" s="520"/>
      <c r="BJ43" s="520"/>
    </row>
    <row r="44" spans="1:74" s="459" customFormat="1" ht="12" customHeight="1" x14ac:dyDescent="0.2">
      <c r="A44" s="460"/>
      <c r="B44" s="853" t="s">
        <v>371</v>
      </c>
      <c r="C44" s="823"/>
      <c r="D44" s="823"/>
      <c r="E44" s="823"/>
      <c r="F44" s="823"/>
      <c r="G44" s="823"/>
      <c r="H44" s="823"/>
      <c r="I44" s="823"/>
      <c r="J44" s="823"/>
      <c r="K44" s="823"/>
      <c r="L44" s="823"/>
      <c r="M44" s="823"/>
      <c r="N44" s="823"/>
      <c r="O44" s="823"/>
      <c r="P44" s="823"/>
      <c r="Q44" s="819"/>
      <c r="AY44" s="520"/>
      <c r="AZ44" s="520"/>
      <c r="BA44" s="520"/>
      <c r="BB44" s="520"/>
      <c r="BC44" s="520"/>
      <c r="BD44" s="686"/>
      <c r="BE44" s="686"/>
      <c r="BF44" s="686"/>
      <c r="BG44" s="520"/>
      <c r="BH44" s="520"/>
      <c r="BI44" s="520"/>
      <c r="BJ44" s="520"/>
    </row>
    <row r="45" spans="1:74" s="459" customFormat="1" ht="12" customHeight="1" x14ac:dyDescent="0.2">
      <c r="A45" s="460"/>
      <c r="B45" s="853" t="s">
        <v>372</v>
      </c>
      <c r="C45" s="823"/>
      <c r="D45" s="823"/>
      <c r="E45" s="823"/>
      <c r="F45" s="823"/>
      <c r="G45" s="823"/>
      <c r="H45" s="823"/>
      <c r="I45" s="823"/>
      <c r="J45" s="823"/>
      <c r="K45" s="823"/>
      <c r="L45" s="823"/>
      <c r="M45" s="823"/>
      <c r="N45" s="823"/>
      <c r="O45" s="823"/>
      <c r="P45" s="823"/>
      <c r="Q45" s="819"/>
      <c r="AY45" s="520"/>
      <c r="AZ45" s="520"/>
      <c r="BA45" s="520"/>
      <c r="BB45" s="520"/>
      <c r="BC45" s="520"/>
      <c r="BD45" s="686"/>
      <c r="BE45" s="686"/>
      <c r="BF45" s="686"/>
      <c r="BG45" s="520"/>
      <c r="BH45" s="520"/>
      <c r="BI45" s="520"/>
      <c r="BJ45" s="520"/>
    </row>
    <row r="46" spans="1:74" s="459" customFormat="1" ht="12" customHeight="1" x14ac:dyDescent="0.2">
      <c r="A46" s="460"/>
      <c r="B46" s="853" t="s">
        <v>1089</v>
      </c>
      <c r="C46" s="819"/>
      <c r="D46" s="819"/>
      <c r="E46" s="819"/>
      <c r="F46" s="819"/>
      <c r="G46" s="819"/>
      <c r="H46" s="819"/>
      <c r="I46" s="819"/>
      <c r="J46" s="819"/>
      <c r="K46" s="819"/>
      <c r="L46" s="819"/>
      <c r="M46" s="819"/>
      <c r="N46" s="819"/>
      <c r="O46" s="819"/>
      <c r="P46" s="819"/>
      <c r="Q46" s="819"/>
      <c r="AY46" s="520"/>
      <c r="AZ46" s="520"/>
      <c r="BA46" s="520"/>
      <c r="BB46" s="520"/>
      <c r="BC46" s="520"/>
      <c r="BD46" s="686"/>
      <c r="BE46" s="686"/>
      <c r="BF46" s="686"/>
      <c r="BG46" s="520"/>
      <c r="BH46" s="520"/>
      <c r="BI46" s="520"/>
      <c r="BJ46" s="520"/>
    </row>
    <row r="47" spans="1:74" s="459" customFormat="1" ht="12" customHeight="1" x14ac:dyDescent="0.2">
      <c r="A47" s="458"/>
      <c r="B47" s="822" t="s">
        <v>1043</v>
      </c>
      <c r="C47" s="823"/>
      <c r="D47" s="823"/>
      <c r="E47" s="823"/>
      <c r="F47" s="823"/>
      <c r="G47" s="823"/>
      <c r="H47" s="823"/>
      <c r="I47" s="823"/>
      <c r="J47" s="823"/>
      <c r="K47" s="823"/>
      <c r="L47" s="823"/>
      <c r="M47" s="823"/>
      <c r="N47" s="823"/>
      <c r="O47" s="823"/>
      <c r="P47" s="823"/>
      <c r="Q47" s="819"/>
      <c r="AY47" s="520"/>
      <c r="AZ47" s="520"/>
      <c r="BA47" s="520"/>
      <c r="BB47" s="520"/>
      <c r="BC47" s="520"/>
      <c r="BD47" s="686"/>
      <c r="BE47" s="686"/>
      <c r="BF47" s="686"/>
      <c r="BG47" s="520"/>
      <c r="BH47" s="520"/>
      <c r="BI47" s="520"/>
      <c r="BJ47" s="520"/>
    </row>
    <row r="48" spans="1:74" s="459" customFormat="1" ht="22.35" customHeight="1" x14ac:dyDescent="0.2">
      <c r="A48" s="458"/>
      <c r="B48" s="822" t="s">
        <v>1090</v>
      </c>
      <c r="C48" s="823"/>
      <c r="D48" s="823"/>
      <c r="E48" s="823"/>
      <c r="F48" s="823"/>
      <c r="G48" s="823"/>
      <c r="H48" s="823"/>
      <c r="I48" s="823"/>
      <c r="J48" s="823"/>
      <c r="K48" s="823"/>
      <c r="L48" s="823"/>
      <c r="M48" s="823"/>
      <c r="N48" s="823"/>
      <c r="O48" s="823"/>
      <c r="P48" s="823"/>
      <c r="Q48" s="819"/>
      <c r="AY48" s="520"/>
      <c r="AZ48" s="520"/>
      <c r="BA48" s="520"/>
      <c r="BB48" s="520"/>
      <c r="BC48" s="520"/>
      <c r="BD48" s="686"/>
      <c r="BE48" s="686"/>
      <c r="BF48" s="686"/>
      <c r="BG48" s="520"/>
      <c r="BH48" s="520"/>
      <c r="BI48" s="520"/>
      <c r="BJ48" s="520"/>
    </row>
    <row r="49" spans="1:74" s="459" customFormat="1" ht="12" customHeight="1" x14ac:dyDescent="0.2">
      <c r="A49" s="458"/>
      <c r="B49" s="817" t="s">
        <v>1047</v>
      </c>
      <c r="C49" s="818"/>
      <c r="D49" s="818"/>
      <c r="E49" s="818"/>
      <c r="F49" s="818"/>
      <c r="G49" s="818"/>
      <c r="H49" s="818"/>
      <c r="I49" s="818"/>
      <c r="J49" s="818"/>
      <c r="K49" s="818"/>
      <c r="L49" s="818"/>
      <c r="M49" s="818"/>
      <c r="N49" s="818"/>
      <c r="O49" s="818"/>
      <c r="P49" s="818"/>
      <c r="Q49" s="819"/>
      <c r="AY49" s="520"/>
      <c r="AZ49" s="520"/>
      <c r="BA49" s="520"/>
      <c r="BB49" s="520"/>
      <c r="BC49" s="520"/>
      <c r="BD49" s="686"/>
      <c r="BE49" s="686"/>
      <c r="BF49" s="686"/>
      <c r="BG49" s="520"/>
      <c r="BH49" s="520"/>
      <c r="BI49" s="520"/>
      <c r="BJ49" s="520"/>
    </row>
    <row r="50" spans="1:74" s="461" customFormat="1" ht="12" customHeight="1" x14ac:dyDescent="0.2">
      <c r="A50" s="436"/>
      <c r="B50" s="831" t="s">
        <v>1156</v>
      </c>
      <c r="C50" s="819"/>
      <c r="D50" s="819"/>
      <c r="E50" s="819"/>
      <c r="F50" s="819"/>
      <c r="G50" s="819"/>
      <c r="H50" s="819"/>
      <c r="I50" s="819"/>
      <c r="J50" s="819"/>
      <c r="K50" s="819"/>
      <c r="L50" s="819"/>
      <c r="M50" s="819"/>
      <c r="N50" s="819"/>
      <c r="O50" s="819"/>
      <c r="P50" s="819"/>
      <c r="Q50" s="819"/>
      <c r="AY50" s="514"/>
      <c r="AZ50" s="514"/>
      <c r="BA50" s="514"/>
      <c r="BB50" s="514"/>
      <c r="BC50" s="514"/>
      <c r="BD50" s="687"/>
      <c r="BE50" s="687"/>
      <c r="BF50" s="687"/>
      <c r="BG50" s="514"/>
      <c r="BH50" s="514"/>
      <c r="BI50" s="514"/>
      <c r="BJ50" s="514"/>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F63" sqref="BF63"/>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8" customWidth="1"/>
    <col min="59" max="62" width="6.5703125" style="376" customWidth="1"/>
    <col min="63" max="74" width="6.5703125" style="112" customWidth="1"/>
    <col min="75" max="16384" width="9.5703125" style="112"/>
  </cols>
  <sheetData>
    <row r="1" spans="1:74" ht="15.6" customHeight="1" x14ac:dyDescent="0.2">
      <c r="A1" s="810" t="s">
        <v>997</v>
      </c>
      <c r="B1" s="859" t="s">
        <v>1013</v>
      </c>
      <c r="C1" s="860"/>
      <c r="D1" s="860"/>
      <c r="E1" s="860"/>
      <c r="F1" s="860"/>
      <c r="G1" s="860"/>
      <c r="H1" s="860"/>
      <c r="I1" s="860"/>
      <c r="J1" s="860"/>
      <c r="K1" s="860"/>
      <c r="L1" s="860"/>
      <c r="M1" s="860"/>
      <c r="N1" s="860"/>
      <c r="O1" s="860"/>
      <c r="P1" s="860"/>
      <c r="Q1" s="860"/>
      <c r="R1" s="860"/>
      <c r="S1" s="860"/>
      <c r="T1" s="860"/>
      <c r="U1" s="860"/>
      <c r="V1" s="860"/>
      <c r="W1" s="860"/>
      <c r="X1" s="860"/>
      <c r="Y1" s="860"/>
      <c r="Z1" s="860"/>
      <c r="AA1" s="860"/>
      <c r="AB1" s="860"/>
      <c r="AC1" s="860"/>
      <c r="AD1" s="860"/>
      <c r="AE1" s="860"/>
      <c r="AF1" s="860"/>
      <c r="AG1" s="860"/>
      <c r="AH1" s="860"/>
      <c r="AI1" s="860"/>
      <c r="AJ1" s="860"/>
      <c r="AK1" s="860"/>
      <c r="AL1" s="860"/>
      <c r="AM1" s="116"/>
    </row>
    <row r="2" spans="1:74" ht="13.35" customHeight="1" x14ac:dyDescent="0.2">
      <c r="A2" s="811"/>
      <c r="B2" s="542" t="str">
        <f>"U.S. Energy Information Administration  |  Short-Term Energy Outlook  - "&amp;Dates!D1</f>
        <v>U.S. Energy Information Administration  |  Short-Term Energy Outlook  - September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423"/>
      <c r="BH5" s="423"/>
      <c r="BI5" s="423"/>
      <c r="BJ5" s="423"/>
      <c r="BK5" s="423"/>
      <c r="BL5" s="423"/>
      <c r="BM5" s="423"/>
      <c r="BN5" s="423"/>
      <c r="BO5" s="423"/>
      <c r="BP5" s="423"/>
      <c r="BQ5" s="423"/>
      <c r="BR5" s="423"/>
      <c r="BS5" s="423"/>
      <c r="BT5" s="423"/>
      <c r="BU5" s="423"/>
      <c r="BV5" s="423"/>
    </row>
    <row r="6" spans="1:74" ht="11.1" customHeight="1" x14ac:dyDescent="0.2">
      <c r="A6" s="111" t="s">
        <v>800</v>
      </c>
      <c r="B6" s="205" t="s">
        <v>570</v>
      </c>
      <c r="C6" s="240">
        <v>150.16116097</v>
      </c>
      <c r="D6" s="240">
        <v>152.45209786000001</v>
      </c>
      <c r="E6" s="240">
        <v>130.94048645000001</v>
      </c>
      <c r="F6" s="240">
        <v>118.01038867</v>
      </c>
      <c r="G6" s="240">
        <v>102.4454729</v>
      </c>
      <c r="H6" s="240">
        <v>127.641289</v>
      </c>
      <c r="I6" s="240">
        <v>168.76341289999999</v>
      </c>
      <c r="J6" s="240">
        <v>143.79722903000001</v>
      </c>
      <c r="K6" s="240">
        <v>128.49849166999999</v>
      </c>
      <c r="L6" s="240">
        <v>105.37922064999999</v>
      </c>
      <c r="M6" s="240">
        <v>117.768068</v>
      </c>
      <c r="N6" s="240">
        <v>145.06689387</v>
      </c>
      <c r="O6" s="240">
        <v>161.21921710000001</v>
      </c>
      <c r="P6" s="240">
        <v>159.92835464000001</v>
      </c>
      <c r="Q6" s="240">
        <v>137.85198387</v>
      </c>
      <c r="R6" s="240">
        <v>116.04194699999999</v>
      </c>
      <c r="S6" s="240">
        <v>104.09610871</v>
      </c>
      <c r="T6" s="240">
        <v>113.66555667</v>
      </c>
      <c r="U6" s="240">
        <v>145.73564096999999</v>
      </c>
      <c r="V6" s="240">
        <v>133.04388710000001</v>
      </c>
      <c r="W6" s="240">
        <v>129.19841233</v>
      </c>
      <c r="X6" s="240">
        <v>102.18799871</v>
      </c>
      <c r="Y6" s="240">
        <v>116.21000633</v>
      </c>
      <c r="Z6" s="240">
        <v>134.5765629</v>
      </c>
      <c r="AA6" s="240">
        <v>153.74701870999999</v>
      </c>
      <c r="AB6" s="240">
        <v>166.74686356999999</v>
      </c>
      <c r="AC6" s="240">
        <v>138.65934354999999</v>
      </c>
      <c r="AD6" s="240">
        <v>118.71333667</v>
      </c>
      <c r="AE6" s="240">
        <v>100.02754387</v>
      </c>
      <c r="AF6" s="240">
        <v>116.871309</v>
      </c>
      <c r="AG6" s="240">
        <v>140.34149386999999</v>
      </c>
      <c r="AH6" s="240">
        <v>150.73867000000001</v>
      </c>
      <c r="AI6" s="240">
        <v>141.92378299999999</v>
      </c>
      <c r="AJ6" s="240">
        <v>106.17481323</v>
      </c>
      <c r="AK6" s="240">
        <v>106.40284833</v>
      </c>
      <c r="AL6" s="240">
        <v>123.07316581000001</v>
      </c>
      <c r="AM6" s="240">
        <v>139.41782194000001</v>
      </c>
      <c r="AN6" s="240">
        <v>137.76579414</v>
      </c>
      <c r="AO6" s="240">
        <v>120.87838128999999</v>
      </c>
      <c r="AP6" s="240">
        <v>110.78329832999999</v>
      </c>
      <c r="AQ6" s="240">
        <v>98.598795805999998</v>
      </c>
      <c r="AR6" s="240">
        <v>118.600134</v>
      </c>
      <c r="AS6" s="240">
        <v>146.48398419</v>
      </c>
      <c r="AT6" s="240">
        <v>164.52662290000001</v>
      </c>
      <c r="AU6" s="240">
        <v>143.81032400000001</v>
      </c>
      <c r="AV6" s="240">
        <v>103.51463645</v>
      </c>
      <c r="AW6" s="240">
        <v>107.83304099999999</v>
      </c>
      <c r="AX6" s="240">
        <v>130.99625161</v>
      </c>
      <c r="AY6" s="240">
        <v>143.43781483999999</v>
      </c>
      <c r="AZ6" s="240">
        <v>135.99318607000001</v>
      </c>
      <c r="BA6" s="240">
        <v>124.42868903</v>
      </c>
      <c r="BB6" s="240">
        <v>115.06797666999999</v>
      </c>
      <c r="BC6" s="240">
        <v>100.34947065</v>
      </c>
      <c r="BD6" s="240">
        <v>121.57657</v>
      </c>
      <c r="BE6" s="240">
        <v>136.38679999999999</v>
      </c>
      <c r="BF6" s="240">
        <v>135.1044</v>
      </c>
      <c r="BG6" s="333">
        <v>134.25120000000001</v>
      </c>
      <c r="BH6" s="333">
        <v>102.1082</v>
      </c>
      <c r="BI6" s="333">
        <v>109.9127</v>
      </c>
      <c r="BJ6" s="333">
        <v>133.8655</v>
      </c>
      <c r="BK6" s="333">
        <v>145.22630000000001</v>
      </c>
      <c r="BL6" s="333">
        <v>144.19810000000001</v>
      </c>
      <c r="BM6" s="333">
        <v>124.2608</v>
      </c>
      <c r="BN6" s="333">
        <v>110.40730000000001</v>
      </c>
      <c r="BO6" s="333">
        <v>99.734089999999995</v>
      </c>
      <c r="BP6" s="333">
        <v>123.5423</v>
      </c>
      <c r="BQ6" s="333">
        <v>152.49160000000001</v>
      </c>
      <c r="BR6" s="333">
        <v>152.5325</v>
      </c>
      <c r="BS6" s="333">
        <v>133.1568</v>
      </c>
      <c r="BT6" s="333">
        <v>100.6507</v>
      </c>
      <c r="BU6" s="333">
        <v>108.3588</v>
      </c>
      <c r="BV6" s="333">
        <v>137.46789999999999</v>
      </c>
    </row>
    <row r="7" spans="1:74" ht="11.1" customHeight="1" x14ac:dyDescent="0.2">
      <c r="A7" s="111" t="s">
        <v>801</v>
      </c>
      <c r="B7" s="187" t="s">
        <v>603</v>
      </c>
      <c r="C7" s="240">
        <v>402.22698064999997</v>
      </c>
      <c r="D7" s="240">
        <v>416.48393356999998</v>
      </c>
      <c r="E7" s="240">
        <v>357.82064774000003</v>
      </c>
      <c r="F7" s="240">
        <v>317.51256167000003</v>
      </c>
      <c r="G7" s="240">
        <v>290.32348903000002</v>
      </c>
      <c r="H7" s="240">
        <v>366.00477032999999</v>
      </c>
      <c r="I7" s="240">
        <v>473.36808323000002</v>
      </c>
      <c r="J7" s="240">
        <v>416.58691644999999</v>
      </c>
      <c r="K7" s="240">
        <v>359.78993166999999</v>
      </c>
      <c r="L7" s="240">
        <v>291.37215161</v>
      </c>
      <c r="M7" s="240">
        <v>314.52453133</v>
      </c>
      <c r="N7" s="240">
        <v>386.92592612999999</v>
      </c>
      <c r="O7" s="240">
        <v>443.07548419</v>
      </c>
      <c r="P7" s="240">
        <v>444.84709357000003</v>
      </c>
      <c r="Q7" s="240">
        <v>383.88865257999998</v>
      </c>
      <c r="R7" s="240">
        <v>319.34393999999998</v>
      </c>
      <c r="S7" s="240">
        <v>281.96252064999999</v>
      </c>
      <c r="T7" s="240">
        <v>346.07432167000002</v>
      </c>
      <c r="U7" s="240">
        <v>418.30441676999999</v>
      </c>
      <c r="V7" s="240">
        <v>386.12059935000002</v>
      </c>
      <c r="W7" s="240">
        <v>354.09966566999998</v>
      </c>
      <c r="X7" s="240">
        <v>281.77617871000001</v>
      </c>
      <c r="Y7" s="240">
        <v>316.94945300000001</v>
      </c>
      <c r="Z7" s="240">
        <v>369.81056676999998</v>
      </c>
      <c r="AA7" s="240">
        <v>429.21386547999998</v>
      </c>
      <c r="AB7" s="240">
        <v>451.16926071</v>
      </c>
      <c r="AC7" s="240">
        <v>391.39024934999998</v>
      </c>
      <c r="AD7" s="240">
        <v>310.64903366999999</v>
      </c>
      <c r="AE7" s="240">
        <v>293.81061774</v>
      </c>
      <c r="AF7" s="240">
        <v>361.74311867</v>
      </c>
      <c r="AG7" s="240">
        <v>424.05508515999998</v>
      </c>
      <c r="AH7" s="240">
        <v>442.17552289999998</v>
      </c>
      <c r="AI7" s="240">
        <v>404.94363600000003</v>
      </c>
      <c r="AJ7" s="240">
        <v>294.15670161000003</v>
      </c>
      <c r="AK7" s="240">
        <v>289.73861599999998</v>
      </c>
      <c r="AL7" s="240">
        <v>335.80181548000002</v>
      </c>
      <c r="AM7" s="240">
        <v>387.68784161000002</v>
      </c>
      <c r="AN7" s="240">
        <v>391.12757828000002</v>
      </c>
      <c r="AO7" s="240">
        <v>324.81163484000001</v>
      </c>
      <c r="AP7" s="240">
        <v>289.65619733</v>
      </c>
      <c r="AQ7" s="240">
        <v>278.65152483999998</v>
      </c>
      <c r="AR7" s="240">
        <v>359.50072733000002</v>
      </c>
      <c r="AS7" s="240">
        <v>462.89483903000001</v>
      </c>
      <c r="AT7" s="240">
        <v>498.02070064999998</v>
      </c>
      <c r="AU7" s="240">
        <v>420.82974667000002</v>
      </c>
      <c r="AV7" s="240">
        <v>293.89156451999997</v>
      </c>
      <c r="AW7" s="240">
        <v>299.63253233</v>
      </c>
      <c r="AX7" s="240">
        <v>366.12560387000002</v>
      </c>
      <c r="AY7" s="240">
        <v>394.55912354999998</v>
      </c>
      <c r="AZ7" s="240">
        <v>367.07882642999999</v>
      </c>
      <c r="BA7" s="240">
        <v>343.28402323</v>
      </c>
      <c r="BB7" s="240">
        <v>291.43128667000002</v>
      </c>
      <c r="BC7" s="240">
        <v>274.94971097000001</v>
      </c>
      <c r="BD7" s="240">
        <v>356.15822600000001</v>
      </c>
      <c r="BE7" s="240">
        <v>430.3707</v>
      </c>
      <c r="BF7" s="240">
        <v>402.28879999999998</v>
      </c>
      <c r="BG7" s="333">
        <v>362.46929999999998</v>
      </c>
      <c r="BH7" s="333">
        <v>286.97199999999998</v>
      </c>
      <c r="BI7" s="333">
        <v>302.68790000000001</v>
      </c>
      <c r="BJ7" s="333">
        <v>370.3399</v>
      </c>
      <c r="BK7" s="333">
        <v>409.78969999999998</v>
      </c>
      <c r="BL7" s="333">
        <v>407.38080000000002</v>
      </c>
      <c r="BM7" s="333">
        <v>342.9049</v>
      </c>
      <c r="BN7" s="333">
        <v>295.815</v>
      </c>
      <c r="BO7" s="333">
        <v>279.56790000000001</v>
      </c>
      <c r="BP7" s="333">
        <v>381.11090000000002</v>
      </c>
      <c r="BQ7" s="333">
        <v>446.58969999999999</v>
      </c>
      <c r="BR7" s="333">
        <v>442.2577</v>
      </c>
      <c r="BS7" s="333">
        <v>374.18759999999997</v>
      </c>
      <c r="BT7" s="333">
        <v>285.40609999999998</v>
      </c>
      <c r="BU7" s="333">
        <v>301.04790000000003</v>
      </c>
      <c r="BV7" s="333">
        <v>383.87040000000002</v>
      </c>
    </row>
    <row r="8" spans="1:74" ht="11.1" customHeight="1" x14ac:dyDescent="0.2">
      <c r="A8" s="111" t="s">
        <v>802</v>
      </c>
      <c r="B8" s="205" t="s">
        <v>571</v>
      </c>
      <c r="C8" s="240">
        <v>592.17056322999997</v>
      </c>
      <c r="D8" s="240">
        <v>570.80137143000002</v>
      </c>
      <c r="E8" s="240">
        <v>527.72036451999998</v>
      </c>
      <c r="F8" s="240">
        <v>432.44948599999998</v>
      </c>
      <c r="G8" s="240">
        <v>417.63800128999998</v>
      </c>
      <c r="H8" s="240">
        <v>494.72145232999998</v>
      </c>
      <c r="I8" s="240">
        <v>613.19319742000005</v>
      </c>
      <c r="J8" s="240">
        <v>567.85506999999996</v>
      </c>
      <c r="K8" s="240">
        <v>478.10494367000001</v>
      </c>
      <c r="L8" s="240">
        <v>409.71623839</v>
      </c>
      <c r="M8" s="240">
        <v>478.50834600000002</v>
      </c>
      <c r="N8" s="240">
        <v>599.12858871000003</v>
      </c>
      <c r="O8" s="240">
        <v>672.17447934999996</v>
      </c>
      <c r="P8" s="240">
        <v>648.69407000000001</v>
      </c>
      <c r="Q8" s="240">
        <v>537.82920677000004</v>
      </c>
      <c r="R8" s="240">
        <v>413.45018833</v>
      </c>
      <c r="S8" s="240">
        <v>406.83127741999999</v>
      </c>
      <c r="T8" s="240">
        <v>522.13149667000005</v>
      </c>
      <c r="U8" s="240">
        <v>531.83342451999999</v>
      </c>
      <c r="V8" s="240">
        <v>556.11933515999999</v>
      </c>
      <c r="W8" s="240">
        <v>454.09388332999998</v>
      </c>
      <c r="X8" s="240">
        <v>392.71906000000001</v>
      </c>
      <c r="Y8" s="240">
        <v>489.22263733</v>
      </c>
      <c r="Z8" s="240">
        <v>561.46353581000005</v>
      </c>
      <c r="AA8" s="240">
        <v>621.59314547999998</v>
      </c>
      <c r="AB8" s="240">
        <v>629.16400928999997</v>
      </c>
      <c r="AC8" s="240">
        <v>517.21421773999998</v>
      </c>
      <c r="AD8" s="240">
        <v>391.15693866999999</v>
      </c>
      <c r="AE8" s="240">
        <v>405.29938032000001</v>
      </c>
      <c r="AF8" s="240">
        <v>490.46186399999999</v>
      </c>
      <c r="AG8" s="240">
        <v>587.26779452000005</v>
      </c>
      <c r="AH8" s="240">
        <v>576.51597903000004</v>
      </c>
      <c r="AI8" s="240">
        <v>505.61193700000001</v>
      </c>
      <c r="AJ8" s="240">
        <v>380.04682322999997</v>
      </c>
      <c r="AK8" s="240">
        <v>425.79484166999998</v>
      </c>
      <c r="AL8" s="240">
        <v>497.40421613000001</v>
      </c>
      <c r="AM8" s="240">
        <v>584.86119773999997</v>
      </c>
      <c r="AN8" s="240">
        <v>541.77556102999995</v>
      </c>
      <c r="AO8" s="240">
        <v>440.10109096999997</v>
      </c>
      <c r="AP8" s="240">
        <v>399.54214432999999</v>
      </c>
      <c r="AQ8" s="240">
        <v>397.49327323</v>
      </c>
      <c r="AR8" s="240">
        <v>545.40769833000002</v>
      </c>
      <c r="AS8" s="240">
        <v>655.07328515999995</v>
      </c>
      <c r="AT8" s="240">
        <v>677.88913322999997</v>
      </c>
      <c r="AU8" s="240">
        <v>521.71926267000003</v>
      </c>
      <c r="AV8" s="240">
        <v>391.61945709999998</v>
      </c>
      <c r="AW8" s="240">
        <v>417.66037833000001</v>
      </c>
      <c r="AX8" s="240">
        <v>566.31635805999997</v>
      </c>
      <c r="AY8" s="240">
        <v>572.19876710000005</v>
      </c>
      <c r="AZ8" s="240">
        <v>488.26393429000001</v>
      </c>
      <c r="BA8" s="240">
        <v>459.70436999999998</v>
      </c>
      <c r="BB8" s="240">
        <v>385.31582566999998</v>
      </c>
      <c r="BC8" s="240">
        <v>394.95795064999999</v>
      </c>
      <c r="BD8" s="240">
        <v>526.81684099999995</v>
      </c>
      <c r="BE8" s="240">
        <v>608.03830000000005</v>
      </c>
      <c r="BF8" s="240">
        <v>543.43089999999995</v>
      </c>
      <c r="BG8" s="333">
        <v>454.46699999999998</v>
      </c>
      <c r="BH8" s="333">
        <v>385.30590000000001</v>
      </c>
      <c r="BI8" s="333">
        <v>437.52010000000001</v>
      </c>
      <c r="BJ8" s="333">
        <v>558.02020000000005</v>
      </c>
      <c r="BK8" s="333">
        <v>600.74490000000003</v>
      </c>
      <c r="BL8" s="333">
        <v>566.97119999999995</v>
      </c>
      <c r="BM8" s="333">
        <v>479.82209999999998</v>
      </c>
      <c r="BN8" s="333">
        <v>397.55380000000002</v>
      </c>
      <c r="BO8" s="333">
        <v>398.6909</v>
      </c>
      <c r="BP8" s="333">
        <v>531.01980000000003</v>
      </c>
      <c r="BQ8" s="333">
        <v>613.50760000000002</v>
      </c>
      <c r="BR8" s="333">
        <v>599.96780000000001</v>
      </c>
      <c r="BS8" s="333">
        <v>463.762</v>
      </c>
      <c r="BT8" s="333">
        <v>383.33390000000003</v>
      </c>
      <c r="BU8" s="333">
        <v>435.34840000000003</v>
      </c>
      <c r="BV8" s="333">
        <v>577.0181</v>
      </c>
    </row>
    <row r="9" spans="1:74" ht="11.1" customHeight="1" x14ac:dyDescent="0.2">
      <c r="A9" s="111" t="s">
        <v>803</v>
      </c>
      <c r="B9" s="205" t="s">
        <v>572</v>
      </c>
      <c r="C9" s="240">
        <v>350.52052451999998</v>
      </c>
      <c r="D9" s="240">
        <v>328.70298143000002</v>
      </c>
      <c r="E9" s="240">
        <v>297.09618031999997</v>
      </c>
      <c r="F9" s="240">
        <v>251.56376599999999</v>
      </c>
      <c r="G9" s="240">
        <v>226.45041774000001</v>
      </c>
      <c r="H9" s="240">
        <v>271.09823167000002</v>
      </c>
      <c r="I9" s="240">
        <v>333.15954773999999</v>
      </c>
      <c r="J9" s="240">
        <v>318.50284515999999</v>
      </c>
      <c r="K9" s="240">
        <v>285.40904533000003</v>
      </c>
      <c r="L9" s="240">
        <v>223.51711806</v>
      </c>
      <c r="M9" s="240">
        <v>258.71938499999999</v>
      </c>
      <c r="N9" s="240">
        <v>350.89445418999998</v>
      </c>
      <c r="O9" s="240">
        <v>390.81917257999999</v>
      </c>
      <c r="P9" s="240">
        <v>380.28790857000001</v>
      </c>
      <c r="Q9" s="240">
        <v>302.50287451999998</v>
      </c>
      <c r="R9" s="240">
        <v>236.99055733</v>
      </c>
      <c r="S9" s="240">
        <v>228.51268160999999</v>
      </c>
      <c r="T9" s="240">
        <v>284.39093500000001</v>
      </c>
      <c r="U9" s="240">
        <v>307.42595968000001</v>
      </c>
      <c r="V9" s="240">
        <v>320.88044547999999</v>
      </c>
      <c r="W9" s="240">
        <v>259.78218600000002</v>
      </c>
      <c r="X9" s="240">
        <v>214.76778064999999</v>
      </c>
      <c r="Y9" s="240">
        <v>265.31379566999999</v>
      </c>
      <c r="Z9" s="240">
        <v>327.55490386999998</v>
      </c>
      <c r="AA9" s="240">
        <v>354.21071710000001</v>
      </c>
      <c r="AB9" s="240">
        <v>348.40372821</v>
      </c>
      <c r="AC9" s="240">
        <v>279.01680773999999</v>
      </c>
      <c r="AD9" s="240">
        <v>212.98371</v>
      </c>
      <c r="AE9" s="240">
        <v>208.37887710000001</v>
      </c>
      <c r="AF9" s="240">
        <v>279.94639432999998</v>
      </c>
      <c r="AG9" s="240">
        <v>336.80320452000001</v>
      </c>
      <c r="AH9" s="240">
        <v>313.02835677000002</v>
      </c>
      <c r="AI9" s="240">
        <v>278.192677</v>
      </c>
      <c r="AJ9" s="240">
        <v>211.19139387000001</v>
      </c>
      <c r="AK9" s="240">
        <v>227.05179967000001</v>
      </c>
      <c r="AL9" s="240">
        <v>294.76409483999998</v>
      </c>
      <c r="AM9" s="240">
        <v>341.41714645000002</v>
      </c>
      <c r="AN9" s="240">
        <v>307.5356031</v>
      </c>
      <c r="AO9" s="240">
        <v>244.27933547999999</v>
      </c>
      <c r="AP9" s="240">
        <v>212.37067999999999</v>
      </c>
      <c r="AQ9" s="240">
        <v>205.65853902999999</v>
      </c>
      <c r="AR9" s="240">
        <v>311.64479333000003</v>
      </c>
      <c r="AS9" s="240">
        <v>348.34191742000002</v>
      </c>
      <c r="AT9" s="240">
        <v>340.39957871000001</v>
      </c>
      <c r="AU9" s="240">
        <v>277.14167666999998</v>
      </c>
      <c r="AV9" s="240">
        <v>216.83185032</v>
      </c>
      <c r="AW9" s="240">
        <v>220.61288933</v>
      </c>
      <c r="AX9" s="240">
        <v>325.13173289999997</v>
      </c>
      <c r="AY9" s="240">
        <v>347.85429902999999</v>
      </c>
      <c r="AZ9" s="240">
        <v>288.88798964</v>
      </c>
      <c r="BA9" s="240">
        <v>255.45812806000001</v>
      </c>
      <c r="BB9" s="240">
        <v>218.65519399999999</v>
      </c>
      <c r="BC9" s="240">
        <v>228.99647128999999</v>
      </c>
      <c r="BD9" s="240">
        <v>290.50008566999998</v>
      </c>
      <c r="BE9" s="240">
        <v>359.89210000000003</v>
      </c>
      <c r="BF9" s="240">
        <v>310.55200000000002</v>
      </c>
      <c r="BG9" s="333">
        <v>258.86009999999999</v>
      </c>
      <c r="BH9" s="333">
        <v>214.99090000000001</v>
      </c>
      <c r="BI9" s="333">
        <v>241.50800000000001</v>
      </c>
      <c r="BJ9" s="333">
        <v>330.8664</v>
      </c>
      <c r="BK9" s="333">
        <v>361.47570000000002</v>
      </c>
      <c r="BL9" s="333">
        <v>341.97879999999998</v>
      </c>
      <c r="BM9" s="333">
        <v>277.92500000000001</v>
      </c>
      <c r="BN9" s="333">
        <v>230.91050000000001</v>
      </c>
      <c r="BO9" s="333">
        <v>226.82579999999999</v>
      </c>
      <c r="BP9" s="333">
        <v>293.73680000000002</v>
      </c>
      <c r="BQ9" s="333">
        <v>350.57690000000002</v>
      </c>
      <c r="BR9" s="333">
        <v>340.99560000000002</v>
      </c>
      <c r="BS9" s="333">
        <v>267.24189999999999</v>
      </c>
      <c r="BT9" s="333">
        <v>217.239</v>
      </c>
      <c r="BU9" s="333">
        <v>244.08320000000001</v>
      </c>
      <c r="BV9" s="333">
        <v>344.5086</v>
      </c>
    </row>
    <row r="10" spans="1:74" ht="11.1" customHeight="1" x14ac:dyDescent="0.2">
      <c r="A10" s="111" t="s">
        <v>804</v>
      </c>
      <c r="B10" s="205" t="s">
        <v>573</v>
      </c>
      <c r="C10" s="240">
        <v>996.27859516000001</v>
      </c>
      <c r="D10" s="240">
        <v>988.25614929000005</v>
      </c>
      <c r="E10" s="240">
        <v>904.59609741999998</v>
      </c>
      <c r="F10" s="240">
        <v>783.54346199999998</v>
      </c>
      <c r="G10" s="240">
        <v>753.81475193999995</v>
      </c>
      <c r="H10" s="240">
        <v>1005.354441</v>
      </c>
      <c r="I10" s="240">
        <v>1122.1867158</v>
      </c>
      <c r="J10" s="240">
        <v>1100.3221348</v>
      </c>
      <c r="K10" s="240">
        <v>1000.8749947</v>
      </c>
      <c r="L10" s="240">
        <v>800.73560225999995</v>
      </c>
      <c r="M10" s="240">
        <v>827.55445799999995</v>
      </c>
      <c r="N10" s="240">
        <v>991.78294645000005</v>
      </c>
      <c r="O10" s="240">
        <v>1194.0537829</v>
      </c>
      <c r="P10" s="240">
        <v>1144.6555593</v>
      </c>
      <c r="Q10" s="240">
        <v>914.93297644999996</v>
      </c>
      <c r="R10" s="240">
        <v>759.63133132999997</v>
      </c>
      <c r="S10" s="240">
        <v>803.30366000000004</v>
      </c>
      <c r="T10" s="240">
        <v>1018.933171</v>
      </c>
      <c r="U10" s="240">
        <v>1137.4564026</v>
      </c>
      <c r="V10" s="240">
        <v>1110.1518355000001</v>
      </c>
      <c r="W10" s="240">
        <v>1027.4613340000001</v>
      </c>
      <c r="X10" s="240">
        <v>784.94564064999997</v>
      </c>
      <c r="Y10" s="240">
        <v>833.10658133000004</v>
      </c>
      <c r="Z10" s="240">
        <v>973.97585805999995</v>
      </c>
      <c r="AA10" s="240">
        <v>1125.1998713</v>
      </c>
      <c r="AB10" s="240">
        <v>1160.4272146000001</v>
      </c>
      <c r="AC10" s="240">
        <v>973.78572902999997</v>
      </c>
      <c r="AD10" s="240">
        <v>757.61170600000003</v>
      </c>
      <c r="AE10" s="240">
        <v>835.50685612999996</v>
      </c>
      <c r="AF10" s="240">
        <v>1089.349299</v>
      </c>
      <c r="AG10" s="240">
        <v>1230.6753060999999</v>
      </c>
      <c r="AH10" s="240">
        <v>1170.6756455</v>
      </c>
      <c r="AI10" s="240">
        <v>1030.8125970000001</v>
      </c>
      <c r="AJ10" s="240">
        <v>793.57265386999995</v>
      </c>
      <c r="AK10" s="240">
        <v>790.38486766999995</v>
      </c>
      <c r="AL10" s="240">
        <v>861.58090322999999</v>
      </c>
      <c r="AM10" s="240">
        <v>1061.5516152</v>
      </c>
      <c r="AN10" s="240">
        <v>1039.1125879000001</v>
      </c>
      <c r="AO10" s="240">
        <v>809.36437516000001</v>
      </c>
      <c r="AP10" s="240">
        <v>732.86032166999996</v>
      </c>
      <c r="AQ10" s="240">
        <v>804.02365323000004</v>
      </c>
      <c r="AR10" s="240">
        <v>1088.9236033</v>
      </c>
      <c r="AS10" s="240">
        <v>1292.9753490000001</v>
      </c>
      <c r="AT10" s="240">
        <v>1260.7863173999999</v>
      </c>
      <c r="AU10" s="240">
        <v>1112.054406</v>
      </c>
      <c r="AV10" s="240">
        <v>821.19948839000006</v>
      </c>
      <c r="AW10" s="240">
        <v>780.66289032999998</v>
      </c>
      <c r="AX10" s="240">
        <v>950.98098742000002</v>
      </c>
      <c r="AY10" s="240">
        <v>992.38202516000001</v>
      </c>
      <c r="AZ10" s="240">
        <v>858.55493786</v>
      </c>
      <c r="BA10" s="240">
        <v>820.19855194000002</v>
      </c>
      <c r="BB10" s="240">
        <v>773.97991833000003</v>
      </c>
      <c r="BC10" s="240">
        <v>854.49582323000004</v>
      </c>
      <c r="BD10" s="240">
        <v>1046.1908857000001</v>
      </c>
      <c r="BE10" s="240">
        <v>1241.9590000000001</v>
      </c>
      <c r="BF10" s="240">
        <v>1202.3620000000001</v>
      </c>
      <c r="BG10" s="333">
        <v>1000.2619999999999</v>
      </c>
      <c r="BH10" s="333">
        <v>800.27779999999996</v>
      </c>
      <c r="BI10" s="333">
        <v>795.56780000000003</v>
      </c>
      <c r="BJ10" s="333">
        <v>968.7998</v>
      </c>
      <c r="BK10" s="333">
        <v>1104.4749999999999</v>
      </c>
      <c r="BL10" s="333">
        <v>1059.508</v>
      </c>
      <c r="BM10" s="333">
        <v>896.17409999999995</v>
      </c>
      <c r="BN10" s="333">
        <v>788.51030000000003</v>
      </c>
      <c r="BO10" s="333">
        <v>841.66240000000005</v>
      </c>
      <c r="BP10" s="333">
        <v>1082.077</v>
      </c>
      <c r="BQ10" s="333">
        <v>1226.675</v>
      </c>
      <c r="BR10" s="333">
        <v>1218.05</v>
      </c>
      <c r="BS10" s="333">
        <v>1060.6579999999999</v>
      </c>
      <c r="BT10" s="333">
        <v>804.81230000000005</v>
      </c>
      <c r="BU10" s="333">
        <v>799.85320000000002</v>
      </c>
      <c r="BV10" s="333">
        <v>1011.663</v>
      </c>
    </row>
    <row r="11" spans="1:74" ht="11.1" customHeight="1" x14ac:dyDescent="0.2">
      <c r="A11" s="111" t="s">
        <v>805</v>
      </c>
      <c r="B11" s="205" t="s">
        <v>574</v>
      </c>
      <c r="C11" s="240">
        <v>364.69558323000001</v>
      </c>
      <c r="D11" s="240">
        <v>352.70409357</v>
      </c>
      <c r="E11" s="240">
        <v>319.49118419000001</v>
      </c>
      <c r="F11" s="240">
        <v>270.35698232999999</v>
      </c>
      <c r="G11" s="240">
        <v>244.36914418999999</v>
      </c>
      <c r="H11" s="240">
        <v>330.04380932999999</v>
      </c>
      <c r="I11" s="240">
        <v>373.18065452000002</v>
      </c>
      <c r="J11" s="240">
        <v>372.34265839</v>
      </c>
      <c r="K11" s="240">
        <v>354.42437467000002</v>
      </c>
      <c r="L11" s="240">
        <v>260.17852839</v>
      </c>
      <c r="M11" s="240">
        <v>267.49102533000001</v>
      </c>
      <c r="N11" s="240">
        <v>355.73888065</v>
      </c>
      <c r="O11" s="240">
        <v>446.60631258000001</v>
      </c>
      <c r="P11" s="240">
        <v>452.24518286</v>
      </c>
      <c r="Q11" s="240">
        <v>319.23678710000002</v>
      </c>
      <c r="R11" s="240">
        <v>251.61046067000001</v>
      </c>
      <c r="S11" s="240">
        <v>249.04156484000001</v>
      </c>
      <c r="T11" s="240">
        <v>333.273731</v>
      </c>
      <c r="U11" s="240">
        <v>366.86233967999999</v>
      </c>
      <c r="V11" s="240">
        <v>368.55309968</v>
      </c>
      <c r="W11" s="240">
        <v>357.37581267000002</v>
      </c>
      <c r="X11" s="240">
        <v>253.70599096999999</v>
      </c>
      <c r="Y11" s="240">
        <v>281.980256</v>
      </c>
      <c r="Z11" s="240">
        <v>331.46610032000001</v>
      </c>
      <c r="AA11" s="240">
        <v>395.01376032000002</v>
      </c>
      <c r="AB11" s="240">
        <v>430.60846786000002</v>
      </c>
      <c r="AC11" s="240">
        <v>341.58431676999999</v>
      </c>
      <c r="AD11" s="240">
        <v>239.75375667</v>
      </c>
      <c r="AE11" s="240">
        <v>248.37991</v>
      </c>
      <c r="AF11" s="240">
        <v>337.70903866999998</v>
      </c>
      <c r="AG11" s="240">
        <v>402.26460871</v>
      </c>
      <c r="AH11" s="240">
        <v>400.41132451999999</v>
      </c>
      <c r="AI11" s="240">
        <v>341.62815132999998</v>
      </c>
      <c r="AJ11" s="240">
        <v>247.18164257999999</v>
      </c>
      <c r="AK11" s="240">
        <v>237.078495</v>
      </c>
      <c r="AL11" s="240">
        <v>273.64878128999999</v>
      </c>
      <c r="AM11" s="240">
        <v>367.01133355000002</v>
      </c>
      <c r="AN11" s="240">
        <v>376.44310068999999</v>
      </c>
      <c r="AO11" s="240">
        <v>271.44851354999997</v>
      </c>
      <c r="AP11" s="240">
        <v>234.39707433000001</v>
      </c>
      <c r="AQ11" s="240">
        <v>243.31595257999999</v>
      </c>
      <c r="AR11" s="240">
        <v>345.05760932999999</v>
      </c>
      <c r="AS11" s="240">
        <v>419.88522999999998</v>
      </c>
      <c r="AT11" s="240">
        <v>424.98730934999998</v>
      </c>
      <c r="AU11" s="240">
        <v>390.07174600000002</v>
      </c>
      <c r="AV11" s="240">
        <v>274.53734355</v>
      </c>
      <c r="AW11" s="240">
        <v>244.74784367000001</v>
      </c>
      <c r="AX11" s="240">
        <v>316.46043064999998</v>
      </c>
      <c r="AY11" s="240">
        <v>349.41190452000001</v>
      </c>
      <c r="AZ11" s="240">
        <v>303.59816892999999</v>
      </c>
      <c r="BA11" s="240">
        <v>262.87060418999999</v>
      </c>
      <c r="BB11" s="240">
        <v>247.58804366999999</v>
      </c>
      <c r="BC11" s="240">
        <v>259.04195161000001</v>
      </c>
      <c r="BD11" s="240">
        <v>324.98528800000003</v>
      </c>
      <c r="BE11" s="240">
        <v>380.58260000000001</v>
      </c>
      <c r="BF11" s="240">
        <v>384.87790000000001</v>
      </c>
      <c r="BG11" s="333">
        <v>334.74040000000002</v>
      </c>
      <c r="BH11" s="333">
        <v>254.5883</v>
      </c>
      <c r="BI11" s="333">
        <v>253.44409999999999</v>
      </c>
      <c r="BJ11" s="333">
        <v>330.50580000000002</v>
      </c>
      <c r="BK11" s="333">
        <v>388.47980000000001</v>
      </c>
      <c r="BL11" s="333">
        <v>387.99310000000003</v>
      </c>
      <c r="BM11" s="333">
        <v>301.19310000000002</v>
      </c>
      <c r="BN11" s="333">
        <v>254.33080000000001</v>
      </c>
      <c r="BO11" s="333">
        <v>258.3537</v>
      </c>
      <c r="BP11" s="333">
        <v>347.19869999999997</v>
      </c>
      <c r="BQ11" s="333">
        <v>389.53699999999998</v>
      </c>
      <c r="BR11" s="333">
        <v>393.49869999999999</v>
      </c>
      <c r="BS11" s="333">
        <v>349.27839999999998</v>
      </c>
      <c r="BT11" s="333">
        <v>255.49879999999999</v>
      </c>
      <c r="BU11" s="333">
        <v>254.37100000000001</v>
      </c>
      <c r="BV11" s="333">
        <v>351.39460000000003</v>
      </c>
    </row>
    <row r="12" spans="1:74" ht="11.1" customHeight="1" x14ac:dyDescent="0.2">
      <c r="A12" s="111" t="s">
        <v>806</v>
      </c>
      <c r="B12" s="205" t="s">
        <v>575</v>
      </c>
      <c r="C12" s="240">
        <v>601.79176581000002</v>
      </c>
      <c r="D12" s="240">
        <v>521.53804606999995</v>
      </c>
      <c r="E12" s="240">
        <v>466.85435805999998</v>
      </c>
      <c r="F12" s="240">
        <v>439.96654967000001</v>
      </c>
      <c r="G12" s="240">
        <v>455.58668258</v>
      </c>
      <c r="H12" s="240">
        <v>663.55866266999999</v>
      </c>
      <c r="I12" s="240">
        <v>755.97346516000005</v>
      </c>
      <c r="J12" s="240">
        <v>783.46757516000002</v>
      </c>
      <c r="K12" s="240">
        <v>732.16615400000001</v>
      </c>
      <c r="L12" s="240">
        <v>528.18578097</v>
      </c>
      <c r="M12" s="240">
        <v>433.49132166999999</v>
      </c>
      <c r="N12" s="240">
        <v>592.73786065000002</v>
      </c>
      <c r="O12" s="240">
        <v>680.40202839000005</v>
      </c>
      <c r="P12" s="240">
        <v>671.65033179</v>
      </c>
      <c r="Q12" s="240">
        <v>499.82157194000001</v>
      </c>
      <c r="R12" s="240">
        <v>416.31665033000002</v>
      </c>
      <c r="S12" s="240">
        <v>451.12755967999999</v>
      </c>
      <c r="T12" s="240">
        <v>635.89196067</v>
      </c>
      <c r="U12" s="240">
        <v>723.77960547999999</v>
      </c>
      <c r="V12" s="240">
        <v>750.31883676999996</v>
      </c>
      <c r="W12" s="240">
        <v>720.52888600000006</v>
      </c>
      <c r="X12" s="240">
        <v>523.51028386999997</v>
      </c>
      <c r="Y12" s="240">
        <v>452.91735899999998</v>
      </c>
      <c r="Z12" s="240">
        <v>516.74446999999998</v>
      </c>
      <c r="AA12" s="240">
        <v>651.27956418999997</v>
      </c>
      <c r="AB12" s="240">
        <v>614.36426929000004</v>
      </c>
      <c r="AC12" s="240">
        <v>555.70625128999995</v>
      </c>
      <c r="AD12" s="240">
        <v>423.314573</v>
      </c>
      <c r="AE12" s="240">
        <v>454.18184676999999</v>
      </c>
      <c r="AF12" s="240">
        <v>647.01072333000002</v>
      </c>
      <c r="AG12" s="240">
        <v>801.63724483999999</v>
      </c>
      <c r="AH12" s="240">
        <v>832.88282000000004</v>
      </c>
      <c r="AI12" s="240">
        <v>733.43099299999994</v>
      </c>
      <c r="AJ12" s="240">
        <v>541.77345193999997</v>
      </c>
      <c r="AK12" s="240">
        <v>421.46347700000001</v>
      </c>
      <c r="AL12" s="240">
        <v>489.23709387000002</v>
      </c>
      <c r="AM12" s="240">
        <v>595.88846258000001</v>
      </c>
      <c r="AN12" s="240">
        <v>551.75356896999995</v>
      </c>
      <c r="AO12" s="240">
        <v>431.51848000000001</v>
      </c>
      <c r="AP12" s="240">
        <v>417.40662166999999</v>
      </c>
      <c r="AQ12" s="240">
        <v>465.51328289999998</v>
      </c>
      <c r="AR12" s="240">
        <v>672.94171867</v>
      </c>
      <c r="AS12" s="240">
        <v>843.33113774000003</v>
      </c>
      <c r="AT12" s="240">
        <v>833.33123580999995</v>
      </c>
      <c r="AU12" s="240">
        <v>750.39440133000005</v>
      </c>
      <c r="AV12" s="240">
        <v>576.12254676999999</v>
      </c>
      <c r="AW12" s="240">
        <v>453.80706700000002</v>
      </c>
      <c r="AX12" s="240">
        <v>518.18376064999995</v>
      </c>
      <c r="AY12" s="240">
        <v>584.86813257999995</v>
      </c>
      <c r="AZ12" s="240">
        <v>482.20275607000002</v>
      </c>
      <c r="BA12" s="240">
        <v>435.03505483999999</v>
      </c>
      <c r="BB12" s="240">
        <v>438.95926700000001</v>
      </c>
      <c r="BC12" s="240">
        <v>494.29072805999999</v>
      </c>
      <c r="BD12" s="240">
        <v>675.18947666999998</v>
      </c>
      <c r="BE12" s="240">
        <v>770.42719999999997</v>
      </c>
      <c r="BF12" s="240">
        <v>760.58849999999995</v>
      </c>
      <c r="BG12" s="333">
        <v>699.54970000000003</v>
      </c>
      <c r="BH12" s="333">
        <v>539.85429999999997</v>
      </c>
      <c r="BI12" s="333">
        <v>449.3476</v>
      </c>
      <c r="BJ12" s="333">
        <v>545.15940000000001</v>
      </c>
      <c r="BK12" s="333">
        <v>641.35220000000004</v>
      </c>
      <c r="BL12" s="333">
        <v>602.02539999999999</v>
      </c>
      <c r="BM12" s="333">
        <v>489.298</v>
      </c>
      <c r="BN12" s="333">
        <v>452.67899999999997</v>
      </c>
      <c r="BO12" s="333">
        <v>507.54329999999999</v>
      </c>
      <c r="BP12" s="333">
        <v>711.38310000000001</v>
      </c>
      <c r="BQ12" s="333">
        <v>812.25300000000004</v>
      </c>
      <c r="BR12" s="333">
        <v>828.68610000000001</v>
      </c>
      <c r="BS12" s="333">
        <v>739.77350000000001</v>
      </c>
      <c r="BT12" s="333">
        <v>555.52300000000002</v>
      </c>
      <c r="BU12" s="333">
        <v>462.46609999999998</v>
      </c>
      <c r="BV12" s="333">
        <v>584.78970000000004</v>
      </c>
    </row>
    <row r="13" spans="1:74" ht="11.1" customHeight="1" x14ac:dyDescent="0.2">
      <c r="A13" s="111" t="s">
        <v>807</v>
      </c>
      <c r="B13" s="205" t="s">
        <v>576</v>
      </c>
      <c r="C13" s="240">
        <v>289.17226935000002</v>
      </c>
      <c r="D13" s="240">
        <v>252.69672</v>
      </c>
      <c r="E13" s="240">
        <v>216.04901645000001</v>
      </c>
      <c r="F13" s="240">
        <v>206.71821700000001</v>
      </c>
      <c r="G13" s="240">
        <v>229.45439354999999</v>
      </c>
      <c r="H13" s="240">
        <v>309.90736333000001</v>
      </c>
      <c r="I13" s="240">
        <v>361.94451322999998</v>
      </c>
      <c r="J13" s="240">
        <v>337.86842065000002</v>
      </c>
      <c r="K13" s="240">
        <v>281.72636232999997</v>
      </c>
      <c r="L13" s="240">
        <v>205.50388419000001</v>
      </c>
      <c r="M13" s="240">
        <v>206.36043799999999</v>
      </c>
      <c r="N13" s="240">
        <v>267.71800289999999</v>
      </c>
      <c r="O13" s="240">
        <v>265.04832355000002</v>
      </c>
      <c r="P13" s="240">
        <v>240.00900679</v>
      </c>
      <c r="Q13" s="240">
        <v>208.76995774</v>
      </c>
      <c r="R13" s="240">
        <v>202.64006699999999</v>
      </c>
      <c r="S13" s="240">
        <v>224.22286613</v>
      </c>
      <c r="T13" s="240">
        <v>301.11462999999998</v>
      </c>
      <c r="U13" s="240">
        <v>355.82949805999999</v>
      </c>
      <c r="V13" s="240">
        <v>319.25860452000001</v>
      </c>
      <c r="W13" s="240">
        <v>286.69608233000002</v>
      </c>
      <c r="X13" s="240">
        <v>218.91451129000001</v>
      </c>
      <c r="Y13" s="240">
        <v>210.16797767</v>
      </c>
      <c r="Z13" s="240">
        <v>248.25066290000001</v>
      </c>
      <c r="AA13" s="240">
        <v>265.96170839000001</v>
      </c>
      <c r="AB13" s="240">
        <v>222.36977214000001</v>
      </c>
      <c r="AC13" s="240">
        <v>212.35980161000001</v>
      </c>
      <c r="AD13" s="240">
        <v>200.06269667000001</v>
      </c>
      <c r="AE13" s="240">
        <v>207.25262677000001</v>
      </c>
      <c r="AF13" s="240">
        <v>312.51719266999999</v>
      </c>
      <c r="AG13" s="240">
        <v>346.55846871</v>
      </c>
      <c r="AH13" s="240">
        <v>350.61205934999998</v>
      </c>
      <c r="AI13" s="240">
        <v>298.50804067000001</v>
      </c>
      <c r="AJ13" s="240">
        <v>229.94685548000001</v>
      </c>
      <c r="AK13" s="240">
        <v>211.79171099999999</v>
      </c>
      <c r="AL13" s="240">
        <v>267.74142096999998</v>
      </c>
      <c r="AM13" s="240">
        <v>276.76330323000002</v>
      </c>
      <c r="AN13" s="240">
        <v>236.03615930999999</v>
      </c>
      <c r="AO13" s="240">
        <v>206.45379355</v>
      </c>
      <c r="AP13" s="240">
        <v>200.78610767000001</v>
      </c>
      <c r="AQ13" s="240">
        <v>218.21014676999999</v>
      </c>
      <c r="AR13" s="240">
        <v>335.50027132999998</v>
      </c>
      <c r="AS13" s="240">
        <v>376.64761097000002</v>
      </c>
      <c r="AT13" s="240">
        <v>355.87780128999998</v>
      </c>
      <c r="AU13" s="240">
        <v>277.38771133</v>
      </c>
      <c r="AV13" s="240">
        <v>220.07735516</v>
      </c>
      <c r="AW13" s="240">
        <v>210.37194667</v>
      </c>
      <c r="AX13" s="240">
        <v>264.25223226000003</v>
      </c>
      <c r="AY13" s="240">
        <v>278.10604194000001</v>
      </c>
      <c r="AZ13" s="240">
        <v>238.57561286000001</v>
      </c>
      <c r="BA13" s="240">
        <v>216.79907581000001</v>
      </c>
      <c r="BB13" s="240">
        <v>210.190031</v>
      </c>
      <c r="BC13" s="240">
        <v>234.28069128999999</v>
      </c>
      <c r="BD13" s="240">
        <v>331.94020032999998</v>
      </c>
      <c r="BE13" s="240">
        <v>372.93979999999999</v>
      </c>
      <c r="BF13" s="240">
        <v>354.63319999999999</v>
      </c>
      <c r="BG13" s="333">
        <v>294.86700000000002</v>
      </c>
      <c r="BH13" s="333">
        <v>221.00370000000001</v>
      </c>
      <c r="BI13" s="333">
        <v>212.79329999999999</v>
      </c>
      <c r="BJ13" s="333">
        <v>263.18329999999997</v>
      </c>
      <c r="BK13" s="333">
        <v>279.17349999999999</v>
      </c>
      <c r="BL13" s="333">
        <v>250.9933</v>
      </c>
      <c r="BM13" s="333">
        <v>228.26070000000001</v>
      </c>
      <c r="BN13" s="333">
        <v>216.07210000000001</v>
      </c>
      <c r="BO13" s="333">
        <v>236.7287</v>
      </c>
      <c r="BP13" s="333">
        <v>318.30270000000002</v>
      </c>
      <c r="BQ13" s="333">
        <v>371.6968</v>
      </c>
      <c r="BR13" s="333">
        <v>366.3125</v>
      </c>
      <c r="BS13" s="333">
        <v>301.75869999999998</v>
      </c>
      <c r="BT13" s="333">
        <v>225.20429999999999</v>
      </c>
      <c r="BU13" s="333">
        <v>216.8502</v>
      </c>
      <c r="BV13" s="333">
        <v>266.50779999999997</v>
      </c>
    </row>
    <row r="14" spans="1:74" ht="11.1" customHeight="1" x14ac:dyDescent="0.2">
      <c r="A14" s="111" t="s">
        <v>808</v>
      </c>
      <c r="B14" s="205" t="s">
        <v>258</v>
      </c>
      <c r="C14" s="240">
        <v>489.01906547999999</v>
      </c>
      <c r="D14" s="240">
        <v>442.55177035999998</v>
      </c>
      <c r="E14" s="240">
        <v>382.47736419</v>
      </c>
      <c r="F14" s="240">
        <v>351.610998</v>
      </c>
      <c r="G14" s="240">
        <v>338.45403193999999</v>
      </c>
      <c r="H14" s="240">
        <v>352.73103900000001</v>
      </c>
      <c r="I14" s="240">
        <v>426.83728934999999</v>
      </c>
      <c r="J14" s="240">
        <v>400.89190194000003</v>
      </c>
      <c r="K14" s="240">
        <v>414.18733099999997</v>
      </c>
      <c r="L14" s="240">
        <v>352.94399484000002</v>
      </c>
      <c r="M14" s="240">
        <v>345.92605333</v>
      </c>
      <c r="N14" s="240">
        <v>455.46879741999999</v>
      </c>
      <c r="O14" s="240">
        <v>458.16828709999999</v>
      </c>
      <c r="P14" s="240">
        <v>432.33707285999998</v>
      </c>
      <c r="Q14" s="240">
        <v>367.11750999999998</v>
      </c>
      <c r="R14" s="240">
        <v>348.468841</v>
      </c>
      <c r="S14" s="240">
        <v>327.44820451999999</v>
      </c>
      <c r="T14" s="240">
        <v>367.90510699999999</v>
      </c>
      <c r="U14" s="240">
        <v>421.14253129000002</v>
      </c>
      <c r="V14" s="240">
        <v>425.07486934999997</v>
      </c>
      <c r="W14" s="240">
        <v>423.24494666999999</v>
      </c>
      <c r="X14" s="240">
        <v>376.98801871000001</v>
      </c>
      <c r="Y14" s="240">
        <v>337.14165532999999</v>
      </c>
      <c r="Z14" s="240">
        <v>419.31852935000001</v>
      </c>
      <c r="AA14" s="240">
        <v>433.78232645000003</v>
      </c>
      <c r="AB14" s="240">
        <v>385.84238893000003</v>
      </c>
      <c r="AC14" s="240">
        <v>357.46511419000001</v>
      </c>
      <c r="AD14" s="240">
        <v>340.38886066999999</v>
      </c>
      <c r="AE14" s="240">
        <v>305.79577903000001</v>
      </c>
      <c r="AF14" s="240">
        <v>362.92859199999998</v>
      </c>
      <c r="AG14" s="240">
        <v>428.87730226000002</v>
      </c>
      <c r="AH14" s="240">
        <v>411.88228484000001</v>
      </c>
      <c r="AI14" s="240">
        <v>432.07542833000002</v>
      </c>
      <c r="AJ14" s="240">
        <v>388.08432257999999</v>
      </c>
      <c r="AK14" s="240">
        <v>365.93524100000002</v>
      </c>
      <c r="AL14" s="240">
        <v>444.56243323000001</v>
      </c>
      <c r="AM14" s="240">
        <v>449.47401968000003</v>
      </c>
      <c r="AN14" s="240">
        <v>399.31144</v>
      </c>
      <c r="AO14" s="240">
        <v>369.01581742000002</v>
      </c>
      <c r="AP14" s="240">
        <v>327.18409432999999</v>
      </c>
      <c r="AQ14" s="240">
        <v>308.89058354999997</v>
      </c>
      <c r="AR14" s="240">
        <v>373.60930300000001</v>
      </c>
      <c r="AS14" s="240">
        <v>409.31232548000003</v>
      </c>
      <c r="AT14" s="240">
        <v>458.87472580999997</v>
      </c>
      <c r="AU14" s="240">
        <v>397.85370433000003</v>
      </c>
      <c r="AV14" s="240">
        <v>351.98197548000002</v>
      </c>
      <c r="AW14" s="240">
        <v>344.88042300000001</v>
      </c>
      <c r="AX14" s="240">
        <v>444.86575644999999</v>
      </c>
      <c r="AY14" s="240">
        <v>483.61715935000001</v>
      </c>
      <c r="AZ14" s="240">
        <v>435.41768786</v>
      </c>
      <c r="BA14" s="240">
        <v>398.25169194</v>
      </c>
      <c r="BB14" s="240">
        <v>332.67412567000002</v>
      </c>
      <c r="BC14" s="240">
        <v>332.67918742000001</v>
      </c>
      <c r="BD14" s="240">
        <v>374.16017367000001</v>
      </c>
      <c r="BE14" s="240">
        <v>426.55669999999998</v>
      </c>
      <c r="BF14" s="240">
        <v>472.3707</v>
      </c>
      <c r="BG14" s="333">
        <v>413.81130000000002</v>
      </c>
      <c r="BH14" s="333">
        <v>355.93299999999999</v>
      </c>
      <c r="BI14" s="333">
        <v>349.78620000000001</v>
      </c>
      <c r="BJ14" s="333">
        <v>443.02839999999998</v>
      </c>
      <c r="BK14" s="333">
        <v>469.0788</v>
      </c>
      <c r="BL14" s="333">
        <v>437.45960000000002</v>
      </c>
      <c r="BM14" s="333">
        <v>395.10059999999999</v>
      </c>
      <c r="BN14" s="333">
        <v>353.92410000000001</v>
      </c>
      <c r="BO14" s="333">
        <v>332.65219999999999</v>
      </c>
      <c r="BP14" s="333">
        <v>377.51369999999997</v>
      </c>
      <c r="BQ14" s="333">
        <v>422.13080000000002</v>
      </c>
      <c r="BR14" s="333">
        <v>446.44580000000002</v>
      </c>
      <c r="BS14" s="333">
        <v>420.89069999999998</v>
      </c>
      <c r="BT14" s="333">
        <v>362.72</v>
      </c>
      <c r="BU14" s="333">
        <v>356.45049999999998</v>
      </c>
      <c r="BV14" s="333">
        <v>442.67590000000001</v>
      </c>
    </row>
    <row r="15" spans="1:74" ht="11.1" customHeight="1" x14ac:dyDescent="0.2">
      <c r="A15" s="111" t="s">
        <v>828</v>
      </c>
      <c r="B15" s="205" t="s">
        <v>259</v>
      </c>
      <c r="C15" s="240">
        <v>15.08727129</v>
      </c>
      <c r="D15" s="240">
        <v>13.594460357000001</v>
      </c>
      <c r="E15" s="240">
        <v>12.977703870999999</v>
      </c>
      <c r="F15" s="240">
        <v>12.962614332999999</v>
      </c>
      <c r="G15" s="240">
        <v>12.16033</v>
      </c>
      <c r="H15" s="240">
        <v>11.675819667000001</v>
      </c>
      <c r="I15" s="240">
        <v>11.868890645</v>
      </c>
      <c r="J15" s="240">
        <v>12.077170000000001</v>
      </c>
      <c r="K15" s="240">
        <v>12.125565333000001</v>
      </c>
      <c r="L15" s="240">
        <v>12.564732580999999</v>
      </c>
      <c r="M15" s="240">
        <v>13.123571332999999</v>
      </c>
      <c r="N15" s="240">
        <v>14.733159677</v>
      </c>
      <c r="O15" s="240">
        <v>14.608471935000001</v>
      </c>
      <c r="P15" s="240">
        <v>13.751063929000001</v>
      </c>
      <c r="Q15" s="240">
        <v>12.977654515999999</v>
      </c>
      <c r="R15" s="240">
        <v>11.829851333000001</v>
      </c>
      <c r="S15" s="240">
        <v>11.413808387</v>
      </c>
      <c r="T15" s="240">
        <v>11.586983667</v>
      </c>
      <c r="U15" s="240">
        <v>11.887260323</v>
      </c>
      <c r="V15" s="240">
        <v>12.08483</v>
      </c>
      <c r="W15" s="240">
        <v>12.230372666999999</v>
      </c>
      <c r="X15" s="240">
        <v>12.990402581</v>
      </c>
      <c r="Y15" s="240">
        <v>13.182647666999999</v>
      </c>
      <c r="Z15" s="240">
        <v>13.633009032</v>
      </c>
      <c r="AA15" s="240">
        <v>14.025725806000001</v>
      </c>
      <c r="AB15" s="240">
        <v>13.679761071</v>
      </c>
      <c r="AC15" s="240">
        <v>12.402384839</v>
      </c>
      <c r="AD15" s="240">
        <v>12.004967000000001</v>
      </c>
      <c r="AE15" s="240">
        <v>11.061171613000001</v>
      </c>
      <c r="AF15" s="240">
        <v>11.454253333</v>
      </c>
      <c r="AG15" s="240">
        <v>12.432090968000001</v>
      </c>
      <c r="AH15" s="240">
        <v>12.856195806000001</v>
      </c>
      <c r="AI15" s="240">
        <v>13.428299666999999</v>
      </c>
      <c r="AJ15" s="240">
        <v>12.679321613000001</v>
      </c>
      <c r="AK15" s="240">
        <v>13.616410332999999</v>
      </c>
      <c r="AL15" s="240">
        <v>14.458232258000001</v>
      </c>
      <c r="AM15" s="240">
        <v>14.115564515999999</v>
      </c>
      <c r="AN15" s="240">
        <v>12.944445517</v>
      </c>
      <c r="AO15" s="240">
        <v>11.899353226000001</v>
      </c>
      <c r="AP15" s="240">
        <v>11.897529</v>
      </c>
      <c r="AQ15" s="240">
        <v>11.283488387</v>
      </c>
      <c r="AR15" s="240">
        <v>11.751046000000001</v>
      </c>
      <c r="AS15" s="240">
        <v>12.014321935</v>
      </c>
      <c r="AT15" s="240">
        <v>12.764140322999999</v>
      </c>
      <c r="AU15" s="240">
        <v>12.432921</v>
      </c>
      <c r="AV15" s="240">
        <v>12.706954839</v>
      </c>
      <c r="AW15" s="240">
        <v>13.033225667</v>
      </c>
      <c r="AX15" s="240">
        <v>14.745682903000001</v>
      </c>
      <c r="AY15" s="240">
        <v>14.752505484</v>
      </c>
      <c r="AZ15" s="240">
        <v>13.604547857</v>
      </c>
      <c r="BA15" s="240">
        <v>13.315108387</v>
      </c>
      <c r="BB15" s="240">
        <v>12.143712333</v>
      </c>
      <c r="BC15" s="240">
        <v>11.654944194</v>
      </c>
      <c r="BD15" s="240">
        <v>11.745374333000001</v>
      </c>
      <c r="BE15" s="240">
        <v>11.756410000000001</v>
      </c>
      <c r="BF15" s="240">
        <v>11.952529999999999</v>
      </c>
      <c r="BG15" s="333">
        <v>11.98827</v>
      </c>
      <c r="BH15" s="333">
        <v>12.33169</v>
      </c>
      <c r="BI15" s="333">
        <v>13.013249999999999</v>
      </c>
      <c r="BJ15" s="333">
        <v>14.33559</v>
      </c>
      <c r="BK15" s="333">
        <v>14.658609999999999</v>
      </c>
      <c r="BL15" s="333">
        <v>13.77631</v>
      </c>
      <c r="BM15" s="333">
        <v>12.95453</v>
      </c>
      <c r="BN15" s="333">
        <v>12.31737</v>
      </c>
      <c r="BO15" s="333">
        <v>11.647309999999999</v>
      </c>
      <c r="BP15" s="333">
        <v>11.72673</v>
      </c>
      <c r="BQ15" s="333">
        <v>11.65446</v>
      </c>
      <c r="BR15" s="333">
        <v>11.90691</v>
      </c>
      <c r="BS15" s="333">
        <v>11.908110000000001</v>
      </c>
      <c r="BT15" s="333">
        <v>12.25601</v>
      </c>
      <c r="BU15" s="333">
        <v>12.9344</v>
      </c>
      <c r="BV15" s="333">
        <v>14.25094</v>
      </c>
    </row>
    <row r="16" spans="1:74" ht="11.1" customHeight="1" x14ac:dyDescent="0.2">
      <c r="A16" s="111" t="s">
        <v>829</v>
      </c>
      <c r="B16" s="205" t="s">
        <v>578</v>
      </c>
      <c r="C16" s="240">
        <v>4251.1237797000003</v>
      </c>
      <c r="D16" s="240">
        <v>4039.7816238999999</v>
      </c>
      <c r="E16" s="240">
        <v>3616.0234031999998</v>
      </c>
      <c r="F16" s="240">
        <v>3184.6950256999999</v>
      </c>
      <c r="G16" s="240">
        <v>3070.6967152000002</v>
      </c>
      <c r="H16" s="240">
        <v>3932.7368783000002</v>
      </c>
      <c r="I16" s="240">
        <v>4640.47577</v>
      </c>
      <c r="J16" s="240">
        <v>4453.7119216000001</v>
      </c>
      <c r="K16" s="240">
        <v>4047.3071943</v>
      </c>
      <c r="L16" s="240">
        <v>3190.0972519000002</v>
      </c>
      <c r="M16" s="240">
        <v>3263.4671979999998</v>
      </c>
      <c r="N16" s="240">
        <v>4160.1955105999996</v>
      </c>
      <c r="O16" s="240">
        <v>4726.1755597000001</v>
      </c>
      <c r="P16" s="240">
        <v>4588.4056442999999</v>
      </c>
      <c r="Q16" s="240">
        <v>3684.9291754999999</v>
      </c>
      <c r="R16" s="240">
        <v>3076.3238342999998</v>
      </c>
      <c r="S16" s="240">
        <v>3087.9602519</v>
      </c>
      <c r="T16" s="240">
        <v>3934.9678933</v>
      </c>
      <c r="U16" s="240">
        <v>4420.2570794000003</v>
      </c>
      <c r="V16" s="240">
        <v>4381.6063428999996</v>
      </c>
      <c r="W16" s="240">
        <v>4024.7115816999999</v>
      </c>
      <c r="X16" s="240">
        <v>3162.5058660999998</v>
      </c>
      <c r="Y16" s="240">
        <v>3316.1923692999999</v>
      </c>
      <c r="Z16" s="240">
        <v>3896.7941989999999</v>
      </c>
      <c r="AA16" s="240">
        <v>4444.0277032000004</v>
      </c>
      <c r="AB16" s="240">
        <v>4422.7757357</v>
      </c>
      <c r="AC16" s="240">
        <v>3779.5842161</v>
      </c>
      <c r="AD16" s="240">
        <v>3006.6395790000001</v>
      </c>
      <c r="AE16" s="240">
        <v>3069.6946094</v>
      </c>
      <c r="AF16" s="240">
        <v>4009.9917850000002</v>
      </c>
      <c r="AG16" s="240">
        <v>4710.9125997000001</v>
      </c>
      <c r="AH16" s="240">
        <v>4661.7788586999995</v>
      </c>
      <c r="AI16" s="240">
        <v>4180.5555430000004</v>
      </c>
      <c r="AJ16" s="240">
        <v>3204.80798</v>
      </c>
      <c r="AK16" s="240">
        <v>3089.2583076999999</v>
      </c>
      <c r="AL16" s="240">
        <v>3602.2721571000002</v>
      </c>
      <c r="AM16" s="240">
        <v>4218.1883065000002</v>
      </c>
      <c r="AN16" s="240">
        <v>3993.8058390000001</v>
      </c>
      <c r="AO16" s="240">
        <v>3229.7707755000001</v>
      </c>
      <c r="AP16" s="240">
        <v>2936.8840687000002</v>
      </c>
      <c r="AQ16" s="240">
        <v>3031.6392403</v>
      </c>
      <c r="AR16" s="240">
        <v>4162.9369047</v>
      </c>
      <c r="AS16" s="240">
        <v>4966.9600010000004</v>
      </c>
      <c r="AT16" s="240">
        <v>5027.4575654999999</v>
      </c>
      <c r="AU16" s="240">
        <v>4303.6958999999997</v>
      </c>
      <c r="AV16" s="240">
        <v>3262.4831726000002</v>
      </c>
      <c r="AW16" s="240">
        <v>3093.2422372999999</v>
      </c>
      <c r="AX16" s="240">
        <v>3898.0587968</v>
      </c>
      <c r="AY16" s="240">
        <v>4161.1877734999998</v>
      </c>
      <c r="AZ16" s="240">
        <v>3612.1776479</v>
      </c>
      <c r="BA16" s="240">
        <v>3329.3452974000002</v>
      </c>
      <c r="BB16" s="240">
        <v>3026.0053809999999</v>
      </c>
      <c r="BC16" s="240">
        <v>3185.6969294</v>
      </c>
      <c r="BD16" s="240">
        <v>4059.2631213</v>
      </c>
      <c r="BE16" s="240">
        <v>4738.9096099999997</v>
      </c>
      <c r="BF16" s="240">
        <v>4578.16093</v>
      </c>
      <c r="BG16" s="333">
        <v>3965.2669999999998</v>
      </c>
      <c r="BH16" s="333">
        <v>3173.366</v>
      </c>
      <c r="BI16" s="333">
        <v>3165.5810000000001</v>
      </c>
      <c r="BJ16" s="333">
        <v>3958.1039999999998</v>
      </c>
      <c r="BK16" s="333">
        <v>4414.4549999999999</v>
      </c>
      <c r="BL16" s="333">
        <v>4212.2839999999997</v>
      </c>
      <c r="BM16" s="333">
        <v>3547.8939999999998</v>
      </c>
      <c r="BN16" s="333">
        <v>3112.52</v>
      </c>
      <c r="BO16" s="333">
        <v>3193.4059999999999</v>
      </c>
      <c r="BP16" s="333">
        <v>4177.6120000000001</v>
      </c>
      <c r="BQ16" s="333">
        <v>4797.1130000000003</v>
      </c>
      <c r="BR16" s="333">
        <v>4800.6540000000005</v>
      </c>
      <c r="BS16" s="333">
        <v>4122.6149999999998</v>
      </c>
      <c r="BT16" s="333">
        <v>3202.6439999999998</v>
      </c>
      <c r="BU16" s="333">
        <v>3191.7640000000001</v>
      </c>
      <c r="BV16" s="333">
        <v>4114.1469999999999</v>
      </c>
    </row>
    <row r="17" spans="1:74" ht="11.1" customHeight="1" x14ac:dyDescent="0.2">
      <c r="A17" s="111"/>
      <c r="B17" s="113" t="s">
        <v>12</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809</v>
      </c>
      <c r="B18" s="205" t="s">
        <v>570</v>
      </c>
      <c r="C18" s="240">
        <v>121.66158097</v>
      </c>
      <c r="D18" s="240">
        <v>128.24930286</v>
      </c>
      <c r="E18" s="240">
        <v>115.15265515999999</v>
      </c>
      <c r="F18" s="240">
        <v>113.477402</v>
      </c>
      <c r="G18" s="240">
        <v>112.58502355</v>
      </c>
      <c r="H18" s="240">
        <v>129.38792333000001</v>
      </c>
      <c r="I18" s="240">
        <v>144.28486290000001</v>
      </c>
      <c r="J18" s="240">
        <v>132.40741097</v>
      </c>
      <c r="K18" s="240">
        <v>128.74512999999999</v>
      </c>
      <c r="L18" s="240">
        <v>116.20013032</v>
      </c>
      <c r="M18" s="240">
        <v>115.42608199999999</v>
      </c>
      <c r="N18" s="240">
        <v>120.16625387000001</v>
      </c>
      <c r="O18" s="240">
        <v>148.98061709999999</v>
      </c>
      <c r="P18" s="240">
        <v>157.35917499999999</v>
      </c>
      <c r="Q18" s="240">
        <v>141.01019805999999</v>
      </c>
      <c r="R18" s="240">
        <v>135.61142067</v>
      </c>
      <c r="S18" s="240">
        <v>132.45211774000001</v>
      </c>
      <c r="T18" s="240">
        <v>147.85438866999999</v>
      </c>
      <c r="U18" s="240">
        <v>159.52501355000001</v>
      </c>
      <c r="V18" s="240">
        <v>150.20056581</v>
      </c>
      <c r="W18" s="240">
        <v>155.35405299999999</v>
      </c>
      <c r="X18" s="240">
        <v>139.15450419000001</v>
      </c>
      <c r="Y18" s="240">
        <v>139.55467967000001</v>
      </c>
      <c r="Z18" s="240">
        <v>139.9590771</v>
      </c>
      <c r="AA18" s="240">
        <v>146.32858934999999</v>
      </c>
      <c r="AB18" s="240">
        <v>157.66997107</v>
      </c>
      <c r="AC18" s="240">
        <v>141.88768160999999</v>
      </c>
      <c r="AD18" s="240">
        <v>138.12731966999999</v>
      </c>
      <c r="AE18" s="240">
        <v>130.85264226000001</v>
      </c>
      <c r="AF18" s="240">
        <v>150.38126432999999</v>
      </c>
      <c r="AG18" s="240">
        <v>159.29891065000001</v>
      </c>
      <c r="AH18" s="240">
        <v>161.02950354999999</v>
      </c>
      <c r="AI18" s="240">
        <v>159.763563</v>
      </c>
      <c r="AJ18" s="240">
        <v>139.39484934999999</v>
      </c>
      <c r="AK18" s="240">
        <v>133.90129433000001</v>
      </c>
      <c r="AL18" s="240">
        <v>137.44297194000001</v>
      </c>
      <c r="AM18" s="240">
        <v>143.71999547999999</v>
      </c>
      <c r="AN18" s="240">
        <v>142.57145276</v>
      </c>
      <c r="AO18" s="240">
        <v>136.39995064999999</v>
      </c>
      <c r="AP18" s="240">
        <v>133.111087</v>
      </c>
      <c r="AQ18" s="240">
        <v>127.94272676999999</v>
      </c>
      <c r="AR18" s="240">
        <v>149.52996899999999</v>
      </c>
      <c r="AS18" s="240">
        <v>155.73670032000001</v>
      </c>
      <c r="AT18" s="240">
        <v>166.2576</v>
      </c>
      <c r="AU18" s="240">
        <v>156.98480333000001</v>
      </c>
      <c r="AV18" s="240">
        <v>135.97677999999999</v>
      </c>
      <c r="AW18" s="240">
        <v>131.599906</v>
      </c>
      <c r="AX18" s="240">
        <v>136.36869999999999</v>
      </c>
      <c r="AY18" s="240">
        <v>142.45935903</v>
      </c>
      <c r="AZ18" s="240">
        <v>142.74353070999999</v>
      </c>
      <c r="BA18" s="240">
        <v>135.41406774000001</v>
      </c>
      <c r="BB18" s="240">
        <v>133.48487133</v>
      </c>
      <c r="BC18" s="240">
        <v>126.82301645</v>
      </c>
      <c r="BD18" s="240">
        <v>146.78269166999999</v>
      </c>
      <c r="BE18" s="240">
        <v>154.06280000000001</v>
      </c>
      <c r="BF18" s="240">
        <v>152.30019999999999</v>
      </c>
      <c r="BG18" s="333">
        <v>155.5735</v>
      </c>
      <c r="BH18" s="333">
        <v>138.33330000000001</v>
      </c>
      <c r="BI18" s="333">
        <v>136.3706</v>
      </c>
      <c r="BJ18" s="333">
        <v>140.3158</v>
      </c>
      <c r="BK18" s="333">
        <v>140.3244</v>
      </c>
      <c r="BL18" s="333">
        <v>145.70949999999999</v>
      </c>
      <c r="BM18" s="333">
        <v>133.75890000000001</v>
      </c>
      <c r="BN18" s="333">
        <v>130.45070000000001</v>
      </c>
      <c r="BO18" s="333">
        <v>127.4251</v>
      </c>
      <c r="BP18" s="333">
        <v>149.79300000000001</v>
      </c>
      <c r="BQ18" s="333">
        <v>162.62649999999999</v>
      </c>
      <c r="BR18" s="333">
        <v>152.16820000000001</v>
      </c>
      <c r="BS18" s="333">
        <v>149.58590000000001</v>
      </c>
      <c r="BT18" s="333">
        <v>133.61089999999999</v>
      </c>
      <c r="BU18" s="333">
        <v>131.56139999999999</v>
      </c>
      <c r="BV18" s="333">
        <v>135.3451</v>
      </c>
    </row>
    <row r="19" spans="1:74" ht="11.1" customHeight="1" x14ac:dyDescent="0.2">
      <c r="A19" s="111" t="s">
        <v>810</v>
      </c>
      <c r="B19" s="187" t="s">
        <v>603</v>
      </c>
      <c r="C19" s="240">
        <v>418.31679322999997</v>
      </c>
      <c r="D19" s="240">
        <v>459.29675714000001</v>
      </c>
      <c r="E19" s="240">
        <v>407.88747031999998</v>
      </c>
      <c r="F19" s="240">
        <v>396.69394667</v>
      </c>
      <c r="G19" s="240">
        <v>395.88177096999999</v>
      </c>
      <c r="H19" s="240">
        <v>450.19736733000002</v>
      </c>
      <c r="I19" s="240">
        <v>492.57097806000002</v>
      </c>
      <c r="J19" s="240">
        <v>475.86944387</v>
      </c>
      <c r="K19" s="240">
        <v>454.97562467</v>
      </c>
      <c r="L19" s="240">
        <v>409.21728612999999</v>
      </c>
      <c r="M19" s="240">
        <v>406.12466899999998</v>
      </c>
      <c r="N19" s="240">
        <v>420.20372806</v>
      </c>
      <c r="O19" s="240">
        <v>437.55661709999998</v>
      </c>
      <c r="P19" s="240">
        <v>470.79638535999999</v>
      </c>
      <c r="Q19" s="240">
        <v>424.89121516</v>
      </c>
      <c r="R19" s="240">
        <v>404.12835667000002</v>
      </c>
      <c r="S19" s="240">
        <v>395.16462483999999</v>
      </c>
      <c r="T19" s="240">
        <v>444.72388367000002</v>
      </c>
      <c r="U19" s="240">
        <v>478.48258128999998</v>
      </c>
      <c r="V19" s="240">
        <v>455.66055581000001</v>
      </c>
      <c r="W19" s="240">
        <v>456.00898833000002</v>
      </c>
      <c r="X19" s="240">
        <v>408.23757354999998</v>
      </c>
      <c r="Y19" s="240">
        <v>403.47341999999998</v>
      </c>
      <c r="Z19" s="240">
        <v>419.69982613000002</v>
      </c>
      <c r="AA19" s="240">
        <v>434.41167710000002</v>
      </c>
      <c r="AB19" s="240">
        <v>472.82869036</v>
      </c>
      <c r="AC19" s="240">
        <v>430.00023484000002</v>
      </c>
      <c r="AD19" s="240">
        <v>401.08102066999999</v>
      </c>
      <c r="AE19" s="240">
        <v>406.63846129000001</v>
      </c>
      <c r="AF19" s="240">
        <v>446.00853999999998</v>
      </c>
      <c r="AG19" s="240">
        <v>476.40010160999998</v>
      </c>
      <c r="AH19" s="240">
        <v>482.32858257999999</v>
      </c>
      <c r="AI19" s="240">
        <v>479.19822667</v>
      </c>
      <c r="AJ19" s="240">
        <v>408.31087323000003</v>
      </c>
      <c r="AK19" s="240">
        <v>401.24821800000001</v>
      </c>
      <c r="AL19" s="240">
        <v>407.33731258</v>
      </c>
      <c r="AM19" s="240">
        <v>422.40847323000003</v>
      </c>
      <c r="AN19" s="240">
        <v>438.69365862000001</v>
      </c>
      <c r="AO19" s="240">
        <v>406.15070419</v>
      </c>
      <c r="AP19" s="240">
        <v>387.97068132999999</v>
      </c>
      <c r="AQ19" s="240">
        <v>393.56138419000001</v>
      </c>
      <c r="AR19" s="240">
        <v>444.18725767000001</v>
      </c>
      <c r="AS19" s="240">
        <v>481.08242418999998</v>
      </c>
      <c r="AT19" s="240">
        <v>500.47224839</v>
      </c>
      <c r="AU19" s="240">
        <v>480.86124000000001</v>
      </c>
      <c r="AV19" s="240">
        <v>409.26862839</v>
      </c>
      <c r="AW19" s="240">
        <v>402.25072899999998</v>
      </c>
      <c r="AX19" s="240">
        <v>412.65161000000001</v>
      </c>
      <c r="AY19" s="240">
        <v>426.82153581</v>
      </c>
      <c r="AZ19" s="240">
        <v>445.65625392999999</v>
      </c>
      <c r="BA19" s="240">
        <v>399.41729226000001</v>
      </c>
      <c r="BB19" s="240">
        <v>391.48886766999999</v>
      </c>
      <c r="BC19" s="240">
        <v>384.32718323</v>
      </c>
      <c r="BD19" s="240">
        <v>437.96127332999998</v>
      </c>
      <c r="BE19" s="240">
        <v>490.15780000000001</v>
      </c>
      <c r="BF19" s="240">
        <v>469.065</v>
      </c>
      <c r="BG19" s="333">
        <v>462.8</v>
      </c>
      <c r="BH19" s="333">
        <v>405.01670000000001</v>
      </c>
      <c r="BI19" s="333">
        <v>398.06040000000002</v>
      </c>
      <c r="BJ19" s="333">
        <v>409.8569</v>
      </c>
      <c r="BK19" s="333">
        <v>418.45119999999997</v>
      </c>
      <c r="BL19" s="333">
        <v>445.75349999999997</v>
      </c>
      <c r="BM19" s="333">
        <v>406.17</v>
      </c>
      <c r="BN19" s="333">
        <v>389.9314</v>
      </c>
      <c r="BO19" s="333">
        <v>391.80540000000002</v>
      </c>
      <c r="BP19" s="333">
        <v>435.69380000000001</v>
      </c>
      <c r="BQ19" s="333">
        <v>497.4067</v>
      </c>
      <c r="BR19" s="333">
        <v>479.50990000000002</v>
      </c>
      <c r="BS19" s="333">
        <v>460.91669999999999</v>
      </c>
      <c r="BT19" s="333">
        <v>400.79950000000002</v>
      </c>
      <c r="BU19" s="333">
        <v>393.74779999999998</v>
      </c>
      <c r="BV19" s="333">
        <v>405.4083</v>
      </c>
    </row>
    <row r="20" spans="1:74" ht="11.1" customHeight="1" x14ac:dyDescent="0.2">
      <c r="A20" s="111" t="s">
        <v>812</v>
      </c>
      <c r="B20" s="205" t="s">
        <v>571</v>
      </c>
      <c r="C20" s="240">
        <v>492.43371934999999</v>
      </c>
      <c r="D20" s="240">
        <v>501.00304499999999</v>
      </c>
      <c r="E20" s="240">
        <v>478.95183742</v>
      </c>
      <c r="F20" s="240">
        <v>462.29001499999998</v>
      </c>
      <c r="G20" s="240">
        <v>481.00742613</v>
      </c>
      <c r="H20" s="240">
        <v>523.20800267000004</v>
      </c>
      <c r="I20" s="240">
        <v>549.60299902999998</v>
      </c>
      <c r="J20" s="240">
        <v>546.10239903000002</v>
      </c>
      <c r="K20" s="240">
        <v>513.25072899999998</v>
      </c>
      <c r="L20" s="240">
        <v>490.29091484000003</v>
      </c>
      <c r="M20" s="240">
        <v>470.82496900000001</v>
      </c>
      <c r="N20" s="240">
        <v>499.77752161000001</v>
      </c>
      <c r="O20" s="240">
        <v>523.78030032000004</v>
      </c>
      <c r="P20" s="240">
        <v>519.17550714000004</v>
      </c>
      <c r="Q20" s="240">
        <v>488.84558386999998</v>
      </c>
      <c r="R20" s="240">
        <v>458.35539799999998</v>
      </c>
      <c r="S20" s="240">
        <v>474.85867129000002</v>
      </c>
      <c r="T20" s="240">
        <v>536.29964932999997</v>
      </c>
      <c r="U20" s="240">
        <v>527.39555226000004</v>
      </c>
      <c r="V20" s="240">
        <v>538.24536129000001</v>
      </c>
      <c r="W20" s="240">
        <v>507.49825167</v>
      </c>
      <c r="X20" s="240">
        <v>474.22672387</v>
      </c>
      <c r="Y20" s="240">
        <v>479.68170333</v>
      </c>
      <c r="Z20" s="240">
        <v>484.52318774000003</v>
      </c>
      <c r="AA20" s="240">
        <v>511.46493161000001</v>
      </c>
      <c r="AB20" s="240">
        <v>529.79848892999996</v>
      </c>
      <c r="AC20" s="240">
        <v>485.72947128999999</v>
      </c>
      <c r="AD20" s="240">
        <v>457.40758867</v>
      </c>
      <c r="AE20" s="240">
        <v>485.17988129000003</v>
      </c>
      <c r="AF20" s="240">
        <v>526.51621066999996</v>
      </c>
      <c r="AG20" s="240">
        <v>552.30735226000002</v>
      </c>
      <c r="AH20" s="240">
        <v>542.24328032000005</v>
      </c>
      <c r="AI20" s="240">
        <v>531.69134033</v>
      </c>
      <c r="AJ20" s="240">
        <v>475.26048871</v>
      </c>
      <c r="AK20" s="240">
        <v>465.24631399999998</v>
      </c>
      <c r="AL20" s="240">
        <v>469.10693773999998</v>
      </c>
      <c r="AM20" s="240">
        <v>500.33398968</v>
      </c>
      <c r="AN20" s="240">
        <v>495.67210552</v>
      </c>
      <c r="AO20" s="240">
        <v>469.26283096999998</v>
      </c>
      <c r="AP20" s="240">
        <v>462.32565032999997</v>
      </c>
      <c r="AQ20" s="240">
        <v>474.9381429</v>
      </c>
      <c r="AR20" s="240">
        <v>542.77023367000004</v>
      </c>
      <c r="AS20" s="240">
        <v>564.46915129000001</v>
      </c>
      <c r="AT20" s="240">
        <v>594.13501418999999</v>
      </c>
      <c r="AU20" s="240">
        <v>542.53822066999999</v>
      </c>
      <c r="AV20" s="240">
        <v>485.41509031999999</v>
      </c>
      <c r="AW20" s="240">
        <v>467.60251799999998</v>
      </c>
      <c r="AX20" s="240">
        <v>495.93872838999999</v>
      </c>
      <c r="AY20" s="240">
        <v>497.45270097000002</v>
      </c>
      <c r="AZ20" s="240">
        <v>490.86519070999998</v>
      </c>
      <c r="BA20" s="240">
        <v>482.86131710000001</v>
      </c>
      <c r="BB20" s="240">
        <v>452.05943366999998</v>
      </c>
      <c r="BC20" s="240">
        <v>476.03684613000001</v>
      </c>
      <c r="BD20" s="240">
        <v>534.92784700000004</v>
      </c>
      <c r="BE20" s="240">
        <v>569.8152</v>
      </c>
      <c r="BF20" s="240">
        <v>548.37630000000001</v>
      </c>
      <c r="BG20" s="333">
        <v>520.96789999999999</v>
      </c>
      <c r="BH20" s="333">
        <v>488.82709999999997</v>
      </c>
      <c r="BI20" s="333">
        <v>475.5693</v>
      </c>
      <c r="BJ20" s="333">
        <v>491.70699999999999</v>
      </c>
      <c r="BK20" s="333">
        <v>508.08170000000001</v>
      </c>
      <c r="BL20" s="333">
        <v>511.06889999999999</v>
      </c>
      <c r="BM20" s="333">
        <v>481.73899999999998</v>
      </c>
      <c r="BN20" s="333">
        <v>463.09320000000002</v>
      </c>
      <c r="BO20" s="333">
        <v>486.2663</v>
      </c>
      <c r="BP20" s="333">
        <v>526.69050000000004</v>
      </c>
      <c r="BQ20" s="333">
        <v>568.51070000000004</v>
      </c>
      <c r="BR20" s="333">
        <v>574.52089999999998</v>
      </c>
      <c r="BS20" s="333">
        <v>523.22749999999996</v>
      </c>
      <c r="BT20" s="333">
        <v>487.33890000000002</v>
      </c>
      <c r="BU20" s="333">
        <v>473.72230000000002</v>
      </c>
      <c r="BV20" s="333">
        <v>489.72030000000001</v>
      </c>
    </row>
    <row r="21" spans="1:74" ht="11.1" customHeight="1" x14ac:dyDescent="0.2">
      <c r="A21" s="111" t="s">
        <v>813</v>
      </c>
      <c r="B21" s="205" t="s">
        <v>572</v>
      </c>
      <c r="C21" s="240">
        <v>271.41328193999999</v>
      </c>
      <c r="D21" s="240">
        <v>279.88708429000002</v>
      </c>
      <c r="E21" s="240">
        <v>261.84168258</v>
      </c>
      <c r="F21" s="240">
        <v>256.84903632999999</v>
      </c>
      <c r="G21" s="240">
        <v>257.85399805999998</v>
      </c>
      <c r="H21" s="240">
        <v>283.24045833000002</v>
      </c>
      <c r="I21" s="240">
        <v>298.08888903000002</v>
      </c>
      <c r="J21" s="240">
        <v>304.72591419000003</v>
      </c>
      <c r="K21" s="240">
        <v>291.31472200000002</v>
      </c>
      <c r="L21" s="240">
        <v>266.92707258000002</v>
      </c>
      <c r="M21" s="240">
        <v>269.60146233</v>
      </c>
      <c r="N21" s="240">
        <v>278.28326709999999</v>
      </c>
      <c r="O21" s="240">
        <v>284.77835484000002</v>
      </c>
      <c r="P21" s="240">
        <v>292.39871036</v>
      </c>
      <c r="Q21" s="240">
        <v>263.87892452</v>
      </c>
      <c r="R21" s="240">
        <v>253.20446867000001</v>
      </c>
      <c r="S21" s="240">
        <v>261.00004774000001</v>
      </c>
      <c r="T21" s="240">
        <v>287.40642333</v>
      </c>
      <c r="U21" s="240">
        <v>290.34049677000002</v>
      </c>
      <c r="V21" s="240">
        <v>303.61049516000003</v>
      </c>
      <c r="W21" s="240">
        <v>279.52962600000001</v>
      </c>
      <c r="X21" s="240">
        <v>258.90791387000002</v>
      </c>
      <c r="Y21" s="240">
        <v>268.72248232999999</v>
      </c>
      <c r="Z21" s="240">
        <v>268.55554483999998</v>
      </c>
      <c r="AA21" s="240">
        <v>283.93390065</v>
      </c>
      <c r="AB21" s="240">
        <v>293.64354393000002</v>
      </c>
      <c r="AC21" s="240">
        <v>263.25088452</v>
      </c>
      <c r="AD21" s="240">
        <v>254.057975</v>
      </c>
      <c r="AE21" s="240">
        <v>258.84541354999999</v>
      </c>
      <c r="AF21" s="240">
        <v>291.03216932999999</v>
      </c>
      <c r="AG21" s="240">
        <v>309.9495129</v>
      </c>
      <c r="AH21" s="240">
        <v>301.57284226000002</v>
      </c>
      <c r="AI21" s="240">
        <v>298.54257833000003</v>
      </c>
      <c r="AJ21" s="240">
        <v>261.63768032000002</v>
      </c>
      <c r="AK21" s="240">
        <v>263.42649</v>
      </c>
      <c r="AL21" s="240">
        <v>265.23303128999999</v>
      </c>
      <c r="AM21" s="240">
        <v>278.96387709999999</v>
      </c>
      <c r="AN21" s="240">
        <v>278.21088966000002</v>
      </c>
      <c r="AO21" s="240">
        <v>257.29323128999999</v>
      </c>
      <c r="AP21" s="240">
        <v>252.090937</v>
      </c>
      <c r="AQ21" s="240">
        <v>259.82708516000002</v>
      </c>
      <c r="AR21" s="240">
        <v>302.08188933000002</v>
      </c>
      <c r="AS21" s="240">
        <v>310.87718160999998</v>
      </c>
      <c r="AT21" s="240">
        <v>319.34902419000002</v>
      </c>
      <c r="AU21" s="240">
        <v>294.320179</v>
      </c>
      <c r="AV21" s="240">
        <v>268.49728806000002</v>
      </c>
      <c r="AW21" s="240">
        <v>262.74675366999998</v>
      </c>
      <c r="AX21" s="240">
        <v>280.54339677000002</v>
      </c>
      <c r="AY21" s="240">
        <v>279.49909289999999</v>
      </c>
      <c r="AZ21" s="240">
        <v>274.13499464</v>
      </c>
      <c r="BA21" s="240">
        <v>262.75708806</v>
      </c>
      <c r="BB21" s="240">
        <v>254.79478567000001</v>
      </c>
      <c r="BC21" s="240">
        <v>259.43950000000001</v>
      </c>
      <c r="BD21" s="240">
        <v>295.14992432999998</v>
      </c>
      <c r="BE21" s="240">
        <v>308.15460000000002</v>
      </c>
      <c r="BF21" s="240">
        <v>299.2047</v>
      </c>
      <c r="BG21" s="333">
        <v>295.48419999999999</v>
      </c>
      <c r="BH21" s="333">
        <v>271.45800000000003</v>
      </c>
      <c r="BI21" s="333">
        <v>272.22789999999998</v>
      </c>
      <c r="BJ21" s="333">
        <v>279.6096</v>
      </c>
      <c r="BK21" s="333">
        <v>284.10239999999999</v>
      </c>
      <c r="BL21" s="333">
        <v>290.73669999999998</v>
      </c>
      <c r="BM21" s="333">
        <v>266.7321</v>
      </c>
      <c r="BN21" s="333">
        <v>261.3843</v>
      </c>
      <c r="BO21" s="333">
        <v>268.29140000000001</v>
      </c>
      <c r="BP21" s="333">
        <v>304.48829999999998</v>
      </c>
      <c r="BQ21" s="333">
        <v>315.35039999999998</v>
      </c>
      <c r="BR21" s="333">
        <v>315.59719999999999</v>
      </c>
      <c r="BS21" s="333">
        <v>296.16250000000002</v>
      </c>
      <c r="BT21" s="333">
        <v>271.30309999999997</v>
      </c>
      <c r="BU21" s="333">
        <v>271.81819999999999</v>
      </c>
      <c r="BV21" s="333">
        <v>279.214</v>
      </c>
    </row>
    <row r="22" spans="1:74" ht="11.1" customHeight="1" x14ac:dyDescent="0.2">
      <c r="A22" s="111" t="s">
        <v>814</v>
      </c>
      <c r="B22" s="205" t="s">
        <v>573</v>
      </c>
      <c r="C22" s="240">
        <v>775.42654871000002</v>
      </c>
      <c r="D22" s="240">
        <v>804.18120213999998</v>
      </c>
      <c r="E22" s="240">
        <v>762.61200386999997</v>
      </c>
      <c r="F22" s="240">
        <v>758.42991832999996</v>
      </c>
      <c r="G22" s="240">
        <v>819.30703000000005</v>
      </c>
      <c r="H22" s="240">
        <v>915.65530966999995</v>
      </c>
      <c r="I22" s="240">
        <v>931.79958741999997</v>
      </c>
      <c r="J22" s="240">
        <v>925.26262644999997</v>
      </c>
      <c r="K22" s="240">
        <v>890.48349332999999</v>
      </c>
      <c r="L22" s="240">
        <v>824.16336290000004</v>
      </c>
      <c r="M22" s="240">
        <v>791.24262767000005</v>
      </c>
      <c r="N22" s="240">
        <v>775.70503097000005</v>
      </c>
      <c r="O22" s="240">
        <v>834.66054902999997</v>
      </c>
      <c r="P22" s="240">
        <v>800.97664856999995</v>
      </c>
      <c r="Q22" s="240">
        <v>776.24741871000003</v>
      </c>
      <c r="R22" s="240">
        <v>774.52108899999996</v>
      </c>
      <c r="S22" s="240">
        <v>833.53045386999997</v>
      </c>
      <c r="T22" s="240">
        <v>920.65165366999997</v>
      </c>
      <c r="U22" s="240">
        <v>927.55513226000005</v>
      </c>
      <c r="V22" s="240">
        <v>939.11535709999998</v>
      </c>
      <c r="W22" s="240">
        <v>895.52846499999998</v>
      </c>
      <c r="X22" s="240">
        <v>822.53653548</v>
      </c>
      <c r="Y22" s="240">
        <v>794.98112232999995</v>
      </c>
      <c r="Z22" s="240">
        <v>765.68506935000005</v>
      </c>
      <c r="AA22" s="240">
        <v>809.10166000000004</v>
      </c>
      <c r="AB22" s="240">
        <v>855.87908357000003</v>
      </c>
      <c r="AC22" s="240">
        <v>765.47179000000006</v>
      </c>
      <c r="AD22" s="240">
        <v>797.28383899999994</v>
      </c>
      <c r="AE22" s="240">
        <v>849.02849226000001</v>
      </c>
      <c r="AF22" s="240">
        <v>942.01481466999996</v>
      </c>
      <c r="AG22" s="240">
        <v>957.26464452000005</v>
      </c>
      <c r="AH22" s="240">
        <v>953.59247903000005</v>
      </c>
      <c r="AI22" s="240">
        <v>917.53437367000004</v>
      </c>
      <c r="AJ22" s="240">
        <v>822.63481451999996</v>
      </c>
      <c r="AK22" s="240">
        <v>801.49395566999999</v>
      </c>
      <c r="AL22" s="240">
        <v>778.21851322999999</v>
      </c>
      <c r="AM22" s="240">
        <v>816.59703064999997</v>
      </c>
      <c r="AN22" s="240">
        <v>794.34489552000002</v>
      </c>
      <c r="AO22" s="240">
        <v>766.19807934999994</v>
      </c>
      <c r="AP22" s="240">
        <v>778.02800500000001</v>
      </c>
      <c r="AQ22" s="240">
        <v>822.21971289999999</v>
      </c>
      <c r="AR22" s="240">
        <v>930.97166933000005</v>
      </c>
      <c r="AS22" s="240">
        <v>992.01700581</v>
      </c>
      <c r="AT22" s="240">
        <v>996.57456290000005</v>
      </c>
      <c r="AU22" s="240">
        <v>939.86674732999995</v>
      </c>
      <c r="AV22" s="240">
        <v>817.56748547999996</v>
      </c>
      <c r="AW22" s="240">
        <v>792.94867599999998</v>
      </c>
      <c r="AX22" s="240">
        <v>796.66931193999994</v>
      </c>
      <c r="AY22" s="240">
        <v>775.77480258000003</v>
      </c>
      <c r="AZ22" s="240">
        <v>790.91284464</v>
      </c>
      <c r="BA22" s="240">
        <v>786.86535451999998</v>
      </c>
      <c r="BB22" s="240">
        <v>796.84763167000006</v>
      </c>
      <c r="BC22" s="240">
        <v>839.32883064999999</v>
      </c>
      <c r="BD22" s="240">
        <v>924.49292600000001</v>
      </c>
      <c r="BE22" s="240">
        <v>987.13739999999996</v>
      </c>
      <c r="BF22" s="240">
        <v>968.94119999999998</v>
      </c>
      <c r="BG22" s="333">
        <v>909.99159999999995</v>
      </c>
      <c r="BH22" s="333">
        <v>825.50289999999995</v>
      </c>
      <c r="BI22" s="333">
        <v>800.24329999999998</v>
      </c>
      <c r="BJ22" s="333">
        <v>782.15480000000002</v>
      </c>
      <c r="BK22" s="333">
        <v>812.61440000000005</v>
      </c>
      <c r="BL22" s="333">
        <v>818.72889999999995</v>
      </c>
      <c r="BM22" s="333">
        <v>775.67880000000002</v>
      </c>
      <c r="BN22" s="333">
        <v>791.61559999999997</v>
      </c>
      <c r="BO22" s="333">
        <v>846.33299999999997</v>
      </c>
      <c r="BP22" s="333">
        <v>921.56349999999998</v>
      </c>
      <c r="BQ22" s="333">
        <v>970.84230000000002</v>
      </c>
      <c r="BR22" s="333">
        <v>985.05079999999998</v>
      </c>
      <c r="BS22" s="333">
        <v>919.62210000000005</v>
      </c>
      <c r="BT22" s="333">
        <v>830.86760000000004</v>
      </c>
      <c r="BU22" s="333">
        <v>803.97439999999995</v>
      </c>
      <c r="BV22" s="333">
        <v>786.12519999999995</v>
      </c>
    </row>
    <row r="23" spans="1:74" ht="11.1" customHeight="1" x14ac:dyDescent="0.2">
      <c r="A23" s="111" t="s">
        <v>815</v>
      </c>
      <c r="B23" s="205" t="s">
        <v>574</v>
      </c>
      <c r="C23" s="240">
        <v>230.68263386999999</v>
      </c>
      <c r="D23" s="240">
        <v>243.38371000000001</v>
      </c>
      <c r="E23" s="240">
        <v>219.52936484</v>
      </c>
      <c r="F23" s="240">
        <v>225.41630599999999</v>
      </c>
      <c r="G23" s="240">
        <v>232.44973257999999</v>
      </c>
      <c r="H23" s="240">
        <v>280.21416866999999</v>
      </c>
      <c r="I23" s="240">
        <v>292.45269805999999</v>
      </c>
      <c r="J23" s="240">
        <v>295.00209000000001</v>
      </c>
      <c r="K23" s="240">
        <v>287.25987832999999</v>
      </c>
      <c r="L23" s="240">
        <v>242.76980968000001</v>
      </c>
      <c r="M23" s="240">
        <v>227.16715533000001</v>
      </c>
      <c r="N23" s="240">
        <v>227.54505548</v>
      </c>
      <c r="O23" s="240">
        <v>248.93891355</v>
      </c>
      <c r="P23" s="240">
        <v>255.99963106999999</v>
      </c>
      <c r="Q23" s="240">
        <v>220.30429581000001</v>
      </c>
      <c r="R23" s="240">
        <v>222.28055932999999</v>
      </c>
      <c r="S23" s="240">
        <v>230.90748902999999</v>
      </c>
      <c r="T23" s="240">
        <v>266.73219499999999</v>
      </c>
      <c r="U23" s="240">
        <v>271.09589516</v>
      </c>
      <c r="V23" s="240">
        <v>273.99578935</v>
      </c>
      <c r="W23" s="240">
        <v>277.90358633</v>
      </c>
      <c r="X23" s="240">
        <v>236.40072226000001</v>
      </c>
      <c r="Y23" s="240">
        <v>225.51618432999999</v>
      </c>
      <c r="Z23" s="240">
        <v>222.12517355</v>
      </c>
      <c r="AA23" s="240">
        <v>243.66921644999999</v>
      </c>
      <c r="AB23" s="240">
        <v>257.45956000000001</v>
      </c>
      <c r="AC23" s="240">
        <v>232.07818194000001</v>
      </c>
      <c r="AD23" s="240">
        <v>232.14141799999999</v>
      </c>
      <c r="AE23" s="240">
        <v>239.89252160999999</v>
      </c>
      <c r="AF23" s="240">
        <v>275.885761</v>
      </c>
      <c r="AG23" s="240">
        <v>291.68211484</v>
      </c>
      <c r="AH23" s="240">
        <v>292.66559839000001</v>
      </c>
      <c r="AI23" s="240">
        <v>280.94578967000001</v>
      </c>
      <c r="AJ23" s="240">
        <v>239.18737322999999</v>
      </c>
      <c r="AK23" s="240">
        <v>229.11693567</v>
      </c>
      <c r="AL23" s="240">
        <v>223.68658065</v>
      </c>
      <c r="AM23" s="240">
        <v>234.71388547999999</v>
      </c>
      <c r="AN23" s="240">
        <v>239.15605069</v>
      </c>
      <c r="AO23" s="240">
        <v>220.13469161</v>
      </c>
      <c r="AP23" s="240">
        <v>223.09618233</v>
      </c>
      <c r="AQ23" s="240">
        <v>232.32811000000001</v>
      </c>
      <c r="AR23" s="240">
        <v>272.22525232999999</v>
      </c>
      <c r="AS23" s="240">
        <v>290.83020968</v>
      </c>
      <c r="AT23" s="240">
        <v>300.28712676999999</v>
      </c>
      <c r="AU23" s="240">
        <v>293.88083999999998</v>
      </c>
      <c r="AV23" s="240">
        <v>247.28205452</v>
      </c>
      <c r="AW23" s="240">
        <v>230.94699166999999</v>
      </c>
      <c r="AX23" s="240">
        <v>224.58044097000001</v>
      </c>
      <c r="AY23" s="240">
        <v>230.99422516000001</v>
      </c>
      <c r="AZ23" s="240">
        <v>233.11925786</v>
      </c>
      <c r="BA23" s="240">
        <v>218.82131516000001</v>
      </c>
      <c r="BB23" s="240">
        <v>226.12898799999999</v>
      </c>
      <c r="BC23" s="240">
        <v>234.64763934999999</v>
      </c>
      <c r="BD23" s="240">
        <v>261.10143233000002</v>
      </c>
      <c r="BE23" s="240">
        <v>296.9744</v>
      </c>
      <c r="BF23" s="240">
        <v>285.15120000000002</v>
      </c>
      <c r="BG23" s="333">
        <v>280.32029999999997</v>
      </c>
      <c r="BH23" s="333">
        <v>242.5684</v>
      </c>
      <c r="BI23" s="333">
        <v>231.07339999999999</v>
      </c>
      <c r="BJ23" s="333">
        <v>228.27619999999999</v>
      </c>
      <c r="BK23" s="333">
        <v>243.98840000000001</v>
      </c>
      <c r="BL23" s="333">
        <v>253.28450000000001</v>
      </c>
      <c r="BM23" s="333">
        <v>229.20580000000001</v>
      </c>
      <c r="BN23" s="333">
        <v>233.79640000000001</v>
      </c>
      <c r="BO23" s="333">
        <v>243.666</v>
      </c>
      <c r="BP23" s="333">
        <v>266.81470000000002</v>
      </c>
      <c r="BQ23" s="333">
        <v>298.16090000000003</v>
      </c>
      <c r="BR23" s="333">
        <v>293.6832</v>
      </c>
      <c r="BS23" s="333">
        <v>285.78899999999999</v>
      </c>
      <c r="BT23" s="333">
        <v>244.78700000000001</v>
      </c>
      <c r="BU23" s="333">
        <v>232.53899999999999</v>
      </c>
      <c r="BV23" s="333">
        <v>229.679</v>
      </c>
    </row>
    <row r="24" spans="1:74" ht="11.1" customHeight="1" x14ac:dyDescent="0.2">
      <c r="A24" s="111" t="s">
        <v>816</v>
      </c>
      <c r="B24" s="205" t="s">
        <v>575</v>
      </c>
      <c r="C24" s="240">
        <v>469.69005484000002</v>
      </c>
      <c r="D24" s="240">
        <v>484.42896714</v>
      </c>
      <c r="E24" s="240">
        <v>445.98238032</v>
      </c>
      <c r="F24" s="240">
        <v>475.15872867000002</v>
      </c>
      <c r="G24" s="240">
        <v>497.99641355</v>
      </c>
      <c r="H24" s="240">
        <v>583.21732832999999</v>
      </c>
      <c r="I24" s="240">
        <v>607.77722097000003</v>
      </c>
      <c r="J24" s="240">
        <v>620.64727645000005</v>
      </c>
      <c r="K24" s="240">
        <v>617.07787132999999</v>
      </c>
      <c r="L24" s="240">
        <v>547.58908968000003</v>
      </c>
      <c r="M24" s="240">
        <v>489.25887967</v>
      </c>
      <c r="N24" s="240">
        <v>487.91978160999997</v>
      </c>
      <c r="O24" s="240">
        <v>506.74182129000002</v>
      </c>
      <c r="P24" s="240">
        <v>522.14838213999997</v>
      </c>
      <c r="Q24" s="240">
        <v>467.33016580999998</v>
      </c>
      <c r="R24" s="240">
        <v>478.07877732999998</v>
      </c>
      <c r="S24" s="240">
        <v>511.34597710000003</v>
      </c>
      <c r="T24" s="240">
        <v>590.45009067000001</v>
      </c>
      <c r="U24" s="240">
        <v>599.57030354999995</v>
      </c>
      <c r="V24" s="240">
        <v>618.89025484000001</v>
      </c>
      <c r="W24" s="240">
        <v>632.68778832999999</v>
      </c>
      <c r="X24" s="240">
        <v>556.84240225999997</v>
      </c>
      <c r="Y24" s="240">
        <v>489.56877466999998</v>
      </c>
      <c r="Z24" s="240">
        <v>481.79389515999998</v>
      </c>
      <c r="AA24" s="240">
        <v>494.12470065000002</v>
      </c>
      <c r="AB24" s="240">
        <v>507.99537714000002</v>
      </c>
      <c r="AC24" s="240">
        <v>479.28289839000001</v>
      </c>
      <c r="AD24" s="240">
        <v>496.60753467000001</v>
      </c>
      <c r="AE24" s="240">
        <v>490.19245903000001</v>
      </c>
      <c r="AF24" s="240">
        <v>579.28407632999995</v>
      </c>
      <c r="AG24" s="240">
        <v>612.15156290000004</v>
      </c>
      <c r="AH24" s="240">
        <v>623.32491451999999</v>
      </c>
      <c r="AI24" s="240">
        <v>611.23392933000002</v>
      </c>
      <c r="AJ24" s="240">
        <v>545.25584322999998</v>
      </c>
      <c r="AK24" s="240">
        <v>480.87173967000001</v>
      </c>
      <c r="AL24" s="240">
        <v>462.12865677000002</v>
      </c>
      <c r="AM24" s="240">
        <v>479.46417097</v>
      </c>
      <c r="AN24" s="240">
        <v>479.00920414000001</v>
      </c>
      <c r="AO24" s="240">
        <v>460.02134805999998</v>
      </c>
      <c r="AP24" s="240">
        <v>476.19545966999999</v>
      </c>
      <c r="AQ24" s="240">
        <v>495.86386838999999</v>
      </c>
      <c r="AR24" s="240">
        <v>585.32161299999996</v>
      </c>
      <c r="AS24" s="240">
        <v>611.27862160999996</v>
      </c>
      <c r="AT24" s="240">
        <v>634.52841258000001</v>
      </c>
      <c r="AU24" s="240">
        <v>622.72689066999999</v>
      </c>
      <c r="AV24" s="240">
        <v>549.38481322999996</v>
      </c>
      <c r="AW24" s="240">
        <v>503.49520667000002</v>
      </c>
      <c r="AX24" s="240">
        <v>481.28460741999999</v>
      </c>
      <c r="AY24" s="240">
        <v>480.40698935</v>
      </c>
      <c r="AZ24" s="240">
        <v>475.65579429000002</v>
      </c>
      <c r="BA24" s="240">
        <v>474.28392226</v>
      </c>
      <c r="BB24" s="240">
        <v>470.09486299999998</v>
      </c>
      <c r="BC24" s="240">
        <v>521.97946709999997</v>
      </c>
      <c r="BD24" s="240">
        <v>590.43229367000004</v>
      </c>
      <c r="BE24" s="240">
        <v>623.84339999999997</v>
      </c>
      <c r="BF24" s="240">
        <v>606.33150000000001</v>
      </c>
      <c r="BG24" s="333">
        <v>623.6694</v>
      </c>
      <c r="BH24" s="333">
        <v>561.55280000000005</v>
      </c>
      <c r="BI24" s="333">
        <v>506.5111</v>
      </c>
      <c r="BJ24" s="333">
        <v>490.18799999999999</v>
      </c>
      <c r="BK24" s="333">
        <v>512.80079999999998</v>
      </c>
      <c r="BL24" s="333">
        <v>523.39779999999996</v>
      </c>
      <c r="BM24" s="333">
        <v>490.29579999999999</v>
      </c>
      <c r="BN24" s="333">
        <v>511.7878</v>
      </c>
      <c r="BO24" s="333">
        <v>534.74959999999999</v>
      </c>
      <c r="BP24" s="333">
        <v>609.9443</v>
      </c>
      <c r="BQ24" s="333">
        <v>641.94330000000002</v>
      </c>
      <c r="BR24" s="333">
        <v>636.16060000000004</v>
      </c>
      <c r="BS24" s="333">
        <v>647.67920000000004</v>
      </c>
      <c r="BT24" s="333">
        <v>578.10320000000002</v>
      </c>
      <c r="BU24" s="333">
        <v>521.18219999999997</v>
      </c>
      <c r="BV24" s="333">
        <v>504.56650000000002</v>
      </c>
    </row>
    <row r="25" spans="1:74" ht="11.1" customHeight="1" x14ac:dyDescent="0.2">
      <c r="A25" s="111" t="s">
        <v>817</v>
      </c>
      <c r="B25" s="205" t="s">
        <v>576</v>
      </c>
      <c r="C25" s="240">
        <v>241.94574581000001</v>
      </c>
      <c r="D25" s="240">
        <v>247.8228575</v>
      </c>
      <c r="E25" s="240">
        <v>233.90110644999999</v>
      </c>
      <c r="F25" s="240">
        <v>245.853959</v>
      </c>
      <c r="G25" s="240">
        <v>256.66974902999999</v>
      </c>
      <c r="H25" s="240">
        <v>287.88326567000001</v>
      </c>
      <c r="I25" s="240">
        <v>291.31655194000001</v>
      </c>
      <c r="J25" s="240">
        <v>297.81781581000001</v>
      </c>
      <c r="K25" s="240">
        <v>275.61461932999998</v>
      </c>
      <c r="L25" s="240">
        <v>243.45157645</v>
      </c>
      <c r="M25" s="240">
        <v>243.00835566999999</v>
      </c>
      <c r="N25" s="240">
        <v>245.42771612999999</v>
      </c>
      <c r="O25" s="240">
        <v>238.74373613</v>
      </c>
      <c r="P25" s="240">
        <v>242.87916856999999</v>
      </c>
      <c r="Q25" s="240">
        <v>235.79272516</v>
      </c>
      <c r="R25" s="240">
        <v>239.93411</v>
      </c>
      <c r="S25" s="240">
        <v>256.42299322999997</v>
      </c>
      <c r="T25" s="240">
        <v>275.91181332999997</v>
      </c>
      <c r="U25" s="240">
        <v>294.06478548000001</v>
      </c>
      <c r="V25" s="240">
        <v>284.20819225999998</v>
      </c>
      <c r="W25" s="240">
        <v>280.78887166999999</v>
      </c>
      <c r="X25" s="240">
        <v>250.88912676999999</v>
      </c>
      <c r="Y25" s="240">
        <v>245.577935</v>
      </c>
      <c r="Z25" s="240">
        <v>240.88806742</v>
      </c>
      <c r="AA25" s="240">
        <v>241.96387257999999</v>
      </c>
      <c r="AB25" s="240">
        <v>246.24464678999999</v>
      </c>
      <c r="AC25" s="240">
        <v>238.15574323000001</v>
      </c>
      <c r="AD25" s="240">
        <v>242.98789933</v>
      </c>
      <c r="AE25" s="240">
        <v>248.30691612999999</v>
      </c>
      <c r="AF25" s="240">
        <v>282.51581533000001</v>
      </c>
      <c r="AG25" s="240">
        <v>288.57479870999998</v>
      </c>
      <c r="AH25" s="240">
        <v>302.46848096999997</v>
      </c>
      <c r="AI25" s="240">
        <v>283.54162867000002</v>
      </c>
      <c r="AJ25" s="240">
        <v>255.82164097</v>
      </c>
      <c r="AK25" s="240">
        <v>243.15026499999999</v>
      </c>
      <c r="AL25" s="240">
        <v>244.70082644999999</v>
      </c>
      <c r="AM25" s="240">
        <v>242.08775645</v>
      </c>
      <c r="AN25" s="240">
        <v>242.34484103</v>
      </c>
      <c r="AO25" s="240">
        <v>237.10330644999999</v>
      </c>
      <c r="AP25" s="240">
        <v>237.950121</v>
      </c>
      <c r="AQ25" s="240">
        <v>247.39140806</v>
      </c>
      <c r="AR25" s="240">
        <v>288.02151199999997</v>
      </c>
      <c r="AS25" s="240">
        <v>301.56071613</v>
      </c>
      <c r="AT25" s="240">
        <v>294.93814644999998</v>
      </c>
      <c r="AU25" s="240">
        <v>273.99641133</v>
      </c>
      <c r="AV25" s="240">
        <v>258.79104934999998</v>
      </c>
      <c r="AW25" s="240">
        <v>242.086253</v>
      </c>
      <c r="AX25" s="240">
        <v>248.94825742</v>
      </c>
      <c r="AY25" s="240">
        <v>246.93181806000001</v>
      </c>
      <c r="AZ25" s="240">
        <v>248.62353679</v>
      </c>
      <c r="BA25" s="240">
        <v>243.21285484000001</v>
      </c>
      <c r="BB25" s="240">
        <v>243.77736200000001</v>
      </c>
      <c r="BC25" s="240">
        <v>255.21915483999999</v>
      </c>
      <c r="BD25" s="240">
        <v>296.03310966999999</v>
      </c>
      <c r="BE25" s="240">
        <v>300.86180000000002</v>
      </c>
      <c r="BF25" s="240">
        <v>298.00959999999998</v>
      </c>
      <c r="BG25" s="333">
        <v>283.89429999999999</v>
      </c>
      <c r="BH25" s="333">
        <v>255.9974</v>
      </c>
      <c r="BI25" s="333">
        <v>247.00550000000001</v>
      </c>
      <c r="BJ25" s="333">
        <v>248.45439999999999</v>
      </c>
      <c r="BK25" s="333">
        <v>246.64750000000001</v>
      </c>
      <c r="BL25" s="333">
        <v>251.8015</v>
      </c>
      <c r="BM25" s="333">
        <v>242.8888</v>
      </c>
      <c r="BN25" s="333">
        <v>249.3486</v>
      </c>
      <c r="BO25" s="333">
        <v>261.22550000000001</v>
      </c>
      <c r="BP25" s="333">
        <v>299.19940000000003</v>
      </c>
      <c r="BQ25" s="333">
        <v>309.35849999999999</v>
      </c>
      <c r="BR25" s="333">
        <v>301.38189999999997</v>
      </c>
      <c r="BS25" s="333">
        <v>287.39800000000002</v>
      </c>
      <c r="BT25" s="333">
        <v>259.41739999999999</v>
      </c>
      <c r="BU25" s="333">
        <v>250.40260000000001</v>
      </c>
      <c r="BV25" s="333">
        <v>251.90360000000001</v>
      </c>
    </row>
    <row r="26" spans="1:74" ht="11.1" customHeight="1" x14ac:dyDescent="0.2">
      <c r="A26" s="111" t="s">
        <v>818</v>
      </c>
      <c r="B26" s="205" t="s">
        <v>258</v>
      </c>
      <c r="C26" s="240">
        <v>437.03263484000001</v>
      </c>
      <c r="D26" s="240">
        <v>442.39384928999999</v>
      </c>
      <c r="E26" s="240">
        <v>413.31925774000001</v>
      </c>
      <c r="F26" s="240">
        <v>429.25256532999998</v>
      </c>
      <c r="G26" s="240">
        <v>435.76489128999998</v>
      </c>
      <c r="H26" s="240">
        <v>444.44980533</v>
      </c>
      <c r="I26" s="240">
        <v>482.35152128999999</v>
      </c>
      <c r="J26" s="240">
        <v>483.96872934999999</v>
      </c>
      <c r="K26" s="240">
        <v>471.27716466999999</v>
      </c>
      <c r="L26" s="240">
        <v>452.59250226</v>
      </c>
      <c r="M26" s="240">
        <v>416.58199033</v>
      </c>
      <c r="N26" s="240">
        <v>435.71251129000001</v>
      </c>
      <c r="O26" s="240">
        <v>432.70862323</v>
      </c>
      <c r="P26" s="240">
        <v>447.86236214000002</v>
      </c>
      <c r="Q26" s="240">
        <v>416.45568902999997</v>
      </c>
      <c r="R26" s="240">
        <v>433.24051366999998</v>
      </c>
      <c r="S26" s="240">
        <v>426.13650000000001</v>
      </c>
      <c r="T26" s="240">
        <v>461.53780899999998</v>
      </c>
      <c r="U26" s="240">
        <v>482.16546258</v>
      </c>
      <c r="V26" s="240">
        <v>471.21183547999999</v>
      </c>
      <c r="W26" s="240">
        <v>499.35225566999998</v>
      </c>
      <c r="X26" s="240">
        <v>481.95863613</v>
      </c>
      <c r="Y26" s="240">
        <v>411.16794666999999</v>
      </c>
      <c r="Z26" s="240">
        <v>446.61125806000001</v>
      </c>
      <c r="AA26" s="240">
        <v>419.87671516</v>
      </c>
      <c r="AB26" s="240">
        <v>428.55438643000002</v>
      </c>
      <c r="AC26" s="240">
        <v>425.73698676999999</v>
      </c>
      <c r="AD26" s="240">
        <v>436.439998</v>
      </c>
      <c r="AE26" s="240">
        <v>404.80793032000003</v>
      </c>
      <c r="AF26" s="240">
        <v>466.11246967</v>
      </c>
      <c r="AG26" s="240">
        <v>481.27117419000001</v>
      </c>
      <c r="AH26" s="240">
        <v>470.10436902999999</v>
      </c>
      <c r="AI26" s="240">
        <v>493.82635099999999</v>
      </c>
      <c r="AJ26" s="240">
        <v>475.71723322999998</v>
      </c>
      <c r="AK26" s="240">
        <v>435.94685399999997</v>
      </c>
      <c r="AL26" s="240">
        <v>441.91713838999999</v>
      </c>
      <c r="AM26" s="240">
        <v>410.09805548000003</v>
      </c>
      <c r="AN26" s="240">
        <v>420.84729828000002</v>
      </c>
      <c r="AO26" s="240">
        <v>424.54278515999999</v>
      </c>
      <c r="AP26" s="240">
        <v>415.64794867000001</v>
      </c>
      <c r="AQ26" s="240">
        <v>410.98006967999999</v>
      </c>
      <c r="AR26" s="240">
        <v>458.33509033000001</v>
      </c>
      <c r="AS26" s="240">
        <v>445.98436419000001</v>
      </c>
      <c r="AT26" s="240">
        <v>502.10984000000002</v>
      </c>
      <c r="AU26" s="240">
        <v>477.106898</v>
      </c>
      <c r="AV26" s="240">
        <v>435.84518516000003</v>
      </c>
      <c r="AW26" s="240">
        <v>431.90086000000002</v>
      </c>
      <c r="AX26" s="240">
        <v>440.56706387000003</v>
      </c>
      <c r="AY26" s="240">
        <v>427.20110484000003</v>
      </c>
      <c r="AZ26" s="240">
        <v>434.37916179000001</v>
      </c>
      <c r="BA26" s="240">
        <v>431.71297484000002</v>
      </c>
      <c r="BB26" s="240">
        <v>400.85815532999999</v>
      </c>
      <c r="BC26" s="240">
        <v>427.42768547999998</v>
      </c>
      <c r="BD26" s="240">
        <v>465.17021767</v>
      </c>
      <c r="BE26" s="240">
        <v>483.6617</v>
      </c>
      <c r="BF26" s="240">
        <v>481.96039999999999</v>
      </c>
      <c r="BG26" s="333">
        <v>492.48439999999999</v>
      </c>
      <c r="BH26" s="333">
        <v>460.39729999999997</v>
      </c>
      <c r="BI26" s="333">
        <v>423.85509999999999</v>
      </c>
      <c r="BJ26" s="333">
        <v>435.64609999999999</v>
      </c>
      <c r="BK26" s="333">
        <v>419.44040000000001</v>
      </c>
      <c r="BL26" s="333">
        <v>428.4085</v>
      </c>
      <c r="BM26" s="333">
        <v>416.28719999999998</v>
      </c>
      <c r="BN26" s="333">
        <v>419.8836</v>
      </c>
      <c r="BO26" s="333">
        <v>417.02319999999997</v>
      </c>
      <c r="BP26" s="333">
        <v>474.4271</v>
      </c>
      <c r="BQ26" s="333">
        <v>477.37889999999999</v>
      </c>
      <c r="BR26" s="333">
        <v>467.31639999999999</v>
      </c>
      <c r="BS26" s="333">
        <v>480.70600000000002</v>
      </c>
      <c r="BT26" s="333">
        <v>456.93459999999999</v>
      </c>
      <c r="BU26" s="333">
        <v>420.52269999999999</v>
      </c>
      <c r="BV26" s="333">
        <v>432.06299999999999</v>
      </c>
    </row>
    <row r="27" spans="1:74" ht="11.1" customHeight="1" x14ac:dyDescent="0.2">
      <c r="A27" s="111" t="s">
        <v>830</v>
      </c>
      <c r="B27" s="205" t="s">
        <v>259</v>
      </c>
      <c r="C27" s="240">
        <v>16.517864839000001</v>
      </c>
      <c r="D27" s="240">
        <v>17.054449999999999</v>
      </c>
      <c r="E27" s="240">
        <v>16.027354839000001</v>
      </c>
      <c r="F27" s="240">
        <v>16.409516</v>
      </c>
      <c r="G27" s="240">
        <v>16.374481613</v>
      </c>
      <c r="H27" s="240">
        <v>16.226800999999998</v>
      </c>
      <c r="I27" s="240">
        <v>16.547464516000002</v>
      </c>
      <c r="J27" s="240">
        <v>17.011595805999999</v>
      </c>
      <c r="K27" s="240">
        <v>16.924819667000001</v>
      </c>
      <c r="L27" s="240">
        <v>16.689273226000001</v>
      </c>
      <c r="M27" s="240">
        <v>16.913101333</v>
      </c>
      <c r="N27" s="240">
        <v>17.723811935000001</v>
      </c>
      <c r="O27" s="240">
        <v>16.204818710000001</v>
      </c>
      <c r="P27" s="240">
        <v>17.284118213999999</v>
      </c>
      <c r="Q27" s="240">
        <v>15.820776452</v>
      </c>
      <c r="R27" s="240">
        <v>15.943636333000001</v>
      </c>
      <c r="S27" s="240">
        <v>15.779477096999999</v>
      </c>
      <c r="T27" s="240">
        <v>15.849774332999999</v>
      </c>
      <c r="U27" s="240">
        <v>16.067584516</v>
      </c>
      <c r="V27" s="240">
        <v>16.571389676999999</v>
      </c>
      <c r="W27" s="240">
        <v>16.975203333</v>
      </c>
      <c r="X27" s="240">
        <v>16.752406451999999</v>
      </c>
      <c r="Y27" s="240">
        <v>16.604730332999999</v>
      </c>
      <c r="Z27" s="240">
        <v>16.295817742000001</v>
      </c>
      <c r="AA27" s="240">
        <v>15.758846774</v>
      </c>
      <c r="AB27" s="240">
        <v>17.157549642999999</v>
      </c>
      <c r="AC27" s="240">
        <v>15.699147097000001</v>
      </c>
      <c r="AD27" s="240">
        <v>16.125335667000002</v>
      </c>
      <c r="AE27" s="240">
        <v>15.46991871</v>
      </c>
      <c r="AF27" s="240">
        <v>15.919586000000001</v>
      </c>
      <c r="AG27" s="240">
        <v>16.398321934999998</v>
      </c>
      <c r="AH27" s="240">
        <v>16.441642903000002</v>
      </c>
      <c r="AI27" s="240">
        <v>16.902431666999998</v>
      </c>
      <c r="AJ27" s="240">
        <v>16.182027419000001</v>
      </c>
      <c r="AK27" s="240">
        <v>16.939252</v>
      </c>
      <c r="AL27" s="240">
        <v>16.338593871</v>
      </c>
      <c r="AM27" s="240">
        <v>15.793502903</v>
      </c>
      <c r="AN27" s="240">
        <v>16.630286897000001</v>
      </c>
      <c r="AO27" s="240">
        <v>15.788173548</v>
      </c>
      <c r="AP27" s="240">
        <v>15.725434667</v>
      </c>
      <c r="AQ27" s="240">
        <v>15.603390644999999</v>
      </c>
      <c r="AR27" s="240">
        <v>15.667914</v>
      </c>
      <c r="AS27" s="240">
        <v>16.001206452000002</v>
      </c>
      <c r="AT27" s="240">
        <v>16.440879355</v>
      </c>
      <c r="AU27" s="240">
        <v>16.427644000000001</v>
      </c>
      <c r="AV27" s="240">
        <v>16.050838386999999</v>
      </c>
      <c r="AW27" s="240">
        <v>16.226424667</v>
      </c>
      <c r="AX27" s="240">
        <v>16.243188387</v>
      </c>
      <c r="AY27" s="240">
        <v>15.830019676999999</v>
      </c>
      <c r="AZ27" s="240">
        <v>16.683730357000002</v>
      </c>
      <c r="BA27" s="240">
        <v>15.988869032</v>
      </c>
      <c r="BB27" s="240">
        <v>15.984686999999999</v>
      </c>
      <c r="BC27" s="240">
        <v>15.31988129</v>
      </c>
      <c r="BD27" s="240">
        <v>15.556520333</v>
      </c>
      <c r="BE27" s="240">
        <v>15.68178</v>
      </c>
      <c r="BF27" s="240">
        <v>16.095199999999998</v>
      </c>
      <c r="BG27" s="333">
        <v>16.193829999999998</v>
      </c>
      <c r="BH27" s="333">
        <v>15.96321</v>
      </c>
      <c r="BI27" s="333">
        <v>16.254429999999999</v>
      </c>
      <c r="BJ27" s="333">
        <v>16.243980000000001</v>
      </c>
      <c r="BK27" s="333">
        <v>15.72654</v>
      </c>
      <c r="BL27" s="333">
        <v>16.626300000000001</v>
      </c>
      <c r="BM27" s="333">
        <v>15.43501</v>
      </c>
      <c r="BN27" s="333">
        <v>15.606960000000001</v>
      </c>
      <c r="BO27" s="333">
        <v>15.34634</v>
      </c>
      <c r="BP27" s="333">
        <v>15.521179999999999</v>
      </c>
      <c r="BQ27" s="333">
        <v>15.717829999999999</v>
      </c>
      <c r="BR27" s="333">
        <v>16.059619999999999</v>
      </c>
      <c r="BS27" s="333">
        <v>16.157800000000002</v>
      </c>
      <c r="BT27" s="333">
        <v>15.92792</v>
      </c>
      <c r="BU27" s="333">
        <v>16.218720000000001</v>
      </c>
      <c r="BV27" s="333">
        <v>16.208480000000002</v>
      </c>
    </row>
    <row r="28" spans="1:74" ht="11.1" customHeight="1" x14ac:dyDescent="0.2">
      <c r="A28" s="111" t="s">
        <v>831</v>
      </c>
      <c r="B28" s="205" t="s">
        <v>578</v>
      </c>
      <c r="C28" s="240">
        <v>3475.1208584000001</v>
      </c>
      <c r="D28" s="240">
        <v>3607.7012254000001</v>
      </c>
      <c r="E28" s="240">
        <v>3355.2051135000002</v>
      </c>
      <c r="F28" s="240">
        <v>3379.8313932999999</v>
      </c>
      <c r="G28" s="240">
        <v>3505.8905168000001</v>
      </c>
      <c r="H28" s="240">
        <v>3913.6804302999999</v>
      </c>
      <c r="I28" s="240">
        <v>4106.7927731999998</v>
      </c>
      <c r="J28" s="240">
        <v>4098.8153019000001</v>
      </c>
      <c r="K28" s="240">
        <v>3946.9240522999999</v>
      </c>
      <c r="L28" s="240">
        <v>3609.8910181000001</v>
      </c>
      <c r="M28" s="240">
        <v>3446.1492923000001</v>
      </c>
      <c r="N28" s="240">
        <v>3508.4646781000001</v>
      </c>
      <c r="O28" s="240">
        <v>3673.0943513000002</v>
      </c>
      <c r="P28" s="240">
        <v>3726.8800885999999</v>
      </c>
      <c r="Q28" s="240">
        <v>3450.5769925999998</v>
      </c>
      <c r="R28" s="240">
        <v>3415.2983297000001</v>
      </c>
      <c r="S28" s="240">
        <v>3537.5983519000001</v>
      </c>
      <c r="T28" s="240">
        <v>3947.4176809999999</v>
      </c>
      <c r="U28" s="240">
        <v>4046.2628073999999</v>
      </c>
      <c r="V28" s="240">
        <v>4051.7097967999998</v>
      </c>
      <c r="W28" s="240">
        <v>4001.6270893000001</v>
      </c>
      <c r="X28" s="240">
        <v>3645.9065448000001</v>
      </c>
      <c r="Y28" s="240">
        <v>3474.8489786999999</v>
      </c>
      <c r="Z28" s="240">
        <v>3486.1369171000001</v>
      </c>
      <c r="AA28" s="240">
        <v>3600.6341103</v>
      </c>
      <c r="AB28" s="240">
        <v>3767.2312978999998</v>
      </c>
      <c r="AC28" s="240">
        <v>3477.2930197000001</v>
      </c>
      <c r="AD28" s="240">
        <v>3472.2599286999998</v>
      </c>
      <c r="AE28" s="240">
        <v>3529.2146364999999</v>
      </c>
      <c r="AF28" s="240">
        <v>3975.6707072999998</v>
      </c>
      <c r="AG28" s="240">
        <v>4145.2984944999998</v>
      </c>
      <c r="AH28" s="240">
        <v>4145.7716934999999</v>
      </c>
      <c r="AI28" s="240">
        <v>4073.1802123000002</v>
      </c>
      <c r="AJ28" s="240">
        <v>3639.4028241999999</v>
      </c>
      <c r="AK28" s="240">
        <v>3471.3413182999998</v>
      </c>
      <c r="AL28" s="240">
        <v>3446.1105628999999</v>
      </c>
      <c r="AM28" s="240">
        <v>3544.1807374</v>
      </c>
      <c r="AN28" s="240">
        <v>3547.4806831000001</v>
      </c>
      <c r="AO28" s="240">
        <v>3392.8951013000001</v>
      </c>
      <c r="AP28" s="240">
        <v>3382.1415069999998</v>
      </c>
      <c r="AQ28" s="240">
        <v>3480.6558986999999</v>
      </c>
      <c r="AR28" s="240">
        <v>3989.1124006999999</v>
      </c>
      <c r="AS28" s="240">
        <v>4169.8375813000002</v>
      </c>
      <c r="AT28" s="240">
        <v>4325.0928548000002</v>
      </c>
      <c r="AU28" s="240">
        <v>4098.7098742999997</v>
      </c>
      <c r="AV28" s="240">
        <v>3624.0792129000001</v>
      </c>
      <c r="AW28" s="240">
        <v>3481.8043186999998</v>
      </c>
      <c r="AX28" s="240">
        <v>3533.7953051999998</v>
      </c>
      <c r="AY28" s="240">
        <v>3523.3716484000001</v>
      </c>
      <c r="AZ28" s="240">
        <v>3552.7742957</v>
      </c>
      <c r="BA28" s="240">
        <v>3451.3350558000002</v>
      </c>
      <c r="BB28" s="240">
        <v>3385.5196452999999</v>
      </c>
      <c r="BC28" s="240">
        <v>3540.5492045000001</v>
      </c>
      <c r="BD28" s="240">
        <v>3967.608236</v>
      </c>
      <c r="BE28" s="240">
        <v>4230.35088</v>
      </c>
      <c r="BF28" s="240">
        <v>4125.4353000000001</v>
      </c>
      <c r="BG28" s="333">
        <v>4041.38</v>
      </c>
      <c r="BH28" s="333">
        <v>3665.6170000000002</v>
      </c>
      <c r="BI28" s="333">
        <v>3507.1709999999998</v>
      </c>
      <c r="BJ28" s="333">
        <v>3522.453</v>
      </c>
      <c r="BK28" s="333">
        <v>3602.1779999999999</v>
      </c>
      <c r="BL28" s="333">
        <v>3685.5160000000001</v>
      </c>
      <c r="BM28" s="333">
        <v>3458.1909999999998</v>
      </c>
      <c r="BN28" s="333">
        <v>3466.8989999999999</v>
      </c>
      <c r="BO28" s="333">
        <v>3592.1320000000001</v>
      </c>
      <c r="BP28" s="333">
        <v>4004.136</v>
      </c>
      <c r="BQ28" s="333">
        <v>4257.2960000000003</v>
      </c>
      <c r="BR28" s="333">
        <v>4221.4489999999996</v>
      </c>
      <c r="BS28" s="333">
        <v>4067.2449999999999</v>
      </c>
      <c r="BT28" s="333">
        <v>3679.09</v>
      </c>
      <c r="BU28" s="333">
        <v>3515.6889999999999</v>
      </c>
      <c r="BV28" s="333">
        <v>3530.2339999999999</v>
      </c>
    </row>
    <row r="29" spans="1:74" ht="11.1" customHeight="1" x14ac:dyDescent="0.2">
      <c r="A29" s="111"/>
      <c r="B29" s="113" t="s">
        <v>33</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819</v>
      </c>
      <c r="B30" s="205" t="s">
        <v>570</v>
      </c>
      <c r="C30" s="240">
        <v>73.184688065000003</v>
      </c>
      <c r="D30" s="240">
        <v>78.631416786000003</v>
      </c>
      <c r="E30" s="240">
        <v>71.798460645000006</v>
      </c>
      <c r="F30" s="240">
        <v>74.389045999999993</v>
      </c>
      <c r="G30" s="240">
        <v>73.151979354999995</v>
      </c>
      <c r="H30" s="240">
        <v>77.262512333000004</v>
      </c>
      <c r="I30" s="240">
        <v>81.894760000000005</v>
      </c>
      <c r="J30" s="240">
        <v>78.102388065</v>
      </c>
      <c r="K30" s="240">
        <v>79.359330999999997</v>
      </c>
      <c r="L30" s="240">
        <v>73.026150645000001</v>
      </c>
      <c r="M30" s="240">
        <v>72.091735333000003</v>
      </c>
      <c r="N30" s="240">
        <v>70.683206773999999</v>
      </c>
      <c r="O30" s="240">
        <v>49.186399999999999</v>
      </c>
      <c r="P30" s="240">
        <v>53.378075357</v>
      </c>
      <c r="Q30" s="240">
        <v>50.126160323000001</v>
      </c>
      <c r="R30" s="240">
        <v>51.105955000000002</v>
      </c>
      <c r="S30" s="240">
        <v>50.627939355000002</v>
      </c>
      <c r="T30" s="240">
        <v>53.389336999999998</v>
      </c>
      <c r="U30" s="240">
        <v>54.283130968000002</v>
      </c>
      <c r="V30" s="240">
        <v>56.384354193999997</v>
      </c>
      <c r="W30" s="240">
        <v>53.172728333000002</v>
      </c>
      <c r="X30" s="240">
        <v>52.799747418999999</v>
      </c>
      <c r="Y30" s="240">
        <v>53.890611333000003</v>
      </c>
      <c r="Z30" s="240">
        <v>50.01446129</v>
      </c>
      <c r="AA30" s="240">
        <v>47.890173548</v>
      </c>
      <c r="AB30" s="240">
        <v>52.221447499999996</v>
      </c>
      <c r="AC30" s="240">
        <v>47.142878064999998</v>
      </c>
      <c r="AD30" s="240">
        <v>50.658081666999998</v>
      </c>
      <c r="AE30" s="240">
        <v>50.460533226000003</v>
      </c>
      <c r="AF30" s="240">
        <v>55.111336667000003</v>
      </c>
      <c r="AG30" s="240">
        <v>53.171741613000002</v>
      </c>
      <c r="AH30" s="240">
        <v>54.936035484000001</v>
      </c>
      <c r="AI30" s="240">
        <v>54.028529667000001</v>
      </c>
      <c r="AJ30" s="240">
        <v>53.375757096999997</v>
      </c>
      <c r="AK30" s="240">
        <v>49.200727667000002</v>
      </c>
      <c r="AL30" s="240">
        <v>47.900695484000003</v>
      </c>
      <c r="AM30" s="240">
        <v>45.094257419000002</v>
      </c>
      <c r="AN30" s="240">
        <v>46.774133102999997</v>
      </c>
      <c r="AO30" s="240">
        <v>44.448147742000003</v>
      </c>
      <c r="AP30" s="240">
        <v>45.789945000000003</v>
      </c>
      <c r="AQ30" s="240">
        <v>45.456245484</v>
      </c>
      <c r="AR30" s="240">
        <v>48.417259332999997</v>
      </c>
      <c r="AS30" s="240">
        <v>48.462096129000003</v>
      </c>
      <c r="AT30" s="240">
        <v>51.073116452000001</v>
      </c>
      <c r="AU30" s="240">
        <v>48.935568000000004</v>
      </c>
      <c r="AV30" s="240">
        <v>45.095421612999999</v>
      </c>
      <c r="AW30" s="240">
        <v>45.848326999999998</v>
      </c>
      <c r="AX30" s="240">
        <v>44.242282580999998</v>
      </c>
      <c r="AY30" s="240">
        <v>43.103422580999997</v>
      </c>
      <c r="AZ30" s="240">
        <v>45.268719286</v>
      </c>
      <c r="BA30" s="240">
        <v>43.557804193999999</v>
      </c>
      <c r="BB30" s="240">
        <v>42.976075999999999</v>
      </c>
      <c r="BC30" s="240">
        <v>43.363719031999999</v>
      </c>
      <c r="BD30" s="240">
        <v>47.025307333000001</v>
      </c>
      <c r="BE30" s="240">
        <v>51.065249999999999</v>
      </c>
      <c r="BF30" s="240">
        <v>51.106169999999999</v>
      </c>
      <c r="BG30" s="333">
        <v>47.06953</v>
      </c>
      <c r="BH30" s="333">
        <v>44.400680000000001</v>
      </c>
      <c r="BI30" s="333">
        <v>44.014049999999997</v>
      </c>
      <c r="BJ30" s="333">
        <v>42.35575</v>
      </c>
      <c r="BK30" s="333">
        <v>41.739919999999998</v>
      </c>
      <c r="BL30" s="333">
        <v>44.386679999999998</v>
      </c>
      <c r="BM30" s="333">
        <v>41.386029999999998</v>
      </c>
      <c r="BN30" s="333">
        <v>43.045569999999998</v>
      </c>
      <c r="BO30" s="333">
        <v>42.228349999999999</v>
      </c>
      <c r="BP30" s="333">
        <v>42.571730000000002</v>
      </c>
      <c r="BQ30" s="333">
        <v>47.57208</v>
      </c>
      <c r="BR30" s="333">
        <v>49.682110000000002</v>
      </c>
      <c r="BS30" s="333">
        <v>45.875869999999999</v>
      </c>
      <c r="BT30" s="333">
        <v>43.326819999999998</v>
      </c>
      <c r="BU30" s="333">
        <v>43.004950000000001</v>
      </c>
      <c r="BV30" s="333">
        <v>41.387459999999997</v>
      </c>
    </row>
    <row r="31" spans="1:74" ht="11.1" customHeight="1" x14ac:dyDescent="0.2">
      <c r="A31" s="111" t="s">
        <v>820</v>
      </c>
      <c r="B31" s="187" t="s">
        <v>603</v>
      </c>
      <c r="C31" s="240">
        <v>194.60872516000001</v>
      </c>
      <c r="D31" s="240">
        <v>213.49511892999999</v>
      </c>
      <c r="E31" s="240">
        <v>196.02506258</v>
      </c>
      <c r="F31" s="240">
        <v>198.93848399999999</v>
      </c>
      <c r="G31" s="240">
        <v>196.54155194000001</v>
      </c>
      <c r="H31" s="240">
        <v>203.46499033000001</v>
      </c>
      <c r="I31" s="240">
        <v>210.39825257999999</v>
      </c>
      <c r="J31" s="240">
        <v>204.36027806000001</v>
      </c>
      <c r="K31" s="240">
        <v>205.87962167000001</v>
      </c>
      <c r="L31" s="240">
        <v>201.76034451999999</v>
      </c>
      <c r="M31" s="240">
        <v>198.90254100000001</v>
      </c>
      <c r="N31" s="240">
        <v>193.93019032000001</v>
      </c>
      <c r="O31" s="240">
        <v>203.91885676999999</v>
      </c>
      <c r="P31" s="240">
        <v>212.92430929</v>
      </c>
      <c r="Q31" s="240">
        <v>195.34200645000001</v>
      </c>
      <c r="R31" s="240">
        <v>196.96682000000001</v>
      </c>
      <c r="S31" s="240">
        <v>199.51546451999999</v>
      </c>
      <c r="T31" s="240">
        <v>205.80874632999999</v>
      </c>
      <c r="U31" s="240">
        <v>205.41987194000001</v>
      </c>
      <c r="V31" s="240">
        <v>209.97893902999999</v>
      </c>
      <c r="W31" s="240">
        <v>209.061924</v>
      </c>
      <c r="X31" s="240">
        <v>203.13082097</v>
      </c>
      <c r="Y31" s="240">
        <v>195.98579767000001</v>
      </c>
      <c r="Z31" s="240">
        <v>190.45874065000001</v>
      </c>
      <c r="AA31" s="240">
        <v>192.35570645000001</v>
      </c>
      <c r="AB31" s="240">
        <v>212.88416570999999</v>
      </c>
      <c r="AC31" s="240">
        <v>199.41329451999999</v>
      </c>
      <c r="AD31" s="240">
        <v>197.22554066999999</v>
      </c>
      <c r="AE31" s="240">
        <v>179.35767516000001</v>
      </c>
      <c r="AF31" s="240">
        <v>220.58178000000001</v>
      </c>
      <c r="AG31" s="240">
        <v>210.56460645000001</v>
      </c>
      <c r="AH31" s="240">
        <v>201.39736386999999</v>
      </c>
      <c r="AI31" s="240">
        <v>208.72949299999999</v>
      </c>
      <c r="AJ31" s="240">
        <v>196.42044806000001</v>
      </c>
      <c r="AK31" s="240">
        <v>190.99379267</v>
      </c>
      <c r="AL31" s="240">
        <v>185.56171968000001</v>
      </c>
      <c r="AM31" s="240">
        <v>189.79294805999999</v>
      </c>
      <c r="AN31" s="240">
        <v>202.33901033999999</v>
      </c>
      <c r="AO31" s="240">
        <v>185.42092547999999</v>
      </c>
      <c r="AP31" s="240">
        <v>186.78974233</v>
      </c>
      <c r="AQ31" s="240">
        <v>185.63373709999999</v>
      </c>
      <c r="AR31" s="240">
        <v>199.76847266999999</v>
      </c>
      <c r="AS31" s="240">
        <v>201.08069484000001</v>
      </c>
      <c r="AT31" s="240">
        <v>202.41082742</v>
      </c>
      <c r="AU31" s="240">
        <v>203.17724999999999</v>
      </c>
      <c r="AV31" s="240">
        <v>189.66701387000001</v>
      </c>
      <c r="AW31" s="240">
        <v>185.83405067000001</v>
      </c>
      <c r="AX31" s="240">
        <v>190.16902289999999</v>
      </c>
      <c r="AY31" s="240">
        <v>186.05243257999999</v>
      </c>
      <c r="AZ31" s="240">
        <v>203.46790429000001</v>
      </c>
      <c r="BA31" s="240">
        <v>186.18179871000001</v>
      </c>
      <c r="BB31" s="240">
        <v>194.57582866999999</v>
      </c>
      <c r="BC31" s="240">
        <v>187.29755161</v>
      </c>
      <c r="BD31" s="240">
        <v>199.53322967</v>
      </c>
      <c r="BE31" s="240">
        <v>202.67449999999999</v>
      </c>
      <c r="BF31" s="240">
        <v>211.8382</v>
      </c>
      <c r="BG31" s="333">
        <v>209.25989999999999</v>
      </c>
      <c r="BH31" s="333">
        <v>196.98220000000001</v>
      </c>
      <c r="BI31" s="333">
        <v>191.57239999999999</v>
      </c>
      <c r="BJ31" s="333">
        <v>188.56030000000001</v>
      </c>
      <c r="BK31" s="333">
        <v>191.87889999999999</v>
      </c>
      <c r="BL31" s="333">
        <v>205.96700000000001</v>
      </c>
      <c r="BM31" s="333">
        <v>193.04839999999999</v>
      </c>
      <c r="BN31" s="333">
        <v>192.5121</v>
      </c>
      <c r="BO31" s="333">
        <v>191.1352</v>
      </c>
      <c r="BP31" s="333">
        <v>187.15719999999999</v>
      </c>
      <c r="BQ31" s="333">
        <v>213.3518</v>
      </c>
      <c r="BR31" s="333">
        <v>211.15719999999999</v>
      </c>
      <c r="BS31" s="333">
        <v>208.60329999999999</v>
      </c>
      <c r="BT31" s="333">
        <v>196.4461</v>
      </c>
      <c r="BU31" s="333">
        <v>191.09729999999999</v>
      </c>
      <c r="BV31" s="333">
        <v>188.13120000000001</v>
      </c>
    </row>
    <row r="32" spans="1:74" ht="11.1" customHeight="1" x14ac:dyDescent="0.2">
      <c r="A32" s="111" t="s">
        <v>821</v>
      </c>
      <c r="B32" s="205" t="s">
        <v>571</v>
      </c>
      <c r="C32" s="240">
        <v>538.41857709999999</v>
      </c>
      <c r="D32" s="240">
        <v>572.03192571</v>
      </c>
      <c r="E32" s="240">
        <v>540.21515032000002</v>
      </c>
      <c r="F32" s="240">
        <v>540.66545932999998</v>
      </c>
      <c r="G32" s="240">
        <v>554.08784806000006</v>
      </c>
      <c r="H32" s="240">
        <v>552.77725167000006</v>
      </c>
      <c r="I32" s="240">
        <v>547.82900934999998</v>
      </c>
      <c r="J32" s="240">
        <v>562.01689612999996</v>
      </c>
      <c r="K32" s="240">
        <v>543.50373966999996</v>
      </c>
      <c r="L32" s="240">
        <v>535.16573289999997</v>
      </c>
      <c r="M32" s="240">
        <v>525.94609466999998</v>
      </c>
      <c r="N32" s="240">
        <v>508.36097096999998</v>
      </c>
      <c r="O32" s="240">
        <v>535.57714194000005</v>
      </c>
      <c r="P32" s="240">
        <v>557.53808786000002</v>
      </c>
      <c r="Q32" s="240">
        <v>540.04335129000003</v>
      </c>
      <c r="R32" s="240">
        <v>529.01048533000005</v>
      </c>
      <c r="S32" s="240">
        <v>552.63490967999996</v>
      </c>
      <c r="T32" s="240">
        <v>570.78816700000004</v>
      </c>
      <c r="U32" s="240">
        <v>558.86453547999997</v>
      </c>
      <c r="V32" s="240">
        <v>574.60682839000003</v>
      </c>
      <c r="W32" s="240">
        <v>559.25786667</v>
      </c>
      <c r="X32" s="240">
        <v>549.20133194000005</v>
      </c>
      <c r="Y32" s="240">
        <v>546.26076999999998</v>
      </c>
      <c r="Z32" s="240">
        <v>519.20931805999999</v>
      </c>
      <c r="AA32" s="240">
        <v>527.06088032000002</v>
      </c>
      <c r="AB32" s="240">
        <v>563.60726642999998</v>
      </c>
      <c r="AC32" s="240">
        <v>537.39146581</v>
      </c>
      <c r="AD32" s="240">
        <v>529.90001299999994</v>
      </c>
      <c r="AE32" s="240">
        <v>546.22037483999998</v>
      </c>
      <c r="AF32" s="240">
        <v>564.07080299999996</v>
      </c>
      <c r="AG32" s="240">
        <v>543.15064805999998</v>
      </c>
      <c r="AH32" s="240">
        <v>552.53966258000003</v>
      </c>
      <c r="AI32" s="240">
        <v>555.27735099999995</v>
      </c>
      <c r="AJ32" s="240">
        <v>525.72997999999995</v>
      </c>
      <c r="AK32" s="240">
        <v>512.53913</v>
      </c>
      <c r="AL32" s="240">
        <v>501.12355645000002</v>
      </c>
      <c r="AM32" s="240">
        <v>486.72784225999999</v>
      </c>
      <c r="AN32" s="240">
        <v>517.31212724</v>
      </c>
      <c r="AO32" s="240">
        <v>502.97614419000001</v>
      </c>
      <c r="AP32" s="240">
        <v>493.46769799999998</v>
      </c>
      <c r="AQ32" s="240">
        <v>500.44753355</v>
      </c>
      <c r="AR32" s="240">
        <v>518.33442300000002</v>
      </c>
      <c r="AS32" s="240">
        <v>526.98886903000005</v>
      </c>
      <c r="AT32" s="240">
        <v>539.78401742000005</v>
      </c>
      <c r="AU32" s="240">
        <v>515.39323333000004</v>
      </c>
      <c r="AV32" s="240">
        <v>489.72400515999999</v>
      </c>
      <c r="AW32" s="240">
        <v>486.34403866999997</v>
      </c>
      <c r="AX32" s="240">
        <v>478.51261452</v>
      </c>
      <c r="AY32" s="240">
        <v>480.34293871</v>
      </c>
      <c r="AZ32" s="240">
        <v>501.11029107000002</v>
      </c>
      <c r="BA32" s="240">
        <v>497.52739322999997</v>
      </c>
      <c r="BB32" s="240">
        <v>486.67677366999999</v>
      </c>
      <c r="BC32" s="240">
        <v>496.33486161000002</v>
      </c>
      <c r="BD32" s="240">
        <v>524.12650667000003</v>
      </c>
      <c r="BE32" s="240">
        <v>528.47190000000001</v>
      </c>
      <c r="BF32" s="240">
        <v>566.41589999999997</v>
      </c>
      <c r="BG32" s="333">
        <v>534.03700000000003</v>
      </c>
      <c r="BH32" s="333">
        <v>511.9092</v>
      </c>
      <c r="BI32" s="333">
        <v>501.1354</v>
      </c>
      <c r="BJ32" s="333">
        <v>482.68869999999998</v>
      </c>
      <c r="BK32" s="333">
        <v>501.11919999999998</v>
      </c>
      <c r="BL32" s="333">
        <v>531.80430000000001</v>
      </c>
      <c r="BM32" s="333">
        <v>509.08530000000002</v>
      </c>
      <c r="BN32" s="333">
        <v>507.58870000000002</v>
      </c>
      <c r="BO32" s="333">
        <v>518.59090000000003</v>
      </c>
      <c r="BP32" s="333">
        <v>505.44119999999998</v>
      </c>
      <c r="BQ32" s="333">
        <v>530.53279999999995</v>
      </c>
      <c r="BR32" s="333">
        <v>563.76459999999997</v>
      </c>
      <c r="BS32" s="333">
        <v>531.79570000000001</v>
      </c>
      <c r="BT32" s="333">
        <v>510.05169999999998</v>
      </c>
      <c r="BU32" s="333">
        <v>499.45159999999998</v>
      </c>
      <c r="BV32" s="333">
        <v>480.97399999999999</v>
      </c>
    </row>
    <row r="33" spans="1:74" ht="11.1" customHeight="1" x14ac:dyDescent="0.2">
      <c r="A33" s="111" t="s">
        <v>822</v>
      </c>
      <c r="B33" s="205" t="s">
        <v>572</v>
      </c>
      <c r="C33" s="240">
        <v>233.61234160999999</v>
      </c>
      <c r="D33" s="240">
        <v>245.60110714000001</v>
      </c>
      <c r="E33" s="240">
        <v>234.12874452</v>
      </c>
      <c r="F33" s="240">
        <v>235.77477833</v>
      </c>
      <c r="G33" s="240">
        <v>247.27059129</v>
      </c>
      <c r="H33" s="240">
        <v>255.64404433000001</v>
      </c>
      <c r="I33" s="240">
        <v>260.82631097000001</v>
      </c>
      <c r="J33" s="240">
        <v>267.40975386999997</v>
      </c>
      <c r="K33" s="240">
        <v>251.77029866999999</v>
      </c>
      <c r="L33" s="240">
        <v>243.26404160999999</v>
      </c>
      <c r="M33" s="240">
        <v>251.62250667000001</v>
      </c>
      <c r="N33" s="240">
        <v>239.05663999999999</v>
      </c>
      <c r="O33" s="240">
        <v>240.41507580999999</v>
      </c>
      <c r="P33" s="240">
        <v>254.71086356999999</v>
      </c>
      <c r="Q33" s="240">
        <v>242.45956967999999</v>
      </c>
      <c r="R33" s="240">
        <v>248.49663633</v>
      </c>
      <c r="S33" s="240">
        <v>256.43468483999999</v>
      </c>
      <c r="T33" s="240">
        <v>262.43474866999998</v>
      </c>
      <c r="U33" s="240">
        <v>270.29889386999997</v>
      </c>
      <c r="V33" s="240">
        <v>270.57627031999999</v>
      </c>
      <c r="W33" s="240">
        <v>266.40245433000001</v>
      </c>
      <c r="X33" s="240">
        <v>255.12660516</v>
      </c>
      <c r="Y33" s="240">
        <v>257.89787200000001</v>
      </c>
      <c r="Z33" s="240">
        <v>249.15607806</v>
      </c>
      <c r="AA33" s="240">
        <v>240.62565742000001</v>
      </c>
      <c r="AB33" s="240">
        <v>259.99802070999999</v>
      </c>
      <c r="AC33" s="240">
        <v>242.76371935</v>
      </c>
      <c r="AD33" s="240">
        <v>249.23124733</v>
      </c>
      <c r="AE33" s="240">
        <v>244.40584290000001</v>
      </c>
      <c r="AF33" s="240">
        <v>258.475638</v>
      </c>
      <c r="AG33" s="240">
        <v>261.28357097000003</v>
      </c>
      <c r="AH33" s="240">
        <v>271.62341709999998</v>
      </c>
      <c r="AI33" s="240">
        <v>255.05421867000001</v>
      </c>
      <c r="AJ33" s="240">
        <v>244.08777871000001</v>
      </c>
      <c r="AK33" s="240">
        <v>246.54565567</v>
      </c>
      <c r="AL33" s="240">
        <v>232.98745258</v>
      </c>
      <c r="AM33" s="240">
        <v>218.81453839</v>
      </c>
      <c r="AN33" s="240">
        <v>231.43799344999999</v>
      </c>
      <c r="AO33" s="240">
        <v>218.61343839</v>
      </c>
      <c r="AP33" s="240">
        <v>219.43183033</v>
      </c>
      <c r="AQ33" s="240">
        <v>225.11046257999999</v>
      </c>
      <c r="AR33" s="240">
        <v>239.88062467</v>
      </c>
      <c r="AS33" s="240">
        <v>242.70285870999999</v>
      </c>
      <c r="AT33" s="240">
        <v>252.96649934999999</v>
      </c>
      <c r="AU33" s="240">
        <v>241.40563399999999</v>
      </c>
      <c r="AV33" s="240">
        <v>227.2594029</v>
      </c>
      <c r="AW33" s="240">
        <v>236.35232067000001</v>
      </c>
      <c r="AX33" s="240">
        <v>219.07276128999999</v>
      </c>
      <c r="AY33" s="240">
        <v>220.53709484000001</v>
      </c>
      <c r="AZ33" s="240">
        <v>234.90062036</v>
      </c>
      <c r="BA33" s="240">
        <v>229.95246613</v>
      </c>
      <c r="BB33" s="240">
        <v>230.47905732999999</v>
      </c>
      <c r="BC33" s="240">
        <v>237.61267839000001</v>
      </c>
      <c r="BD33" s="240">
        <v>250.52461867</v>
      </c>
      <c r="BE33" s="240">
        <v>260.84399999999999</v>
      </c>
      <c r="BF33" s="240">
        <v>272.12810000000002</v>
      </c>
      <c r="BG33" s="333">
        <v>255.72819999999999</v>
      </c>
      <c r="BH33" s="333">
        <v>244.07859999999999</v>
      </c>
      <c r="BI33" s="333">
        <v>249.19560000000001</v>
      </c>
      <c r="BJ33" s="333">
        <v>236.75450000000001</v>
      </c>
      <c r="BK33" s="333">
        <v>240.07140000000001</v>
      </c>
      <c r="BL33" s="333">
        <v>253.7398</v>
      </c>
      <c r="BM33" s="333">
        <v>241.01169999999999</v>
      </c>
      <c r="BN33" s="333">
        <v>244.9529</v>
      </c>
      <c r="BO33" s="333">
        <v>251.09649999999999</v>
      </c>
      <c r="BP33" s="333">
        <v>254.267</v>
      </c>
      <c r="BQ33" s="333">
        <v>268.3485</v>
      </c>
      <c r="BR33" s="333">
        <v>278.90890000000002</v>
      </c>
      <c r="BS33" s="333">
        <v>261.9753</v>
      </c>
      <c r="BT33" s="333">
        <v>249.92250000000001</v>
      </c>
      <c r="BU33" s="333">
        <v>255.0487</v>
      </c>
      <c r="BV33" s="333">
        <v>242.39869999999999</v>
      </c>
    </row>
    <row r="34" spans="1:74" ht="11.1" customHeight="1" x14ac:dyDescent="0.2">
      <c r="A34" s="111" t="s">
        <v>823</v>
      </c>
      <c r="B34" s="205" t="s">
        <v>573</v>
      </c>
      <c r="C34" s="240">
        <v>356.24190548000001</v>
      </c>
      <c r="D34" s="240">
        <v>382.89991500000002</v>
      </c>
      <c r="E34" s="240">
        <v>366.29870419000002</v>
      </c>
      <c r="F34" s="240">
        <v>371.98785500000002</v>
      </c>
      <c r="G34" s="240">
        <v>392.80262677000002</v>
      </c>
      <c r="H34" s="240">
        <v>399.11668866999997</v>
      </c>
      <c r="I34" s="240">
        <v>402.74913322999998</v>
      </c>
      <c r="J34" s="240">
        <v>397.85993516000002</v>
      </c>
      <c r="K34" s="240">
        <v>389.72378033000001</v>
      </c>
      <c r="L34" s="240">
        <v>388.46306806000001</v>
      </c>
      <c r="M34" s="240">
        <v>390.64891633000002</v>
      </c>
      <c r="N34" s="240">
        <v>343.05315096999999</v>
      </c>
      <c r="O34" s="240">
        <v>364.55347612999998</v>
      </c>
      <c r="P34" s="240">
        <v>370.30245036000002</v>
      </c>
      <c r="Q34" s="240">
        <v>377.32566773999997</v>
      </c>
      <c r="R34" s="240">
        <v>378.88040733000003</v>
      </c>
      <c r="S34" s="240">
        <v>399.21790032000001</v>
      </c>
      <c r="T34" s="240">
        <v>409.75391033</v>
      </c>
      <c r="U34" s="240">
        <v>390.68613484000002</v>
      </c>
      <c r="V34" s="240">
        <v>416.46705644999997</v>
      </c>
      <c r="W34" s="240">
        <v>401.82701967000003</v>
      </c>
      <c r="X34" s="240">
        <v>392.08790386999999</v>
      </c>
      <c r="Y34" s="240">
        <v>398.34877267000002</v>
      </c>
      <c r="Z34" s="240">
        <v>358.62660613000003</v>
      </c>
      <c r="AA34" s="240">
        <v>366.52545386999998</v>
      </c>
      <c r="AB34" s="240">
        <v>405.83700642999997</v>
      </c>
      <c r="AC34" s="240">
        <v>355.68821903000003</v>
      </c>
      <c r="AD34" s="240">
        <v>392.89183233</v>
      </c>
      <c r="AE34" s="240">
        <v>407.03408612999999</v>
      </c>
      <c r="AF34" s="240">
        <v>418.07070866999999</v>
      </c>
      <c r="AG34" s="240">
        <v>402.94375226</v>
      </c>
      <c r="AH34" s="240">
        <v>412.67165774</v>
      </c>
      <c r="AI34" s="240">
        <v>403.92606667000001</v>
      </c>
      <c r="AJ34" s="240">
        <v>388.79404645</v>
      </c>
      <c r="AK34" s="240">
        <v>390.39743467</v>
      </c>
      <c r="AL34" s="240">
        <v>366.55831968000001</v>
      </c>
      <c r="AM34" s="240">
        <v>359.30086581</v>
      </c>
      <c r="AN34" s="240">
        <v>371.43241033999999</v>
      </c>
      <c r="AO34" s="240">
        <v>355.53710031999998</v>
      </c>
      <c r="AP34" s="240">
        <v>380.15220966999999</v>
      </c>
      <c r="AQ34" s="240">
        <v>383.30248999999998</v>
      </c>
      <c r="AR34" s="240">
        <v>389.76936867000001</v>
      </c>
      <c r="AS34" s="240">
        <v>392.31451548000001</v>
      </c>
      <c r="AT34" s="240">
        <v>404.07682839</v>
      </c>
      <c r="AU34" s="240">
        <v>382.26412900000003</v>
      </c>
      <c r="AV34" s="240">
        <v>368.02334160999999</v>
      </c>
      <c r="AW34" s="240">
        <v>370.63249200000001</v>
      </c>
      <c r="AX34" s="240">
        <v>347.98371613</v>
      </c>
      <c r="AY34" s="240">
        <v>350.64331451999999</v>
      </c>
      <c r="AZ34" s="240">
        <v>367.45453035999998</v>
      </c>
      <c r="BA34" s="240">
        <v>370.09245128999999</v>
      </c>
      <c r="BB34" s="240">
        <v>375.10729333</v>
      </c>
      <c r="BC34" s="240">
        <v>390.96493128999998</v>
      </c>
      <c r="BD34" s="240">
        <v>391.10223932999997</v>
      </c>
      <c r="BE34" s="240">
        <v>361.98910000000001</v>
      </c>
      <c r="BF34" s="240">
        <v>375.92790000000002</v>
      </c>
      <c r="BG34" s="333">
        <v>374.452</v>
      </c>
      <c r="BH34" s="333">
        <v>369.27499999999998</v>
      </c>
      <c r="BI34" s="333">
        <v>367.5976</v>
      </c>
      <c r="BJ34" s="333">
        <v>338.26479999999998</v>
      </c>
      <c r="BK34" s="333">
        <v>338.81180000000001</v>
      </c>
      <c r="BL34" s="333">
        <v>361.26280000000003</v>
      </c>
      <c r="BM34" s="333">
        <v>344.09070000000003</v>
      </c>
      <c r="BN34" s="333">
        <v>360.85050000000001</v>
      </c>
      <c r="BO34" s="333">
        <v>372.62279999999998</v>
      </c>
      <c r="BP34" s="333">
        <v>390.19560000000001</v>
      </c>
      <c r="BQ34" s="333">
        <v>374.38420000000002</v>
      </c>
      <c r="BR34" s="333">
        <v>369.77870000000001</v>
      </c>
      <c r="BS34" s="333">
        <v>368.34030000000001</v>
      </c>
      <c r="BT34" s="333">
        <v>363.28559999999999</v>
      </c>
      <c r="BU34" s="333">
        <v>361.6053</v>
      </c>
      <c r="BV34" s="333">
        <v>332.84890000000001</v>
      </c>
    </row>
    <row r="35" spans="1:74" ht="11.1" customHeight="1" x14ac:dyDescent="0.2">
      <c r="A35" s="111" t="s">
        <v>824</v>
      </c>
      <c r="B35" s="205" t="s">
        <v>574</v>
      </c>
      <c r="C35" s="240">
        <v>316.04298225999997</v>
      </c>
      <c r="D35" s="240">
        <v>328.04474106999999</v>
      </c>
      <c r="E35" s="240">
        <v>315.77504902999999</v>
      </c>
      <c r="F35" s="240">
        <v>325.12620800000002</v>
      </c>
      <c r="G35" s="240">
        <v>317.47947935000002</v>
      </c>
      <c r="H35" s="240">
        <v>299.87116166999999</v>
      </c>
      <c r="I35" s="240">
        <v>283.05044451999999</v>
      </c>
      <c r="J35" s="240">
        <v>294.59212226</v>
      </c>
      <c r="K35" s="240">
        <v>286.86213033000001</v>
      </c>
      <c r="L35" s="240">
        <v>285.05008290000001</v>
      </c>
      <c r="M35" s="240">
        <v>281.98951933000001</v>
      </c>
      <c r="N35" s="240">
        <v>266.54237934999998</v>
      </c>
      <c r="O35" s="240">
        <v>280.92821193999998</v>
      </c>
      <c r="P35" s="240">
        <v>293.98782820999998</v>
      </c>
      <c r="Q35" s="240">
        <v>285.89626128999998</v>
      </c>
      <c r="R35" s="240">
        <v>286.63021966999997</v>
      </c>
      <c r="S35" s="240">
        <v>293.98008742000002</v>
      </c>
      <c r="T35" s="240">
        <v>304.85124400000001</v>
      </c>
      <c r="U35" s="240">
        <v>301.36512742000002</v>
      </c>
      <c r="V35" s="240">
        <v>305.41203452000002</v>
      </c>
      <c r="W35" s="240">
        <v>306.11462833000002</v>
      </c>
      <c r="X35" s="240">
        <v>296.44011096999998</v>
      </c>
      <c r="Y35" s="240">
        <v>291.20256899999998</v>
      </c>
      <c r="Z35" s="240">
        <v>284.88906935</v>
      </c>
      <c r="AA35" s="240">
        <v>279.12461387000002</v>
      </c>
      <c r="AB35" s="240">
        <v>287.68516463999998</v>
      </c>
      <c r="AC35" s="240">
        <v>276.53288644999998</v>
      </c>
      <c r="AD35" s="240">
        <v>285.31702066999998</v>
      </c>
      <c r="AE35" s="240">
        <v>283.27754257999999</v>
      </c>
      <c r="AF35" s="240">
        <v>296.756145</v>
      </c>
      <c r="AG35" s="240">
        <v>290.78859129</v>
      </c>
      <c r="AH35" s="240">
        <v>291.50597064999999</v>
      </c>
      <c r="AI35" s="240">
        <v>288.00317867000001</v>
      </c>
      <c r="AJ35" s="240">
        <v>273.70779128999999</v>
      </c>
      <c r="AK35" s="240">
        <v>263.39041766999998</v>
      </c>
      <c r="AL35" s="240">
        <v>254.84368677000001</v>
      </c>
      <c r="AM35" s="240">
        <v>254.81453354999999</v>
      </c>
      <c r="AN35" s="240">
        <v>266.64722759</v>
      </c>
      <c r="AO35" s="240">
        <v>253.48168999999999</v>
      </c>
      <c r="AP35" s="240">
        <v>263.90859132999998</v>
      </c>
      <c r="AQ35" s="240">
        <v>265.81051774000002</v>
      </c>
      <c r="AR35" s="240">
        <v>276.07143500000001</v>
      </c>
      <c r="AS35" s="240">
        <v>270.55644354999998</v>
      </c>
      <c r="AT35" s="240">
        <v>280.71477161000001</v>
      </c>
      <c r="AU35" s="240">
        <v>270.96056533000001</v>
      </c>
      <c r="AV35" s="240">
        <v>262.61672322999999</v>
      </c>
      <c r="AW35" s="240">
        <v>263.48052332999998</v>
      </c>
      <c r="AX35" s="240">
        <v>255.66261710000001</v>
      </c>
      <c r="AY35" s="240">
        <v>259.69405418999997</v>
      </c>
      <c r="AZ35" s="240">
        <v>268.36803214000003</v>
      </c>
      <c r="BA35" s="240">
        <v>263.41099193999997</v>
      </c>
      <c r="BB35" s="240">
        <v>269.06684300000001</v>
      </c>
      <c r="BC35" s="240">
        <v>275.30970129000002</v>
      </c>
      <c r="BD35" s="240">
        <v>281.47669400000001</v>
      </c>
      <c r="BE35" s="240">
        <v>284.44299999999998</v>
      </c>
      <c r="BF35" s="240">
        <v>280.971</v>
      </c>
      <c r="BG35" s="333">
        <v>273.77449999999999</v>
      </c>
      <c r="BH35" s="333">
        <v>268.27170000000001</v>
      </c>
      <c r="BI35" s="333">
        <v>265.59519999999998</v>
      </c>
      <c r="BJ35" s="333">
        <v>257.78149999999999</v>
      </c>
      <c r="BK35" s="333">
        <v>268.62450000000001</v>
      </c>
      <c r="BL35" s="333">
        <v>280.3408</v>
      </c>
      <c r="BM35" s="333">
        <v>271.71080000000001</v>
      </c>
      <c r="BN35" s="333">
        <v>278.67430000000002</v>
      </c>
      <c r="BO35" s="333">
        <v>278.06040000000002</v>
      </c>
      <c r="BP35" s="333">
        <v>269.03949999999998</v>
      </c>
      <c r="BQ35" s="333">
        <v>275.02929999999998</v>
      </c>
      <c r="BR35" s="333">
        <v>274.62549999999999</v>
      </c>
      <c r="BS35" s="333">
        <v>267.72449999999998</v>
      </c>
      <c r="BT35" s="333">
        <v>262.61860000000001</v>
      </c>
      <c r="BU35" s="333">
        <v>260.1986</v>
      </c>
      <c r="BV35" s="333">
        <v>252.7287</v>
      </c>
    </row>
    <row r="36" spans="1:74" ht="11.1" customHeight="1" x14ac:dyDescent="0.2">
      <c r="A36" s="111" t="s">
        <v>825</v>
      </c>
      <c r="B36" s="205" t="s">
        <v>575</v>
      </c>
      <c r="C36" s="240">
        <v>431.92322258000002</v>
      </c>
      <c r="D36" s="240">
        <v>448.54840393000001</v>
      </c>
      <c r="E36" s="240">
        <v>420.64021580999997</v>
      </c>
      <c r="F36" s="240">
        <v>456.06486767000001</v>
      </c>
      <c r="G36" s="240">
        <v>452.79283257999998</v>
      </c>
      <c r="H36" s="240">
        <v>476.64063900000002</v>
      </c>
      <c r="I36" s="240">
        <v>462.31465226</v>
      </c>
      <c r="J36" s="240">
        <v>480.46178322999998</v>
      </c>
      <c r="K36" s="240">
        <v>488.79331832999998</v>
      </c>
      <c r="L36" s="240">
        <v>460.09147323000002</v>
      </c>
      <c r="M36" s="240">
        <v>452.68988632999998</v>
      </c>
      <c r="N36" s="240">
        <v>435.89570322999998</v>
      </c>
      <c r="O36" s="240">
        <v>456.19172967999998</v>
      </c>
      <c r="P36" s="240">
        <v>475.01414392999999</v>
      </c>
      <c r="Q36" s="240">
        <v>462.20287547999999</v>
      </c>
      <c r="R36" s="240">
        <v>504.52165767000002</v>
      </c>
      <c r="S36" s="240">
        <v>494.61899161000002</v>
      </c>
      <c r="T36" s="240">
        <v>503.67480799999998</v>
      </c>
      <c r="U36" s="240">
        <v>500.71096194</v>
      </c>
      <c r="V36" s="240">
        <v>513.56677774000002</v>
      </c>
      <c r="W36" s="240">
        <v>513.10549666999998</v>
      </c>
      <c r="X36" s="240">
        <v>489.44966903</v>
      </c>
      <c r="Y36" s="240">
        <v>485.48658633000002</v>
      </c>
      <c r="Z36" s="240">
        <v>464.19323742</v>
      </c>
      <c r="AA36" s="240">
        <v>455.49040934999999</v>
      </c>
      <c r="AB36" s="240">
        <v>482.47526749999997</v>
      </c>
      <c r="AC36" s="240">
        <v>449.95128645</v>
      </c>
      <c r="AD36" s="240">
        <v>478.97573433000002</v>
      </c>
      <c r="AE36" s="240">
        <v>477.15557805999998</v>
      </c>
      <c r="AF36" s="240">
        <v>519.60561800000005</v>
      </c>
      <c r="AG36" s="240">
        <v>525.43989257999999</v>
      </c>
      <c r="AH36" s="240">
        <v>518.27457418999995</v>
      </c>
      <c r="AI36" s="240">
        <v>527.54384400000004</v>
      </c>
      <c r="AJ36" s="240">
        <v>502.28648032000001</v>
      </c>
      <c r="AK36" s="240">
        <v>483.59484932999999</v>
      </c>
      <c r="AL36" s="240">
        <v>476.95252644999999</v>
      </c>
      <c r="AM36" s="240">
        <v>464.01179774000002</v>
      </c>
      <c r="AN36" s="240">
        <v>465.01210448</v>
      </c>
      <c r="AO36" s="240">
        <v>438.93398547999999</v>
      </c>
      <c r="AP36" s="240">
        <v>478.04220700000002</v>
      </c>
      <c r="AQ36" s="240">
        <v>454.20749258000001</v>
      </c>
      <c r="AR36" s="240">
        <v>481.86318567000001</v>
      </c>
      <c r="AS36" s="240">
        <v>478.82943774</v>
      </c>
      <c r="AT36" s="240">
        <v>479.50213258000002</v>
      </c>
      <c r="AU36" s="240">
        <v>486.02418467000001</v>
      </c>
      <c r="AV36" s="240">
        <v>464.51368194000003</v>
      </c>
      <c r="AW36" s="240">
        <v>461.48588867000001</v>
      </c>
      <c r="AX36" s="240">
        <v>448.36475612999999</v>
      </c>
      <c r="AY36" s="240">
        <v>472.93417128999999</v>
      </c>
      <c r="AZ36" s="240">
        <v>496.35081357000001</v>
      </c>
      <c r="BA36" s="240">
        <v>461.23321773999999</v>
      </c>
      <c r="BB36" s="240">
        <v>476.136458</v>
      </c>
      <c r="BC36" s="240">
        <v>487.26544031999998</v>
      </c>
      <c r="BD36" s="240">
        <v>530.52931366999996</v>
      </c>
      <c r="BE36" s="240">
        <v>482.20409999999998</v>
      </c>
      <c r="BF36" s="240">
        <v>512.54290000000003</v>
      </c>
      <c r="BG36" s="333">
        <v>520.04899999999998</v>
      </c>
      <c r="BH36" s="333">
        <v>490.28859999999997</v>
      </c>
      <c r="BI36" s="333">
        <v>480.22280000000001</v>
      </c>
      <c r="BJ36" s="333">
        <v>460.85039999999998</v>
      </c>
      <c r="BK36" s="333">
        <v>475.2353</v>
      </c>
      <c r="BL36" s="333">
        <v>489.60669999999999</v>
      </c>
      <c r="BM36" s="333">
        <v>467.30500000000001</v>
      </c>
      <c r="BN36" s="333">
        <v>499.8972</v>
      </c>
      <c r="BO36" s="333">
        <v>490.6438</v>
      </c>
      <c r="BP36" s="333">
        <v>558.03579999999999</v>
      </c>
      <c r="BQ36" s="333">
        <v>509.9144</v>
      </c>
      <c r="BR36" s="333">
        <v>532.66909999999996</v>
      </c>
      <c r="BS36" s="333">
        <v>540.65560000000005</v>
      </c>
      <c r="BT36" s="333">
        <v>509.24239999999998</v>
      </c>
      <c r="BU36" s="333">
        <v>498.49239999999998</v>
      </c>
      <c r="BV36" s="333">
        <v>478.43360000000001</v>
      </c>
    </row>
    <row r="37" spans="1:74" s="116" customFormat="1" ht="11.1" customHeight="1" x14ac:dyDescent="0.2">
      <c r="A37" s="111" t="s">
        <v>826</v>
      </c>
      <c r="B37" s="205" t="s">
        <v>576</v>
      </c>
      <c r="C37" s="240">
        <v>207.70155516</v>
      </c>
      <c r="D37" s="240">
        <v>212.87952713999999</v>
      </c>
      <c r="E37" s="240">
        <v>204.81160968</v>
      </c>
      <c r="F37" s="240">
        <v>215.06400332999999</v>
      </c>
      <c r="G37" s="240">
        <v>229.93071032</v>
      </c>
      <c r="H37" s="240">
        <v>252.52150567000001</v>
      </c>
      <c r="I37" s="240">
        <v>254.66413323</v>
      </c>
      <c r="J37" s="240">
        <v>245.89194742000001</v>
      </c>
      <c r="K37" s="240">
        <v>231.48486732999999</v>
      </c>
      <c r="L37" s="240">
        <v>213.29233805999999</v>
      </c>
      <c r="M37" s="240">
        <v>218.55711532999999</v>
      </c>
      <c r="N37" s="240">
        <v>209.99846613</v>
      </c>
      <c r="O37" s="240">
        <v>212.77561645</v>
      </c>
      <c r="P37" s="240">
        <v>217.4633</v>
      </c>
      <c r="Q37" s="240">
        <v>205.94018129</v>
      </c>
      <c r="R37" s="240">
        <v>224.090067</v>
      </c>
      <c r="S37" s="240">
        <v>237.12578225999999</v>
      </c>
      <c r="T37" s="240">
        <v>257.89023366999999</v>
      </c>
      <c r="U37" s="240">
        <v>265.86759903000001</v>
      </c>
      <c r="V37" s="240">
        <v>252.18750194</v>
      </c>
      <c r="W37" s="240">
        <v>244.69889599999999</v>
      </c>
      <c r="X37" s="240">
        <v>223.67970806</v>
      </c>
      <c r="Y37" s="240">
        <v>219.86140266999999</v>
      </c>
      <c r="Z37" s="240">
        <v>218.33821258</v>
      </c>
      <c r="AA37" s="240">
        <v>219.14770128999999</v>
      </c>
      <c r="AB37" s="240">
        <v>221.37607036</v>
      </c>
      <c r="AC37" s="240">
        <v>211.10501644999999</v>
      </c>
      <c r="AD37" s="240">
        <v>224.93588033</v>
      </c>
      <c r="AE37" s="240">
        <v>227.37298000000001</v>
      </c>
      <c r="AF37" s="240">
        <v>255.82600133</v>
      </c>
      <c r="AG37" s="240">
        <v>253.32316774</v>
      </c>
      <c r="AH37" s="240">
        <v>257.28665387000001</v>
      </c>
      <c r="AI37" s="240">
        <v>243.84010533</v>
      </c>
      <c r="AJ37" s="240">
        <v>227.17273387</v>
      </c>
      <c r="AK37" s="240">
        <v>228.14945233</v>
      </c>
      <c r="AL37" s="240">
        <v>216.18471031999999</v>
      </c>
      <c r="AM37" s="240">
        <v>212.75233258</v>
      </c>
      <c r="AN37" s="240">
        <v>220.63503689999999</v>
      </c>
      <c r="AO37" s="240">
        <v>207.92881903</v>
      </c>
      <c r="AP37" s="240">
        <v>218.75554867</v>
      </c>
      <c r="AQ37" s="240">
        <v>223.90991129</v>
      </c>
      <c r="AR37" s="240">
        <v>252.60301799999999</v>
      </c>
      <c r="AS37" s="240">
        <v>258.36669452000001</v>
      </c>
      <c r="AT37" s="240">
        <v>249.87379322999999</v>
      </c>
      <c r="AU37" s="240">
        <v>232.79041867000001</v>
      </c>
      <c r="AV37" s="240">
        <v>221.10095612999999</v>
      </c>
      <c r="AW37" s="240">
        <v>212.11304000000001</v>
      </c>
      <c r="AX37" s="240">
        <v>211.36711677</v>
      </c>
      <c r="AY37" s="240">
        <v>208.12423451999999</v>
      </c>
      <c r="AZ37" s="240">
        <v>213.59513713999999</v>
      </c>
      <c r="BA37" s="240">
        <v>208.19130032000001</v>
      </c>
      <c r="BB37" s="240">
        <v>213.05144833</v>
      </c>
      <c r="BC37" s="240">
        <v>223.73598193999999</v>
      </c>
      <c r="BD37" s="240">
        <v>247.58420267</v>
      </c>
      <c r="BE37" s="240">
        <v>262.81729999999999</v>
      </c>
      <c r="BF37" s="240">
        <v>253.96889999999999</v>
      </c>
      <c r="BG37" s="333">
        <v>241.26669999999999</v>
      </c>
      <c r="BH37" s="333">
        <v>225.042</v>
      </c>
      <c r="BI37" s="333">
        <v>222.46639999999999</v>
      </c>
      <c r="BJ37" s="333">
        <v>217.4539</v>
      </c>
      <c r="BK37" s="333">
        <v>219.78219999999999</v>
      </c>
      <c r="BL37" s="333">
        <v>225.9614</v>
      </c>
      <c r="BM37" s="333">
        <v>214.93129999999999</v>
      </c>
      <c r="BN37" s="333">
        <v>228.6439</v>
      </c>
      <c r="BO37" s="333">
        <v>238.53309999999999</v>
      </c>
      <c r="BP37" s="333">
        <v>251.6369</v>
      </c>
      <c r="BQ37" s="333">
        <v>272.70909999999998</v>
      </c>
      <c r="BR37" s="333">
        <v>260.24400000000003</v>
      </c>
      <c r="BS37" s="333">
        <v>247.1985</v>
      </c>
      <c r="BT37" s="333">
        <v>230.56630000000001</v>
      </c>
      <c r="BU37" s="333">
        <v>227.84899999999999</v>
      </c>
      <c r="BV37" s="333">
        <v>222.62780000000001</v>
      </c>
    </row>
    <row r="38" spans="1:74" s="116" customFormat="1" ht="11.1" customHeight="1" x14ac:dyDescent="0.2">
      <c r="A38" s="111" t="s">
        <v>827</v>
      </c>
      <c r="B38" s="205" t="s">
        <v>258</v>
      </c>
      <c r="C38" s="240">
        <v>231.88543806000001</v>
      </c>
      <c r="D38" s="240">
        <v>243.97512642999999</v>
      </c>
      <c r="E38" s="240">
        <v>233.39931935000001</v>
      </c>
      <c r="F38" s="240">
        <v>242.48907199999999</v>
      </c>
      <c r="G38" s="240">
        <v>261.07508354999999</v>
      </c>
      <c r="H38" s="240">
        <v>274.63547867</v>
      </c>
      <c r="I38" s="240">
        <v>285.00739613000002</v>
      </c>
      <c r="J38" s="240">
        <v>287.31811386999999</v>
      </c>
      <c r="K38" s="240">
        <v>275.97935733000003</v>
      </c>
      <c r="L38" s="240">
        <v>262.61992032000001</v>
      </c>
      <c r="M38" s="240">
        <v>248.28614899999999</v>
      </c>
      <c r="N38" s="240">
        <v>237.66933419</v>
      </c>
      <c r="O38" s="240">
        <v>228.63989871000001</v>
      </c>
      <c r="P38" s="240">
        <v>244.19211464</v>
      </c>
      <c r="Q38" s="240">
        <v>225.29671612999999</v>
      </c>
      <c r="R38" s="240">
        <v>250.36637332999999</v>
      </c>
      <c r="S38" s="240">
        <v>256.49510935000001</v>
      </c>
      <c r="T38" s="240">
        <v>274.71548066999998</v>
      </c>
      <c r="U38" s="240">
        <v>290.41523096999998</v>
      </c>
      <c r="V38" s="240">
        <v>283.42374225999998</v>
      </c>
      <c r="W38" s="240">
        <v>281.25007633000001</v>
      </c>
      <c r="X38" s="240">
        <v>265.61628225999999</v>
      </c>
      <c r="Y38" s="240">
        <v>238.80594067000001</v>
      </c>
      <c r="Z38" s="240">
        <v>236.37639677000001</v>
      </c>
      <c r="AA38" s="240">
        <v>227.11104645</v>
      </c>
      <c r="AB38" s="240">
        <v>241.42159785999999</v>
      </c>
      <c r="AC38" s="240">
        <v>238.22284644999999</v>
      </c>
      <c r="AD38" s="240">
        <v>260.30116233000001</v>
      </c>
      <c r="AE38" s="240">
        <v>246.30311032</v>
      </c>
      <c r="AF38" s="240">
        <v>271.80219667</v>
      </c>
      <c r="AG38" s="240">
        <v>275.73034547999998</v>
      </c>
      <c r="AH38" s="240">
        <v>275.06881161000001</v>
      </c>
      <c r="AI38" s="240">
        <v>273.34180366999999</v>
      </c>
      <c r="AJ38" s="240">
        <v>259.66670290000002</v>
      </c>
      <c r="AK38" s="240">
        <v>237.43739299999999</v>
      </c>
      <c r="AL38" s="240">
        <v>227.51015742000001</v>
      </c>
      <c r="AM38" s="240">
        <v>203.50182838999999</v>
      </c>
      <c r="AN38" s="240">
        <v>213.42627414</v>
      </c>
      <c r="AO38" s="240">
        <v>227.93378129000001</v>
      </c>
      <c r="AP38" s="240">
        <v>226.918205</v>
      </c>
      <c r="AQ38" s="240">
        <v>226.65621838999999</v>
      </c>
      <c r="AR38" s="240">
        <v>253.940844</v>
      </c>
      <c r="AS38" s="240">
        <v>255.82395387</v>
      </c>
      <c r="AT38" s="240">
        <v>268.54641032000001</v>
      </c>
      <c r="AU38" s="240">
        <v>261.95891267000002</v>
      </c>
      <c r="AV38" s="240">
        <v>232.29351677</v>
      </c>
      <c r="AW38" s="240">
        <v>225.62797732999999</v>
      </c>
      <c r="AX38" s="240">
        <v>214.33715129000001</v>
      </c>
      <c r="AY38" s="240">
        <v>204.21323290000001</v>
      </c>
      <c r="AZ38" s="240">
        <v>218.15317107000001</v>
      </c>
      <c r="BA38" s="240">
        <v>210.84511871000001</v>
      </c>
      <c r="BB38" s="240">
        <v>219.186802</v>
      </c>
      <c r="BC38" s="240">
        <v>220.03289613000001</v>
      </c>
      <c r="BD38" s="240">
        <v>250.32489699999999</v>
      </c>
      <c r="BE38" s="240">
        <v>284.33350000000002</v>
      </c>
      <c r="BF38" s="240">
        <v>280.1019</v>
      </c>
      <c r="BG38" s="333">
        <v>258.46199999999999</v>
      </c>
      <c r="BH38" s="333">
        <v>244.0274</v>
      </c>
      <c r="BI38" s="333">
        <v>229.21940000000001</v>
      </c>
      <c r="BJ38" s="333">
        <v>220.66560000000001</v>
      </c>
      <c r="BK38" s="333">
        <v>214.68379999999999</v>
      </c>
      <c r="BL38" s="333">
        <v>227.352</v>
      </c>
      <c r="BM38" s="333">
        <v>223.38730000000001</v>
      </c>
      <c r="BN38" s="333">
        <v>234.90729999999999</v>
      </c>
      <c r="BO38" s="333">
        <v>238.18180000000001</v>
      </c>
      <c r="BP38" s="333">
        <v>238.92779999999999</v>
      </c>
      <c r="BQ38" s="333">
        <v>271.31709999999998</v>
      </c>
      <c r="BR38" s="333">
        <v>281.41629999999998</v>
      </c>
      <c r="BS38" s="333">
        <v>259.78719999999998</v>
      </c>
      <c r="BT38" s="333">
        <v>245.39410000000001</v>
      </c>
      <c r="BU38" s="333">
        <v>230.4666</v>
      </c>
      <c r="BV38" s="333">
        <v>221.86760000000001</v>
      </c>
    </row>
    <row r="39" spans="1:74" s="116" customFormat="1" ht="11.1" customHeight="1" x14ac:dyDescent="0.2">
      <c r="A39" s="111" t="s">
        <v>832</v>
      </c>
      <c r="B39" s="205" t="s">
        <v>259</v>
      </c>
      <c r="C39" s="240">
        <v>13.331283226</v>
      </c>
      <c r="D39" s="240">
        <v>12.894462857000001</v>
      </c>
      <c r="E39" s="240">
        <v>12.855726129000001</v>
      </c>
      <c r="F39" s="240">
        <v>13.382603333</v>
      </c>
      <c r="G39" s="240">
        <v>13.477858386999999</v>
      </c>
      <c r="H39" s="240">
        <v>13.727622667</v>
      </c>
      <c r="I39" s="240">
        <v>14.069395483999999</v>
      </c>
      <c r="J39" s="240">
        <v>14.450277742000001</v>
      </c>
      <c r="K39" s="240">
        <v>14.143265667</v>
      </c>
      <c r="L39" s="240">
        <v>14.033506128999999</v>
      </c>
      <c r="M39" s="240">
        <v>13.651336000000001</v>
      </c>
      <c r="N39" s="240">
        <v>13.103508387</v>
      </c>
      <c r="O39" s="240">
        <v>13.26027</v>
      </c>
      <c r="P39" s="240">
        <v>13.819701071000001</v>
      </c>
      <c r="Q39" s="240">
        <v>13.401702258</v>
      </c>
      <c r="R39" s="240">
        <v>13.442264333000001</v>
      </c>
      <c r="S39" s="240">
        <v>13.639043548</v>
      </c>
      <c r="T39" s="240">
        <v>13.729857666999999</v>
      </c>
      <c r="U39" s="240">
        <v>14.253040323</v>
      </c>
      <c r="V39" s="240">
        <v>14.441919031999999</v>
      </c>
      <c r="W39" s="240">
        <v>14.747503</v>
      </c>
      <c r="X39" s="240">
        <v>14.215139677</v>
      </c>
      <c r="Y39" s="240">
        <v>13.732890333</v>
      </c>
      <c r="Z39" s="240">
        <v>13.335238065</v>
      </c>
      <c r="AA39" s="240">
        <v>12.700604516</v>
      </c>
      <c r="AB39" s="240">
        <v>13.521326429</v>
      </c>
      <c r="AC39" s="240">
        <v>13.049871613000001</v>
      </c>
      <c r="AD39" s="240">
        <v>13.517911</v>
      </c>
      <c r="AE39" s="240">
        <v>13.113532580999999</v>
      </c>
      <c r="AF39" s="240">
        <v>13.623232333000001</v>
      </c>
      <c r="AG39" s="240">
        <v>14.163251613</v>
      </c>
      <c r="AH39" s="240">
        <v>15.440183226</v>
      </c>
      <c r="AI39" s="240">
        <v>14.604882333000001</v>
      </c>
      <c r="AJ39" s="240">
        <v>14.204449354999999</v>
      </c>
      <c r="AK39" s="240">
        <v>14.240095999999999</v>
      </c>
      <c r="AL39" s="240">
        <v>13.744307419</v>
      </c>
      <c r="AM39" s="240">
        <v>13.321051935</v>
      </c>
      <c r="AN39" s="240">
        <v>13.582251034</v>
      </c>
      <c r="AO39" s="240">
        <v>13.325806129</v>
      </c>
      <c r="AP39" s="240">
        <v>13.450502667</v>
      </c>
      <c r="AQ39" s="240">
        <v>13.517518387000001</v>
      </c>
      <c r="AR39" s="240">
        <v>13.817714333</v>
      </c>
      <c r="AS39" s="240">
        <v>14.184487419</v>
      </c>
      <c r="AT39" s="240">
        <v>14.952297419000001</v>
      </c>
      <c r="AU39" s="240">
        <v>14.379036333</v>
      </c>
      <c r="AV39" s="240">
        <v>14.547772581</v>
      </c>
      <c r="AW39" s="240">
        <v>13.866167333</v>
      </c>
      <c r="AX39" s="240">
        <v>13.640066451999999</v>
      </c>
      <c r="AY39" s="240">
        <v>12.919809355</v>
      </c>
      <c r="AZ39" s="240">
        <v>13.495925714</v>
      </c>
      <c r="BA39" s="240">
        <v>13.453310968</v>
      </c>
      <c r="BB39" s="240">
        <v>13.557041</v>
      </c>
      <c r="BC39" s="240">
        <v>13.488363871000001</v>
      </c>
      <c r="BD39" s="240">
        <v>13.859019999999999</v>
      </c>
      <c r="BE39" s="240">
        <v>14.3727</v>
      </c>
      <c r="BF39" s="240">
        <v>14.416679999999999</v>
      </c>
      <c r="BG39" s="333">
        <v>14.332050000000001</v>
      </c>
      <c r="BH39" s="333">
        <v>14.29894</v>
      </c>
      <c r="BI39" s="333">
        <v>14.020239999999999</v>
      </c>
      <c r="BJ39" s="333">
        <v>13.697699999999999</v>
      </c>
      <c r="BK39" s="333">
        <v>13.35975</v>
      </c>
      <c r="BL39" s="333">
        <v>13.67515</v>
      </c>
      <c r="BM39" s="333">
        <v>13.35084</v>
      </c>
      <c r="BN39" s="333">
        <v>13.56287</v>
      </c>
      <c r="BO39" s="333">
        <v>13.560460000000001</v>
      </c>
      <c r="BP39" s="333">
        <v>13.81803</v>
      </c>
      <c r="BQ39" s="333">
        <v>14.240589999999999</v>
      </c>
      <c r="BR39" s="333">
        <v>14.43052</v>
      </c>
      <c r="BS39" s="333">
        <v>14.346019999999999</v>
      </c>
      <c r="BT39" s="333">
        <v>14.313129999999999</v>
      </c>
      <c r="BU39" s="333">
        <v>14.034179999999999</v>
      </c>
      <c r="BV39" s="333">
        <v>13.711499999999999</v>
      </c>
    </row>
    <row r="40" spans="1:74" s="116" customFormat="1" ht="11.1" customHeight="1" x14ac:dyDescent="0.2">
      <c r="A40" s="111" t="s">
        <v>833</v>
      </c>
      <c r="B40" s="205" t="s">
        <v>578</v>
      </c>
      <c r="C40" s="240">
        <v>2596.9507186999999</v>
      </c>
      <c r="D40" s="240">
        <v>2739.001745</v>
      </c>
      <c r="E40" s="240">
        <v>2595.9480423</v>
      </c>
      <c r="F40" s="240">
        <v>2673.8823769999999</v>
      </c>
      <c r="G40" s="240">
        <v>2738.6105616</v>
      </c>
      <c r="H40" s="240">
        <v>2805.6618950000002</v>
      </c>
      <c r="I40" s="240">
        <v>2802.8034877</v>
      </c>
      <c r="J40" s="240">
        <v>2832.4634958000001</v>
      </c>
      <c r="K40" s="240">
        <v>2767.4997103000001</v>
      </c>
      <c r="L40" s="240">
        <v>2676.7666583999999</v>
      </c>
      <c r="M40" s="240">
        <v>2654.3858</v>
      </c>
      <c r="N40" s="240">
        <v>2518.2935502999999</v>
      </c>
      <c r="O40" s="240">
        <v>2585.4466774000002</v>
      </c>
      <c r="P40" s="240">
        <v>2693.3308742999998</v>
      </c>
      <c r="Q40" s="240">
        <v>2598.0344918999999</v>
      </c>
      <c r="R40" s="240">
        <v>2683.510886</v>
      </c>
      <c r="S40" s="240">
        <v>2754.2899129000002</v>
      </c>
      <c r="T40" s="240">
        <v>2857.0365333</v>
      </c>
      <c r="U40" s="240">
        <v>2852.1645268000002</v>
      </c>
      <c r="V40" s="240">
        <v>2897.0454239000001</v>
      </c>
      <c r="W40" s="240">
        <v>2849.6385933000001</v>
      </c>
      <c r="X40" s="240">
        <v>2741.7473193999999</v>
      </c>
      <c r="Y40" s="240">
        <v>2701.4732127000002</v>
      </c>
      <c r="Z40" s="240">
        <v>2584.5973583999998</v>
      </c>
      <c r="AA40" s="240">
        <v>2568.0322470999999</v>
      </c>
      <c r="AB40" s="240">
        <v>2741.0273336</v>
      </c>
      <c r="AC40" s="240">
        <v>2571.2614841999998</v>
      </c>
      <c r="AD40" s="240">
        <v>2682.9544237</v>
      </c>
      <c r="AE40" s="240">
        <v>2674.7012558000001</v>
      </c>
      <c r="AF40" s="240">
        <v>2873.9234597</v>
      </c>
      <c r="AG40" s="240">
        <v>2830.5595681</v>
      </c>
      <c r="AH40" s="240">
        <v>2850.7443303</v>
      </c>
      <c r="AI40" s="240">
        <v>2824.3494730000002</v>
      </c>
      <c r="AJ40" s="240">
        <v>2685.4461680999998</v>
      </c>
      <c r="AK40" s="240">
        <v>2616.488949</v>
      </c>
      <c r="AL40" s="240">
        <v>2523.3671322999999</v>
      </c>
      <c r="AM40" s="240">
        <v>2448.1319960999999</v>
      </c>
      <c r="AN40" s="240">
        <v>2548.5985685999999</v>
      </c>
      <c r="AO40" s="240">
        <v>2448.5998380999999</v>
      </c>
      <c r="AP40" s="240">
        <v>2526.7064799999998</v>
      </c>
      <c r="AQ40" s="240">
        <v>2524.0521270999998</v>
      </c>
      <c r="AR40" s="240">
        <v>2674.4663452999998</v>
      </c>
      <c r="AS40" s="240">
        <v>2689.3100512999999</v>
      </c>
      <c r="AT40" s="240">
        <v>2743.9006942000001</v>
      </c>
      <c r="AU40" s="240">
        <v>2657.2889319999999</v>
      </c>
      <c r="AV40" s="240">
        <v>2514.8418357999999</v>
      </c>
      <c r="AW40" s="240">
        <v>2501.5848256999998</v>
      </c>
      <c r="AX40" s="240">
        <v>2423.3521052000001</v>
      </c>
      <c r="AY40" s="240">
        <v>2438.5647054999999</v>
      </c>
      <c r="AZ40" s="240">
        <v>2562.1651449999999</v>
      </c>
      <c r="BA40" s="240">
        <v>2484.4458531999999</v>
      </c>
      <c r="BB40" s="240">
        <v>2520.8136212999998</v>
      </c>
      <c r="BC40" s="240">
        <v>2575.4061255000001</v>
      </c>
      <c r="BD40" s="240">
        <v>2736.0860290000001</v>
      </c>
      <c r="BE40" s="240">
        <v>2733.2153499999999</v>
      </c>
      <c r="BF40" s="240">
        <v>2819.4176499999999</v>
      </c>
      <c r="BG40" s="333">
        <v>2728.431</v>
      </c>
      <c r="BH40" s="333">
        <v>2608.5740000000001</v>
      </c>
      <c r="BI40" s="333">
        <v>2565.0390000000002</v>
      </c>
      <c r="BJ40" s="333">
        <v>2459.0729999999999</v>
      </c>
      <c r="BK40" s="333">
        <v>2505.3069999999998</v>
      </c>
      <c r="BL40" s="333">
        <v>2634.0970000000002</v>
      </c>
      <c r="BM40" s="333">
        <v>2519.3069999999998</v>
      </c>
      <c r="BN40" s="333">
        <v>2604.6350000000002</v>
      </c>
      <c r="BO40" s="333">
        <v>2634.6529999999998</v>
      </c>
      <c r="BP40" s="333">
        <v>2711.0909999999999</v>
      </c>
      <c r="BQ40" s="333">
        <v>2777.4</v>
      </c>
      <c r="BR40" s="333">
        <v>2836.6770000000001</v>
      </c>
      <c r="BS40" s="333">
        <v>2746.3020000000001</v>
      </c>
      <c r="BT40" s="333">
        <v>2625.1669999999999</v>
      </c>
      <c r="BU40" s="333">
        <v>2581.2489999999998</v>
      </c>
      <c r="BV40" s="333">
        <v>2475.11</v>
      </c>
    </row>
    <row r="41" spans="1:74" s="116" customFormat="1" ht="11.1" customHeight="1" x14ac:dyDescent="0.2">
      <c r="A41" s="117"/>
      <c r="B41" s="118" t="s">
        <v>257</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834</v>
      </c>
      <c r="B42" s="205" t="s">
        <v>570</v>
      </c>
      <c r="C42" s="259">
        <v>346.81562355</v>
      </c>
      <c r="D42" s="259">
        <v>361.13081749999998</v>
      </c>
      <c r="E42" s="259">
        <v>319.52331193999999</v>
      </c>
      <c r="F42" s="259">
        <v>307.38990332999998</v>
      </c>
      <c r="G42" s="259">
        <v>289.73192741999998</v>
      </c>
      <c r="H42" s="259">
        <v>335.75485800000001</v>
      </c>
      <c r="I42" s="259">
        <v>396.47448742</v>
      </c>
      <c r="J42" s="259">
        <v>355.91115710000003</v>
      </c>
      <c r="K42" s="259">
        <v>338.05245266999998</v>
      </c>
      <c r="L42" s="259">
        <v>296.10085644999998</v>
      </c>
      <c r="M42" s="259">
        <v>306.76038533000002</v>
      </c>
      <c r="N42" s="259">
        <v>337.58316096999999</v>
      </c>
      <c r="O42" s="259">
        <v>361.15158903000003</v>
      </c>
      <c r="P42" s="259">
        <v>372.35171214000002</v>
      </c>
      <c r="Q42" s="259">
        <v>330.49318097000003</v>
      </c>
      <c r="R42" s="259">
        <v>304.43012267</v>
      </c>
      <c r="S42" s="259">
        <v>288.97245613000001</v>
      </c>
      <c r="T42" s="259">
        <v>316.28478232999998</v>
      </c>
      <c r="U42" s="259">
        <v>361.0604629</v>
      </c>
      <c r="V42" s="259">
        <v>341.00100064999998</v>
      </c>
      <c r="W42" s="259">
        <v>339.07176033000002</v>
      </c>
      <c r="X42" s="259">
        <v>295.53883096999999</v>
      </c>
      <c r="Y42" s="259">
        <v>311.04099732999998</v>
      </c>
      <c r="Z42" s="259">
        <v>326.06581096999997</v>
      </c>
      <c r="AA42" s="259">
        <v>349.7857171</v>
      </c>
      <c r="AB42" s="259">
        <v>378.52163929</v>
      </c>
      <c r="AC42" s="259">
        <v>329.42967742000002</v>
      </c>
      <c r="AD42" s="259">
        <v>309.13993799999997</v>
      </c>
      <c r="AE42" s="259">
        <v>282.7303</v>
      </c>
      <c r="AF42" s="259">
        <v>323.82877667000002</v>
      </c>
      <c r="AG42" s="259">
        <v>354.38956547999999</v>
      </c>
      <c r="AH42" s="259">
        <v>368.1704671</v>
      </c>
      <c r="AI42" s="259">
        <v>357.28810900000002</v>
      </c>
      <c r="AJ42" s="259">
        <v>300.29161323</v>
      </c>
      <c r="AK42" s="259">
        <v>290.90203700000001</v>
      </c>
      <c r="AL42" s="259">
        <v>309.94512355000001</v>
      </c>
      <c r="AM42" s="259">
        <v>329.83236515999999</v>
      </c>
      <c r="AN42" s="259">
        <v>328.78848345</v>
      </c>
      <c r="AO42" s="259">
        <v>303.30841515999998</v>
      </c>
      <c r="AP42" s="259">
        <v>291.19203033000002</v>
      </c>
      <c r="AQ42" s="259">
        <v>273.32776805999998</v>
      </c>
      <c r="AR42" s="259">
        <v>318.05326233</v>
      </c>
      <c r="AS42" s="259">
        <v>352.14665160999999</v>
      </c>
      <c r="AT42" s="259">
        <v>383.32904903000002</v>
      </c>
      <c r="AU42" s="259">
        <v>351.29412867000002</v>
      </c>
      <c r="AV42" s="259">
        <v>285.93938644999997</v>
      </c>
      <c r="AW42" s="259">
        <v>286.77474067000003</v>
      </c>
      <c r="AX42" s="259">
        <v>313.31220194000002</v>
      </c>
      <c r="AY42" s="259">
        <v>330.55998355000003</v>
      </c>
      <c r="AZ42" s="259">
        <v>325.81300750000003</v>
      </c>
      <c r="BA42" s="259">
        <v>305.11933515999999</v>
      </c>
      <c r="BB42" s="259">
        <v>292.81809067</v>
      </c>
      <c r="BC42" s="259">
        <v>271.89404483999999</v>
      </c>
      <c r="BD42" s="259">
        <v>316.890669</v>
      </c>
      <c r="BE42" s="259">
        <v>342.99998699999998</v>
      </c>
      <c r="BF42" s="259">
        <v>339.99994099999998</v>
      </c>
      <c r="BG42" s="374">
        <v>338.3768</v>
      </c>
      <c r="BH42" s="374">
        <v>286.27949999999998</v>
      </c>
      <c r="BI42" s="374">
        <v>291.76960000000003</v>
      </c>
      <c r="BJ42" s="374">
        <v>318.17399999999998</v>
      </c>
      <c r="BK42" s="374">
        <v>329.03309999999999</v>
      </c>
      <c r="BL42" s="374">
        <v>336.0419</v>
      </c>
      <c r="BM42" s="374">
        <v>301.03680000000003</v>
      </c>
      <c r="BN42" s="374">
        <v>285.41370000000001</v>
      </c>
      <c r="BO42" s="374">
        <v>270.82859999999999</v>
      </c>
      <c r="BP42" s="374">
        <v>317.36759999999998</v>
      </c>
      <c r="BQ42" s="374">
        <v>364.20190000000002</v>
      </c>
      <c r="BR42" s="374">
        <v>355.88119999999998</v>
      </c>
      <c r="BS42" s="374">
        <v>330.09899999999999</v>
      </c>
      <c r="BT42" s="374">
        <v>279.0224</v>
      </c>
      <c r="BU42" s="374">
        <v>284.39400000000001</v>
      </c>
      <c r="BV42" s="374">
        <v>315.83409999999998</v>
      </c>
    </row>
    <row r="43" spans="1:74" s="116" customFormat="1" ht="11.1" customHeight="1" x14ac:dyDescent="0.2">
      <c r="A43" s="111" t="s">
        <v>835</v>
      </c>
      <c r="B43" s="187" t="s">
        <v>603</v>
      </c>
      <c r="C43" s="259">
        <v>1026.0559828999999</v>
      </c>
      <c r="D43" s="259">
        <v>1102.0192382</v>
      </c>
      <c r="E43" s="259">
        <v>972.68072902999995</v>
      </c>
      <c r="F43" s="259">
        <v>924.14435900000001</v>
      </c>
      <c r="G43" s="259">
        <v>893.02045710000004</v>
      </c>
      <c r="H43" s="259">
        <v>1031.0002612999999</v>
      </c>
      <c r="I43" s="259">
        <v>1187.0230881</v>
      </c>
      <c r="J43" s="259">
        <v>1107.3194771000001</v>
      </c>
      <c r="K43" s="259">
        <v>1031.9859113</v>
      </c>
      <c r="L43" s="259">
        <v>912.14778225999999</v>
      </c>
      <c r="M43" s="259">
        <v>929.47487466999996</v>
      </c>
      <c r="N43" s="259">
        <v>1012.6101671</v>
      </c>
      <c r="O43" s="259">
        <v>1096.1731193999999</v>
      </c>
      <c r="P43" s="259">
        <v>1141.8388596</v>
      </c>
      <c r="Q43" s="259">
        <v>1015.1864548</v>
      </c>
      <c r="R43" s="259">
        <v>931.08124999999995</v>
      </c>
      <c r="S43" s="259">
        <v>887.24286805999998</v>
      </c>
      <c r="T43" s="259">
        <v>1006.9443517</v>
      </c>
      <c r="U43" s="259">
        <v>1112.5656119</v>
      </c>
      <c r="V43" s="259">
        <v>1062.1315135</v>
      </c>
      <c r="W43" s="259">
        <v>1030.1924446999999</v>
      </c>
      <c r="X43" s="259">
        <v>903.38941193999995</v>
      </c>
      <c r="Y43" s="259">
        <v>927.81637066999997</v>
      </c>
      <c r="Z43" s="259">
        <v>990.18752065000001</v>
      </c>
      <c r="AA43" s="259">
        <v>1066.7237651999999</v>
      </c>
      <c r="AB43" s="259">
        <v>1149.2121525</v>
      </c>
      <c r="AC43" s="259">
        <v>1033.1197142000001</v>
      </c>
      <c r="AD43" s="259">
        <v>918.79346167000006</v>
      </c>
      <c r="AE43" s="259">
        <v>889.83456064999996</v>
      </c>
      <c r="AF43" s="259">
        <v>1038.734972</v>
      </c>
      <c r="AG43" s="259">
        <v>1121.6445352000001</v>
      </c>
      <c r="AH43" s="259">
        <v>1135.9605016</v>
      </c>
      <c r="AI43" s="259">
        <v>1103.229689</v>
      </c>
      <c r="AJ43" s="259">
        <v>909.74844226000005</v>
      </c>
      <c r="AK43" s="259">
        <v>892.24432666999996</v>
      </c>
      <c r="AL43" s="259">
        <v>939.07465419000005</v>
      </c>
      <c r="AM43" s="259">
        <v>1010.6203919</v>
      </c>
      <c r="AN43" s="259">
        <v>1043.9827990000001</v>
      </c>
      <c r="AO43" s="259">
        <v>926.36071613000001</v>
      </c>
      <c r="AP43" s="259">
        <v>874.35518766999996</v>
      </c>
      <c r="AQ43" s="259">
        <v>867.12009774000001</v>
      </c>
      <c r="AR43" s="259">
        <v>1014.571591</v>
      </c>
      <c r="AS43" s="259">
        <v>1155.7584419</v>
      </c>
      <c r="AT43" s="259">
        <v>1211.4462281000001</v>
      </c>
      <c r="AU43" s="259">
        <v>1116.0909033</v>
      </c>
      <c r="AV43" s="259">
        <v>902.88678742000002</v>
      </c>
      <c r="AW43" s="259">
        <v>898.28484533000005</v>
      </c>
      <c r="AX43" s="259">
        <v>979.18446257999994</v>
      </c>
      <c r="AY43" s="259">
        <v>1018.8603177</v>
      </c>
      <c r="AZ43" s="259">
        <v>1028.1317704000001</v>
      </c>
      <c r="BA43" s="259">
        <v>939.51727547999997</v>
      </c>
      <c r="BB43" s="259">
        <v>887.88418300000001</v>
      </c>
      <c r="BC43" s="259">
        <v>855.90725225999995</v>
      </c>
      <c r="BD43" s="259">
        <v>1003.9857623</v>
      </c>
      <c r="BE43" s="259">
        <v>1135.0000600000001</v>
      </c>
      <c r="BF43" s="259">
        <v>1095.00001</v>
      </c>
      <c r="BG43" s="374">
        <v>1046.7460000000001</v>
      </c>
      <c r="BH43" s="374">
        <v>900.39819999999997</v>
      </c>
      <c r="BI43" s="374">
        <v>903.72460000000001</v>
      </c>
      <c r="BJ43" s="374">
        <v>980.58870000000002</v>
      </c>
      <c r="BK43" s="374">
        <v>1032.326</v>
      </c>
      <c r="BL43" s="374">
        <v>1072.107</v>
      </c>
      <c r="BM43" s="374">
        <v>953.71500000000003</v>
      </c>
      <c r="BN43" s="374">
        <v>889.58910000000003</v>
      </c>
      <c r="BO43" s="374">
        <v>873.4633</v>
      </c>
      <c r="BP43" s="374">
        <v>1015.703</v>
      </c>
      <c r="BQ43" s="374">
        <v>1169.117</v>
      </c>
      <c r="BR43" s="374">
        <v>1144.5940000000001</v>
      </c>
      <c r="BS43" s="374">
        <v>1055.8340000000001</v>
      </c>
      <c r="BT43" s="374">
        <v>894.0231</v>
      </c>
      <c r="BU43" s="374">
        <v>897.26890000000003</v>
      </c>
      <c r="BV43" s="374">
        <v>989.23540000000003</v>
      </c>
    </row>
    <row r="44" spans="1:74" s="116" customFormat="1" ht="11.1" customHeight="1" x14ac:dyDescent="0.2">
      <c r="A44" s="111" t="s">
        <v>836</v>
      </c>
      <c r="B44" s="205" t="s">
        <v>571</v>
      </c>
      <c r="C44" s="259">
        <v>1624.9407306000001</v>
      </c>
      <c r="D44" s="259">
        <v>1645.9802706999999</v>
      </c>
      <c r="E44" s="259">
        <v>1548.6948361</v>
      </c>
      <c r="F44" s="259">
        <v>1437.3075269999999</v>
      </c>
      <c r="G44" s="259">
        <v>1454.3889529</v>
      </c>
      <c r="H44" s="259">
        <v>1572.2843399999999</v>
      </c>
      <c r="I44" s="259">
        <v>1712.3018509999999</v>
      </c>
      <c r="J44" s="259">
        <v>1677.7813329000001</v>
      </c>
      <c r="K44" s="259">
        <v>1536.6006123</v>
      </c>
      <c r="L44" s="259">
        <v>1436.6171764999999</v>
      </c>
      <c r="M44" s="259">
        <v>1476.7182097</v>
      </c>
      <c r="N44" s="259">
        <v>1609.3678232</v>
      </c>
      <c r="O44" s="259">
        <v>1733.7768894000001</v>
      </c>
      <c r="P44" s="259">
        <v>1728.151415</v>
      </c>
      <c r="Q44" s="259">
        <v>1568.3676581</v>
      </c>
      <c r="R44" s="259">
        <v>1402.8368717000001</v>
      </c>
      <c r="S44" s="259">
        <v>1435.8089229</v>
      </c>
      <c r="T44" s="259">
        <v>1630.7464797</v>
      </c>
      <c r="U44" s="259">
        <v>1619.6758993999999</v>
      </c>
      <c r="V44" s="259">
        <v>1670.7735894</v>
      </c>
      <c r="W44" s="259">
        <v>1522.274735</v>
      </c>
      <c r="X44" s="259">
        <v>1417.7202448</v>
      </c>
      <c r="Y44" s="259">
        <v>1516.8270107000001</v>
      </c>
      <c r="Z44" s="259">
        <v>1566.8627835</v>
      </c>
      <c r="AA44" s="259">
        <v>1662.0230219</v>
      </c>
      <c r="AB44" s="259">
        <v>1725.0108361</v>
      </c>
      <c r="AC44" s="259">
        <v>1541.9507355000001</v>
      </c>
      <c r="AD44" s="259">
        <v>1379.9843737000001</v>
      </c>
      <c r="AE44" s="259">
        <v>1438.0631203</v>
      </c>
      <c r="AF44" s="259">
        <v>1582.5290777</v>
      </c>
      <c r="AG44" s="259">
        <v>1684.2776658</v>
      </c>
      <c r="AH44" s="259">
        <v>1672.8031155000001</v>
      </c>
      <c r="AI44" s="259">
        <v>1594.1366617000001</v>
      </c>
      <c r="AJ44" s="259">
        <v>1382.4989694000001</v>
      </c>
      <c r="AK44" s="259">
        <v>1405.0115857000001</v>
      </c>
      <c r="AL44" s="259">
        <v>1469.2353555</v>
      </c>
      <c r="AM44" s="259">
        <v>1573.5574168000001</v>
      </c>
      <c r="AN44" s="259">
        <v>1556.8090007000001</v>
      </c>
      <c r="AO44" s="259">
        <v>1413.8514210000001</v>
      </c>
      <c r="AP44" s="259">
        <v>1356.7672593</v>
      </c>
      <c r="AQ44" s="259">
        <v>1374.2850142</v>
      </c>
      <c r="AR44" s="259">
        <v>1608.0161217</v>
      </c>
      <c r="AS44" s="259">
        <v>1748.2529829</v>
      </c>
      <c r="AT44" s="259">
        <v>1813.2977777000001</v>
      </c>
      <c r="AU44" s="259">
        <v>1581.3603499999999</v>
      </c>
      <c r="AV44" s="259">
        <v>1368.1290687000001</v>
      </c>
      <c r="AW44" s="259">
        <v>1372.9370017000001</v>
      </c>
      <c r="AX44" s="259">
        <v>1542.7917655000001</v>
      </c>
      <c r="AY44" s="259">
        <v>1551.7286326000001</v>
      </c>
      <c r="AZ44" s="259">
        <v>1482.0027018000001</v>
      </c>
      <c r="BA44" s="259">
        <v>1441.4096932</v>
      </c>
      <c r="BB44" s="259">
        <v>1325.5580997</v>
      </c>
      <c r="BC44" s="259">
        <v>1368.7905294</v>
      </c>
      <c r="BD44" s="259">
        <v>1587.3978947000001</v>
      </c>
      <c r="BE44" s="259">
        <v>1708.0000190000001</v>
      </c>
      <c r="BF44" s="259">
        <v>1660.0001420000001</v>
      </c>
      <c r="BG44" s="374">
        <v>1511.155</v>
      </c>
      <c r="BH44" s="374">
        <v>1387.6</v>
      </c>
      <c r="BI44" s="374">
        <v>1415.8489999999999</v>
      </c>
      <c r="BJ44" s="374">
        <v>1534.3440000000001</v>
      </c>
      <c r="BK44" s="374">
        <v>1612.2239999999999</v>
      </c>
      <c r="BL44" s="374">
        <v>1612.066</v>
      </c>
      <c r="BM44" s="374">
        <v>1472.4369999999999</v>
      </c>
      <c r="BN44" s="374">
        <v>1369.9670000000001</v>
      </c>
      <c r="BO44" s="374">
        <v>1405.076</v>
      </c>
      <c r="BP44" s="374">
        <v>1564.7470000000001</v>
      </c>
      <c r="BQ44" s="374">
        <v>1714.2349999999999</v>
      </c>
      <c r="BR44" s="374">
        <v>1739.9680000000001</v>
      </c>
      <c r="BS44" s="374">
        <v>1520.482</v>
      </c>
      <c r="BT44" s="374">
        <v>1382.296</v>
      </c>
      <c r="BU44" s="374">
        <v>1410.1590000000001</v>
      </c>
      <c r="BV44" s="374">
        <v>1549.653</v>
      </c>
    </row>
    <row r="45" spans="1:74" s="116" customFormat="1" ht="11.1" customHeight="1" x14ac:dyDescent="0.2">
      <c r="A45" s="111" t="s">
        <v>837</v>
      </c>
      <c r="B45" s="205" t="s">
        <v>572</v>
      </c>
      <c r="C45" s="259">
        <v>855.69782548000001</v>
      </c>
      <c r="D45" s="259">
        <v>854.31585142999995</v>
      </c>
      <c r="E45" s="259">
        <v>793.18747839000002</v>
      </c>
      <c r="F45" s="259">
        <v>744.30284732999996</v>
      </c>
      <c r="G45" s="259">
        <v>731.67265225999995</v>
      </c>
      <c r="H45" s="259">
        <v>810.08213433000003</v>
      </c>
      <c r="I45" s="259">
        <v>892.17884451999998</v>
      </c>
      <c r="J45" s="259">
        <v>890.74261000000001</v>
      </c>
      <c r="K45" s="259">
        <v>828.59899932999997</v>
      </c>
      <c r="L45" s="259">
        <v>733.81094194000002</v>
      </c>
      <c r="M45" s="259">
        <v>780.039354</v>
      </c>
      <c r="N45" s="259">
        <v>868.37094193999997</v>
      </c>
      <c r="O45" s="259">
        <v>916.16369999999995</v>
      </c>
      <c r="P45" s="259">
        <v>927.55791107000005</v>
      </c>
      <c r="Q45" s="259">
        <v>808.99001386999998</v>
      </c>
      <c r="R45" s="259">
        <v>738.80112899999995</v>
      </c>
      <c r="S45" s="259">
        <v>746.04764</v>
      </c>
      <c r="T45" s="259">
        <v>834.33410700000002</v>
      </c>
      <c r="U45" s="259">
        <v>868.18060838999997</v>
      </c>
      <c r="V45" s="259">
        <v>895.18311418999997</v>
      </c>
      <c r="W45" s="259">
        <v>805.82019966999997</v>
      </c>
      <c r="X45" s="259">
        <v>728.91375129000005</v>
      </c>
      <c r="Y45" s="259">
        <v>792.06571667000003</v>
      </c>
      <c r="Z45" s="259">
        <v>845.41123645000005</v>
      </c>
      <c r="AA45" s="259">
        <v>878.92430741999999</v>
      </c>
      <c r="AB45" s="259">
        <v>902.20754285999999</v>
      </c>
      <c r="AC45" s="259">
        <v>785.18021806000002</v>
      </c>
      <c r="AD45" s="259">
        <v>716.38726567000003</v>
      </c>
      <c r="AE45" s="259">
        <v>711.73629484000003</v>
      </c>
      <c r="AF45" s="259">
        <v>829.56410167000001</v>
      </c>
      <c r="AG45" s="259">
        <v>908.14909483999998</v>
      </c>
      <c r="AH45" s="259">
        <v>886.33339032000003</v>
      </c>
      <c r="AI45" s="259">
        <v>831.90214066999999</v>
      </c>
      <c r="AJ45" s="259">
        <v>717.02507871</v>
      </c>
      <c r="AK45" s="259">
        <v>737.128512</v>
      </c>
      <c r="AL45" s="259">
        <v>793.11809484000003</v>
      </c>
      <c r="AM45" s="259">
        <v>839.33546516000001</v>
      </c>
      <c r="AN45" s="259">
        <v>817.33317585999998</v>
      </c>
      <c r="AO45" s="259">
        <v>720.30706968000004</v>
      </c>
      <c r="AP45" s="259">
        <v>684.00644733000001</v>
      </c>
      <c r="AQ45" s="259">
        <v>690.70689322999999</v>
      </c>
      <c r="AR45" s="259">
        <v>853.71797400000003</v>
      </c>
      <c r="AS45" s="259">
        <v>902.04118355000003</v>
      </c>
      <c r="AT45" s="259">
        <v>912.83655386999999</v>
      </c>
      <c r="AU45" s="259">
        <v>812.98825633000001</v>
      </c>
      <c r="AV45" s="259">
        <v>712.70450903000005</v>
      </c>
      <c r="AW45" s="259">
        <v>719.82969700000001</v>
      </c>
      <c r="AX45" s="259">
        <v>824.90089096999998</v>
      </c>
      <c r="AY45" s="259">
        <v>848.05648676999999</v>
      </c>
      <c r="AZ45" s="259">
        <v>798.07281893000004</v>
      </c>
      <c r="BA45" s="259">
        <v>748.29939193999996</v>
      </c>
      <c r="BB45" s="259">
        <v>704.04587032999996</v>
      </c>
      <c r="BC45" s="259">
        <v>726.16271418999997</v>
      </c>
      <c r="BD45" s="259">
        <v>836.28889532999995</v>
      </c>
      <c r="BE45" s="259">
        <v>929.00006410000003</v>
      </c>
      <c r="BF45" s="259">
        <v>881.99998849999997</v>
      </c>
      <c r="BG45" s="374">
        <v>810.18709999999999</v>
      </c>
      <c r="BH45" s="374">
        <v>730.63480000000004</v>
      </c>
      <c r="BI45" s="374">
        <v>763.04780000000005</v>
      </c>
      <c r="BJ45" s="374">
        <v>847.35940000000005</v>
      </c>
      <c r="BK45" s="374">
        <v>885.79280000000006</v>
      </c>
      <c r="BL45" s="374">
        <v>886.6037</v>
      </c>
      <c r="BM45" s="374">
        <v>785.79539999999997</v>
      </c>
      <c r="BN45" s="374">
        <v>737.36260000000004</v>
      </c>
      <c r="BO45" s="374">
        <v>746.32029999999997</v>
      </c>
      <c r="BP45" s="374">
        <v>852.60109999999997</v>
      </c>
      <c r="BQ45" s="374">
        <v>934.39</v>
      </c>
      <c r="BR45" s="374">
        <v>935.61580000000004</v>
      </c>
      <c r="BS45" s="374">
        <v>825.4941</v>
      </c>
      <c r="BT45" s="374">
        <v>738.57209999999998</v>
      </c>
      <c r="BU45" s="374">
        <v>771.06669999999997</v>
      </c>
      <c r="BV45" s="374">
        <v>866.25070000000005</v>
      </c>
    </row>
    <row r="46" spans="1:74" s="116" customFormat="1" ht="11.1" customHeight="1" x14ac:dyDescent="0.2">
      <c r="A46" s="111" t="s">
        <v>838</v>
      </c>
      <c r="B46" s="205" t="s">
        <v>573</v>
      </c>
      <c r="C46" s="259">
        <v>2131.7008234999998</v>
      </c>
      <c r="D46" s="259">
        <v>2179.1019449999999</v>
      </c>
      <c r="E46" s="259">
        <v>2036.9004829</v>
      </c>
      <c r="F46" s="259">
        <v>1917.607602</v>
      </c>
      <c r="G46" s="259">
        <v>1969.5436668</v>
      </c>
      <c r="H46" s="259">
        <v>2323.8620727000002</v>
      </c>
      <c r="I46" s="259">
        <v>2460.6484365000001</v>
      </c>
      <c r="J46" s="259">
        <v>2427.1095997000002</v>
      </c>
      <c r="K46" s="259">
        <v>2284.6279017000002</v>
      </c>
      <c r="L46" s="259">
        <v>2016.8666784</v>
      </c>
      <c r="M46" s="259">
        <v>2012.8191019999999</v>
      </c>
      <c r="N46" s="259">
        <v>2114.0419671</v>
      </c>
      <c r="O46" s="259">
        <v>2397.1944210000001</v>
      </c>
      <c r="P46" s="259">
        <v>2319.7690868</v>
      </c>
      <c r="Q46" s="259">
        <v>2072.0891919000001</v>
      </c>
      <c r="R46" s="259">
        <v>1916.7132942999999</v>
      </c>
      <c r="S46" s="259">
        <v>2039.7186594</v>
      </c>
      <c r="T46" s="259">
        <v>2353.0508682999998</v>
      </c>
      <c r="U46" s="259">
        <v>2459.5541535000002</v>
      </c>
      <c r="V46" s="259">
        <v>2469.4710877000002</v>
      </c>
      <c r="W46" s="259">
        <v>2328.5561520000001</v>
      </c>
      <c r="X46" s="259">
        <v>2003.0938541999999</v>
      </c>
      <c r="Y46" s="259">
        <v>2030.0027097</v>
      </c>
      <c r="Z46" s="259">
        <v>2101.7102432000001</v>
      </c>
      <c r="AA46" s="259">
        <v>2304.9334368</v>
      </c>
      <c r="AB46" s="259">
        <v>2426.9551618</v>
      </c>
      <c r="AC46" s="259">
        <v>2097.9772542000001</v>
      </c>
      <c r="AD46" s="259">
        <v>1951.636244</v>
      </c>
      <c r="AE46" s="259">
        <v>2095.3396603000001</v>
      </c>
      <c r="AF46" s="259">
        <v>2452.9527223</v>
      </c>
      <c r="AG46" s="259">
        <v>2594.6578964999999</v>
      </c>
      <c r="AH46" s="259">
        <v>2540.7119757999999</v>
      </c>
      <c r="AI46" s="259">
        <v>2355.8589040000002</v>
      </c>
      <c r="AJ46" s="259">
        <v>2008.2717084000001</v>
      </c>
      <c r="AK46" s="259">
        <v>1986.0308247</v>
      </c>
      <c r="AL46" s="259">
        <v>2009.3179619</v>
      </c>
      <c r="AM46" s="259">
        <v>2241.6438665000001</v>
      </c>
      <c r="AN46" s="259">
        <v>2208.3665833999999</v>
      </c>
      <c r="AO46" s="259">
        <v>1934.5310065000001</v>
      </c>
      <c r="AP46" s="259">
        <v>1894.7393030000001</v>
      </c>
      <c r="AQ46" s="259">
        <v>2013.3549852000001</v>
      </c>
      <c r="AR46" s="259">
        <v>2413.1492747000002</v>
      </c>
      <c r="AS46" s="259">
        <v>2681.2228381</v>
      </c>
      <c r="AT46" s="259">
        <v>2665.023741</v>
      </c>
      <c r="AU46" s="259">
        <v>2437.6489489999999</v>
      </c>
      <c r="AV46" s="259">
        <v>2010.3880574</v>
      </c>
      <c r="AW46" s="259">
        <v>1947.5630249999999</v>
      </c>
      <c r="AX46" s="259">
        <v>2099.1116606000001</v>
      </c>
      <c r="AY46" s="259">
        <v>2122.2746584000001</v>
      </c>
      <c r="AZ46" s="259">
        <v>2020.7179914000001</v>
      </c>
      <c r="BA46" s="259">
        <v>1980.8914867999999</v>
      </c>
      <c r="BB46" s="259">
        <v>1949.0400767000001</v>
      </c>
      <c r="BC46" s="259">
        <v>2088.2159077000001</v>
      </c>
      <c r="BD46" s="259">
        <v>2365.4026843000001</v>
      </c>
      <c r="BE46" s="259">
        <v>2595.0004170000002</v>
      </c>
      <c r="BF46" s="259">
        <v>2551.0004239999998</v>
      </c>
      <c r="BG46" s="374">
        <v>2288.4850000000001</v>
      </c>
      <c r="BH46" s="374">
        <v>1998.579</v>
      </c>
      <c r="BI46" s="374">
        <v>1966.92</v>
      </c>
      <c r="BJ46" s="374">
        <v>2092.8679999999999</v>
      </c>
      <c r="BK46" s="374">
        <v>2259.7840000000001</v>
      </c>
      <c r="BL46" s="374">
        <v>2243.4659999999999</v>
      </c>
      <c r="BM46" s="374">
        <v>2019.616</v>
      </c>
      <c r="BN46" s="374">
        <v>1944.691</v>
      </c>
      <c r="BO46" s="374">
        <v>2064.239</v>
      </c>
      <c r="BP46" s="374">
        <v>2397.7240000000002</v>
      </c>
      <c r="BQ46" s="374">
        <v>2575.7759999999998</v>
      </c>
      <c r="BR46" s="374">
        <v>2576.6550000000002</v>
      </c>
      <c r="BS46" s="374">
        <v>2352.4189999999999</v>
      </c>
      <c r="BT46" s="374">
        <v>2002.5050000000001</v>
      </c>
      <c r="BU46" s="374">
        <v>1968.96</v>
      </c>
      <c r="BV46" s="374">
        <v>2134.3009999999999</v>
      </c>
    </row>
    <row r="47" spans="1:74" s="116" customFormat="1" ht="11.1" customHeight="1" x14ac:dyDescent="0.2">
      <c r="A47" s="111" t="s">
        <v>839</v>
      </c>
      <c r="B47" s="205" t="s">
        <v>574</v>
      </c>
      <c r="C47" s="259">
        <v>911.42645742000002</v>
      </c>
      <c r="D47" s="259">
        <v>924.13858035999999</v>
      </c>
      <c r="E47" s="259">
        <v>854.80108194000002</v>
      </c>
      <c r="F47" s="259">
        <v>820.90436299999999</v>
      </c>
      <c r="G47" s="259">
        <v>794.30313032000004</v>
      </c>
      <c r="H47" s="259">
        <v>910.13407299999994</v>
      </c>
      <c r="I47" s="259">
        <v>948.68834547999995</v>
      </c>
      <c r="J47" s="259">
        <v>961.94145129000003</v>
      </c>
      <c r="K47" s="259">
        <v>928.55058332999999</v>
      </c>
      <c r="L47" s="259">
        <v>788.00255000000004</v>
      </c>
      <c r="M47" s="259">
        <v>776.65246666999997</v>
      </c>
      <c r="N47" s="259">
        <v>849.83147676999999</v>
      </c>
      <c r="O47" s="259">
        <v>976.47876065000003</v>
      </c>
      <c r="P47" s="259">
        <v>1002.238285</v>
      </c>
      <c r="Q47" s="259">
        <v>825.44218290000003</v>
      </c>
      <c r="R47" s="259">
        <v>760.52557300000001</v>
      </c>
      <c r="S47" s="259">
        <v>773.93288323000002</v>
      </c>
      <c r="T47" s="259">
        <v>904.85996999999998</v>
      </c>
      <c r="U47" s="259">
        <v>939.32594289999997</v>
      </c>
      <c r="V47" s="259">
        <v>947.96276225999998</v>
      </c>
      <c r="W47" s="259">
        <v>941.39599399999997</v>
      </c>
      <c r="X47" s="259">
        <v>786.54853387000003</v>
      </c>
      <c r="Y47" s="259">
        <v>798.70077600000002</v>
      </c>
      <c r="Z47" s="259">
        <v>838.48214968000002</v>
      </c>
      <c r="AA47" s="259">
        <v>917.80759064999995</v>
      </c>
      <c r="AB47" s="259">
        <v>975.75319249999995</v>
      </c>
      <c r="AC47" s="259">
        <v>850.19538516</v>
      </c>
      <c r="AD47" s="259">
        <v>757.21219532999999</v>
      </c>
      <c r="AE47" s="259">
        <v>771.54997418999994</v>
      </c>
      <c r="AF47" s="259">
        <v>910.35094466999999</v>
      </c>
      <c r="AG47" s="259">
        <v>984.73531484</v>
      </c>
      <c r="AH47" s="259">
        <v>984.58289354999999</v>
      </c>
      <c r="AI47" s="259">
        <v>910.57711967</v>
      </c>
      <c r="AJ47" s="259">
        <v>760.0768071</v>
      </c>
      <c r="AK47" s="259">
        <v>729.58584832999998</v>
      </c>
      <c r="AL47" s="259">
        <v>752.17904870999996</v>
      </c>
      <c r="AM47" s="259">
        <v>856.53975258000003</v>
      </c>
      <c r="AN47" s="259">
        <v>882.24637897000002</v>
      </c>
      <c r="AO47" s="259">
        <v>745.06489515999999</v>
      </c>
      <c r="AP47" s="259">
        <v>721.40184799999997</v>
      </c>
      <c r="AQ47" s="259">
        <v>741.45458031999999</v>
      </c>
      <c r="AR47" s="259">
        <v>893.35429667000005</v>
      </c>
      <c r="AS47" s="259">
        <v>981.27188322999996</v>
      </c>
      <c r="AT47" s="259">
        <v>1005.9892077</v>
      </c>
      <c r="AU47" s="259">
        <v>954.91315133000001</v>
      </c>
      <c r="AV47" s="259">
        <v>784.43612128999996</v>
      </c>
      <c r="AW47" s="259">
        <v>739.17535867000004</v>
      </c>
      <c r="AX47" s="259">
        <v>796.70348870999999</v>
      </c>
      <c r="AY47" s="259">
        <v>840.10018387000002</v>
      </c>
      <c r="AZ47" s="259">
        <v>805.08545892999996</v>
      </c>
      <c r="BA47" s="259">
        <v>745.10291128999995</v>
      </c>
      <c r="BB47" s="259">
        <v>742.78387467000005</v>
      </c>
      <c r="BC47" s="259">
        <v>768.99929225999995</v>
      </c>
      <c r="BD47" s="259">
        <v>867.56341433</v>
      </c>
      <c r="BE47" s="259">
        <v>962</v>
      </c>
      <c r="BF47" s="259">
        <v>951.00009999999997</v>
      </c>
      <c r="BG47" s="374">
        <v>888.83529999999996</v>
      </c>
      <c r="BH47" s="374">
        <v>765.42840000000001</v>
      </c>
      <c r="BI47" s="374">
        <v>750.11260000000004</v>
      </c>
      <c r="BJ47" s="374">
        <v>816.5634</v>
      </c>
      <c r="BK47" s="374">
        <v>901.09270000000004</v>
      </c>
      <c r="BL47" s="374">
        <v>921.61839999999995</v>
      </c>
      <c r="BM47" s="374">
        <v>802.1096</v>
      </c>
      <c r="BN47" s="374">
        <v>766.80150000000003</v>
      </c>
      <c r="BO47" s="374">
        <v>780.08019999999999</v>
      </c>
      <c r="BP47" s="374">
        <v>883.05280000000005</v>
      </c>
      <c r="BQ47" s="374">
        <v>962.72709999999995</v>
      </c>
      <c r="BR47" s="374">
        <v>961.80740000000003</v>
      </c>
      <c r="BS47" s="374">
        <v>902.79190000000006</v>
      </c>
      <c r="BT47" s="374">
        <v>762.90430000000003</v>
      </c>
      <c r="BU47" s="374">
        <v>747.10860000000002</v>
      </c>
      <c r="BV47" s="374">
        <v>833.80229999999995</v>
      </c>
    </row>
    <row r="48" spans="1:74" s="116" customFormat="1" ht="11.1" customHeight="1" x14ac:dyDescent="0.2">
      <c r="A48" s="111" t="s">
        <v>840</v>
      </c>
      <c r="B48" s="205" t="s">
        <v>575</v>
      </c>
      <c r="C48" s="259">
        <v>1503.6029142</v>
      </c>
      <c r="D48" s="259">
        <v>1454.7409886</v>
      </c>
      <c r="E48" s="259">
        <v>1333.6576639</v>
      </c>
      <c r="F48" s="259">
        <v>1371.411746</v>
      </c>
      <c r="G48" s="259">
        <v>1406.5786705999999</v>
      </c>
      <c r="H48" s="259">
        <v>1723.6444300000001</v>
      </c>
      <c r="I48" s="259">
        <v>1826.2843706000001</v>
      </c>
      <c r="J48" s="259">
        <v>1884.8356025999999</v>
      </c>
      <c r="K48" s="259">
        <v>1838.3128437</v>
      </c>
      <c r="L48" s="259">
        <v>1536.1244729</v>
      </c>
      <c r="M48" s="259">
        <v>1375.5064877</v>
      </c>
      <c r="N48" s="259">
        <v>1516.6060229</v>
      </c>
      <c r="O48" s="259">
        <v>1643.8234181</v>
      </c>
      <c r="P48" s="259">
        <v>1669.3786436</v>
      </c>
      <c r="Q48" s="259">
        <v>1429.7977100000001</v>
      </c>
      <c r="R48" s="259">
        <v>1399.3777520000001</v>
      </c>
      <c r="S48" s="259">
        <v>1457.5629799999999</v>
      </c>
      <c r="T48" s="259">
        <v>1730.5330260000001</v>
      </c>
      <c r="U48" s="259">
        <v>1824.548871</v>
      </c>
      <c r="V48" s="259">
        <v>1883.3043531999999</v>
      </c>
      <c r="W48" s="259">
        <v>1866.8823709999999</v>
      </c>
      <c r="X48" s="259">
        <v>1570.3505164999999</v>
      </c>
      <c r="Y48" s="259">
        <v>1428.5267533000001</v>
      </c>
      <c r="Z48" s="259">
        <v>1463.180151</v>
      </c>
      <c r="AA48" s="259">
        <v>1601.3727065</v>
      </c>
      <c r="AB48" s="259">
        <v>1605.3995210999999</v>
      </c>
      <c r="AC48" s="259">
        <v>1485.4090813</v>
      </c>
      <c r="AD48" s="259">
        <v>1399.3967752999999</v>
      </c>
      <c r="AE48" s="259">
        <v>1422.0125613</v>
      </c>
      <c r="AF48" s="259">
        <v>1746.4240176999999</v>
      </c>
      <c r="AG48" s="259">
        <v>1939.7713131999999</v>
      </c>
      <c r="AH48" s="259">
        <v>1975.0417926</v>
      </c>
      <c r="AI48" s="259">
        <v>1872.7836996999999</v>
      </c>
      <c r="AJ48" s="259">
        <v>1589.8850657999999</v>
      </c>
      <c r="AK48" s="259">
        <v>1386.4973660000001</v>
      </c>
      <c r="AL48" s="259">
        <v>1428.8023416000001</v>
      </c>
      <c r="AM48" s="259">
        <v>1539.8536571</v>
      </c>
      <c r="AN48" s="259">
        <v>1496.2910155</v>
      </c>
      <c r="AO48" s="259">
        <v>1330.9445232</v>
      </c>
      <c r="AP48" s="259">
        <v>1372.1481217</v>
      </c>
      <c r="AQ48" s="259">
        <v>1416.0742244999999</v>
      </c>
      <c r="AR48" s="259">
        <v>1740.6558507</v>
      </c>
      <c r="AS48" s="259">
        <v>1933.9755196999999</v>
      </c>
      <c r="AT48" s="259">
        <v>1947.9517487000001</v>
      </c>
      <c r="AU48" s="259">
        <v>1859.7293099999999</v>
      </c>
      <c r="AV48" s="259">
        <v>1590.5829773999999</v>
      </c>
      <c r="AW48" s="259">
        <v>1419.3865957</v>
      </c>
      <c r="AX48" s="259">
        <v>1448.3351565</v>
      </c>
      <c r="AY48" s="259">
        <v>1538.7164868</v>
      </c>
      <c r="AZ48" s="259">
        <v>1454.7536138999999</v>
      </c>
      <c r="BA48" s="259">
        <v>1371.0133883999999</v>
      </c>
      <c r="BB48" s="259">
        <v>1385.7080880000001</v>
      </c>
      <c r="BC48" s="259">
        <v>1504.0377323</v>
      </c>
      <c r="BD48" s="259">
        <v>1796.6938173000001</v>
      </c>
      <c r="BE48" s="259">
        <v>1876.9999144000001</v>
      </c>
      <c r="BF48" s="259">
        <v>1880.0000012</v>
      </c>
      <c r="BG48" s="374">
        <v>1843.8219999999999</v>
      </c>
      <c r="BH48" s="374">
        <v>1592.242</v>
      </c>
      <c r="BI48" s="374">
        <v>1436.6289999999999</v>
      </c>
      <c r="BJ48" s="374">
        <v>1496.721</v>
      </c>
      <c r="BK48" s="374">
        <v>1629.9190000000001</v>
      </c>
      <c r="BL48" s="374">
        <v>1615.588</v>
      </c>
      <c r="BM48" s="374">
        <v>1447.421</v>
      </c>
      <c r="BN48" s="374">
        <v>1464.903</v>
      </c>
      <c r="BO48" s="374">
        <v>1533.472</v>
      </c>
      <c r="BP48" s="374">
        <v>1879.92</v>
      </c>
      <c r="BQ48" s="374">
        <v>1964.6679999999999</v>
      </c>
      <c r="BR48" s="374">
        <v>1998.0840000000001</v>
      </c>
      <c r="BS48" s="374">
        <v>1928.683</v>
      </c>
      <c r="BT48" s="374">
        <v>1643.43</v>
      </c>
      <c r="BU48" s="374">
        <v>1482.7</v>
      </c>
      <c r="BV48" s="374">
        <v>1568.3240000000001</v>
      </c>
    </row>
    <row r="49" spans="1:74" s="116" customFormat="1" ht="11.1" customHeight="1" x14ac:dyDescent="0.2">
      <c r="A49" s="111" t="s">
        <v>841</v>
      </c>
      <c r="B49" s="205" t="s">
        <v>576</v>
      </c>
      <c r="C49" s="259">
        <v>739.17392515999995</v>
      </c>
      <c r="D49" s="259">
        <v>713.74874750000004</v>
      </c>
      <c r="E49" s="259">
        <v>655.05115193999995</v>
      </c>
      <c r="F49" s="259">
        <v>667.99101267000003</v>
      </c>
      <c r="G49" s="259">
        <v>716.41082065000001</v>
      </c>
      <c r="H49" s="259">
        <v>850.63220133000004</v>
      </c>
      <c r="I49" s="259">
        <v>908.25910161000002</v>
      </c>
      <c r="J49" s="259">
        <v>881.91937742000005</v>
      </c>
      <c r="K49" s="259">
        <v>789.16808232999995</v>
      </c>
      <c r="L49" s="259">
        <v>662.57137935000003</v>
      </c>
      <c r="M49" s="259">
        <v>668.24557566999999</v>
      </c>
      <c r="N49" s="259">
        <v>723.53786258000002</v>
      </c>
      <c r="O49" s="259">
        <v>716.94657934999998</v>
      </c>
      <c r="P49" s="259">
        <v>700.74965393000002</v>
      </c>
      <c r="Q49" s="259">
        <v>650.84863839000002</v>
      </c>
      <c r="R49" s="259">
        <v>667.02381066999999</v>
      </c>
      <c r="S49" s="259">
        <v>718.11725451999996</v>
      </c>
      <c r="T49" s="259">
        <v>835.28984366999998</v>
      </c>
      <c r="U49" s="259">
        <v>916.13385031999996</v>
      </c>
      <c r="V49" s="259">
        <v>856.03849226</v>
      </c>
      <c r="W49" s="259">
        <v>812.54515000000004</v>
      </c>
      <c r="X49" s="259">
        <v>693.82163645000003</v>
      </c>
      <c r="Y49" s="259">
        <v>675.95258200000001</v>
      </c>
      <c r="Z49" s="259">
        <v>707.8507171</v>
      </c>
      <c r="AA49" s="259">
        <v>727.44947580999997</v>
      </c>
      <c r="AB49" s="259">
        <v>690.39406070999996</v>
      </c>
      <c r="AC49" s="259">
        <v>661.99146452000002</v>
      </c>
      <c r="AD49" s="259">
        <v>668.331143</v>
      </c>
      <c r="AE49" s="259">
        <v>683.26881322999998</v>
      </c>
      <c r="AF49" s="259">
        <v>851.22810933000005</v>
      </c>
      <c r="AG49" s="259">
        <v>888.82208032000005</v>
      </c>
      <c r="AH49" s="259">
        <v>910.73777484000004</v>
      </c>
      <c r="AI49" s="259">
        <v>826.27164132999997</v>
      </c>
      <c r="AJ49" s="259">
        <v>713.29613355000004</v>
      </c>
      <c r="AK49" s="259">
        <v>683.46412832999999</v>
      </c>
      <c r="AL49" s="259">
        <v>729.00389323000002</v>
      </c>
      <c r="AM49" s="259">
        <v>731.97461806000001</v>
      </c>
      <c r="AN49" s="259">
        <v>699.38879585999996</v>
      </c>
      <c r="AO49" s="259">
        <v>651.84853194000004</v>
      </c>
      <c r="AP49" s="259">
        <v>657.85461067000006</v>
      </c>
      <c r="AQ49" s="259">
        <v>689.85807903</v>
      </c>
      <c r="AR49" s="259">
        <v>876.49643466999999</v>
      </c>
      <c r="AS49" s="259">
        <v>936.94418289999999</v>
      </c>
      <c r="AT49" s="259">
        <v>901.06341839000004</v>
      </c>
      <c r="AU49" s="259">
        <v>784.54897467000001</v>
      </c>
      <c r="AV49" s="259">
        <v>700.33807032000004</v>
      </c>
      <c r="AW49" s="259">
        <v>664.94853966999995</v>
      </c>
      <c r="AX49" s="259">
        <v>724.95376773999999</v>
      </c>
      <c r="AY49" s="259">
        <v>733.55351386999996</v>
      </c>
      <c r="AZ49" s="259">
        <v>701.19621536</v>
      </c>
      <c r="BA49" s="259">
        <v>668.57884387000001</v>
      </c>
      <c r="BB49" s="259">
        <v>667.39730799999995</v>
      </c>
      <c r="BC49" s="259">
        <v>713.61321515999998</v>
      </c>
      <c r="BD49" s="259">
        <v>875.94311267</v>
      </c>
      <c r="BE49" s="259">
        <v>936.99998900000003</v>
      </c>
      <c r="BF49" s="259">
        <v>907.00002199999994</v>
      </c>
      <c r="BG49" s="374">
        <v>820.41800000000001</v>
      </c>
      <c r="BH49" s="374">
        <v>702.42579999999998</v>
      </c>
      <c r="BI49" s="374">
        <v>682.65920000000006</v>
      </c>
      <c r="BJ49" s="374">
        <v>729.51660000000004</v>
      </c>
      <c r="BK49" s="374">
        <v>746.0231</v>
      </c>
      <c r="BL49" s="374">
        <v>729.18330000000003</v>
      </c>
      <c r="BM49" s="374">
        <v>686.47559999999999</v>
      </c>
      <c r="BN49" s="374">
        <v>694.4615</v>
      </c>
      <c r="BO49" s="374">
        <v>736.87429999999995</v>
      </c>
      <c r="BP49" s="374">
        <v>869.53679999999997</v>
      </c>
      <c r="BQ49" s="374">
        <v>954.16780000000006</v>
      </c>
      <c r="BR49" s="374">
        <v>928.34709999999995</v>
      </c>
      <c r="BS49" s="374">
        <v>836.76239999999996</v>
      </c>
      <c r="BT49" s="374">
        <v>715.58579999999995</v>
      </c>
      <c r="BU49" s="374">
        <v>695.50909999999999</v>
      </c>
      <c r="BV49" s="374">
        <v>741.47659999999996</v>
      </c>
    </row>
    <row r="50" spans="1:74" s="116" customFormat="1" ht="11.1" customHeight="1" x14ac:dyDescent="0.2">
      <c r="A50" s="111" t="s">
        <v>842</v>
      </c>
      <c r="B50" s="205" t="s">
        <v>258</v>
      </c>
      <c r="C50" s="259">
        <v>1160.2599126</v>
      </c>
      <c r="D50" s="259">
        <v>1131.2932103999999</v>
      </c>
      <c r="E50" s="259">
        <v>1031.5789735000001</v>
      </c>
      <c r="F50" s="259">
        <v>1025.5828687000001</v>
      </c>
      <c r="G50" s="259">
        <v>1037.7704260999999</v>
      </c>
      <c r="H50" s="259">
        <v>1074.3307563000001</v>
      </c>
      <c r="I50" s="259">
        <v>1196.6533681000001</v>
      </c>
      <c r="J50" s="259">
        <v>1174.6937129</v>
      </c>
      <c r="K50" s="259">
        <v>1163.5041862999999</v>
      </c>
      <c r="L50" s="259">
        <v>1070.2855142000001</v>
      </c>
      <c r="M50" s="259">
        <v>1013.2396927</v>
      </c>
      <c r="N50" s="259">
        <v>1131.3460623000001</v>
      </c>
      <c r="O50" s="259">
        <v>1121.9041961</v>
      </c>
      <c r="P50" s="259">
        <v>1126.7213354</v>
      </c>
      <c r="Q50" s="259">
        <v>1011.0425281</v>
      </c>
      <c r="R50" s="259">
        <v>1034.450028</v>
      </c>
      <c r="S50" s="259">
        <v>1012.4371687</v>
      </c>
      <c r="T50" s="259">
        <v>1106.5226299999999</v>
      </c>
      <c r="U50" s="259">
        <v>1196.2301281</v>
      </c>
      <c r="V50" s="259">
        <v>1182.1001567999999</v>
      </c>
      <c r="W50" s="259">
        <v>1206.2121787000001</v>
      </c>
      <c r="X50" s="259">
        <v>1126.9808726000001</v>
      </c>
      <c r="Y50" s="259">
        <v>989.29960932999995</v>
      </c>
      <c r="Z50" s="259">
        <v>1104.717281</v>
      </c>
      <c r="AA50" s="259">
        <v>1082.8922170999999</v>
      </c>
      <c r="AB50" s="259">
        <v>1058.2029803999999</v>
      </c>
      <c r="AC50" s="259">
        <v>1023.652141</v>
      </c>
      <c r="AD50" s="259">
        <v>1039.9744209999999</v>
      </c>
      <c r="AE50" s="259">
        <v>959.06849709999995</v>
      </c>
      <c r="AF50" s="259">
        <v>1103.2868582999999</v>
      </c>
      <c r="AG50" s="259">
        <v>1188.2385316</v>
      </c>
      <c r="AH50" s="259">
        <v>1159.3642397000001</v>
      </c>
      <c r="AI50" s="259">
        <v>1201.6122829999999</v>
      </c>
      <c r="AJ50" s="259">
        <v>1126.0128394000001</v>
      </c>
      <c r="AK50" s="259">
        <v>1041.5571213000001</v>
      </c>
      <c r="AL50" s="259">
        <v>1116.5100516</v>
      </c>
      <c r="AM50" s="259">
        <v>1065.2143874000001</v>
      </c>
      <c r="AN50" s="259">
        <v>1035.8159089999999</v>
      </c>
      <c r="AO50" s="259">
        <v>1023.6986419</v>
      </c>
      <c r="AP50" s="259">
        <v>972.03794800000003</v>
      </c>
      <c r="AQ50" s="259">
        <v>948.52129097</v>
      </c>
      <c r="AR50" s="259">
        <v>1088.3180373</v>
      </c>
      <c r="AS50" s="259">
        <v>1113.2083855000001</v>
      </c>
      <c r="AT50" s="259">
        <v>1231.7372018999999</v>
      </c>
      <c r="AU50" s="259">
        <v>1139.129115</v>
      </c>
      <c r="AV50" s="259">
        <v>1022.4629032</v>
      </c>
      <c r="AW50" s="259">
        <v>1004.3312936999999</v>
      </c>
      <c r="AX50" s="259">
        <v>1102.3103265</v>
      </c>
      <c r="AY50" s="259">
        <v>1117.2702068000001</v>
      </c>
      <c r="AZ50" s="259">
        <v>1090.2852707</v>
      </c>
      <c r="BA50" s="259">
        <v>1043.2029468000001</v>
      </c>
      <c r="BB50" s="259">
        <v>955.07481632999998</v>
      </c>
      <c r="BC50" s="259">
        <v>982.36012387000005</v>
      </c>
      <c r="BD50" s="259">
        <v>1092.275355</v>
      </c>
      <c r="BE50" s="259">
        <v>1196.9999869999999</v>
      </c>
      <c r="BF50" s="259">
        <v>1237.0000600000001</v>
      </c>
      <c r="BG50" s="374">
        <v>1167.1959999999999</v>
      </c>
      <c r="BH50" s="374">
        <v>1062.7380000000001</v>
      </c>
      <c r="BI50" s="374">
        <v>1005.234</v>
      </c>
      <c r="BJ50" s="374">
        <v>1101.7190000000001</v>
      </c>
      <c r="BK50" s="374">
        <v>1105.5940000000001</v>
      </c>
      <c r="BL50" s="374">
        <v>1095.6500000000001</v>
      </c>
      <c r="BM50" s="374">
        <v>1037.1179999999999</v>
      </c>
      <c r="BN50" s="374">
        <v>1011.162</v>
      </c>
      <c r="BO50" s="374">
        <v>990.23720000000003</v>
      </c>
      <c r="BP50" s="374">
        <v>1093.357</v>
      </c>
      <c r="BQ50" s="374">
        <v>1173.299</v>
      </c>
      <c r="BR50" s="374">
        <v>1197.6300000000001</v>
      </c>
      <c r="BS50" s="374">
        <v>1163.819</v>
      </c>
      <c r="BT50" s="374">
        <v>1067.432</v>
      </c>
      <c r="BU50" s="374">
        <v>1009.817</v>
      </c>
      <c r="BV50" s="374">
        <v>1098.989</v>
      </c>
    </row>
    <row r="51" spans="1:74" s="116" customFormat="1" ht="11.1" customHeight="1" x14ac:dyDescent="0.2">
      <c r="A51" s="111" t="s">
        <v>843</v>
      </c>
      <c r="B51" s="205" t="s">
        <v>259</v>
      </c>
      <c r="C51" s="259">
        <v>44.936419354999998</v>
      </c>
      <c r="D51" s="259">
        <v>43.543373213999999</v>
      </c>
      <c r="E51" s="259">
        <v>41.860784838999997</v>
      </c>
      <c r="F51" s="259">
        <v>42.754733667000004</v>
      </c>
      <c r="G51" s="259">
        <v>42.01267</v>
      </c>
      <c r="H51" s="259">
        <v>41.630243333000003</v>
      </c>
      <c r="I51" s="259">
        <v>42.485750645000003</v>
      </c>
      <c r="J51" s="259">
        <v>43.539043548000002</v>
      </c>
      <c r="K51" s="259">
        <v>43.193650667</v>
      </c>
      <c r="L51" s="259">
        <v>43.287511934999998</v>
      </c>
      <c r="M51" s="259">
        <v>43.688008666999998</v>
      </c>
      <c r="N51" s="259">
        <v>45.560479999999998</v>
      </c>
      <c r="O51" s="259">
        <v>44.073560645000001</v>
      </c>
      <c r="P51" s="259">
        <v>44.854883213999997</v>
      </c>
      <c r="Q51" s="259">
        <v>42.200133225999998</v>
      </c>
      <c r="R51" s="259">
        <v>41.215752000000002</v>
      </c>
      <c r="S51" s="259">
        <v>40.832329031999997</v>
      </c>
      <c r="T51" s="259">
        <v>41.166615667000002</v>
      </c>
      <c r="U51" s="259">
        <v>42.207885161</v>
      </c>
      <c r="V51" s="259">
        <v>43.098138710000001</v>
      </c>
      <c r="W51" s="259">
        <v>43.953079000000002</v>
      </c>
      <c r="X51" s="259">
        <v>43.957948709999997</v>
      </c>
      <c r="Y51" s="259">
        <v>43.520268332999997</v>
      </c>
      <c r="Z51" s="259">
        <v>43.264064839</v>
      </c>
      <c r="AA51" s="259">
        <v>42.485177096999998</v>
      </c>
      <c r="AB51" s="259">
        <v>44.358637143000003</v>
      </c>
      <c r="AC51" s="259">
        <v>41.151403547999998</v>
      </c>
      <c r="AD51" s="259">
        <v>41.648213667</v>
      </c>
      <c r="AE51" s="259">
        <v>39.644622902999998</v>
      </c>
      <c r="AF51" s="259">
        <v>40.997071667</v>
      </c>
      <c r="AG51" s="259">
        <v>42.993664516000003</v>
      </c>
      <c r="AH51" s="259">
        <v>44.738021934999999</v>
      </c>
      <c r="AI51" s="259">
        <v>44.935613666999998</v>
      </c>
      <c r="AJ51" s="259">
        <v>43.065798387000001</v>
      </c>
      <c r="AK51" s="259">
        <v>44.795758333000002</v>
      </c>
      <c r="AL51" s="259">
        <v>44.541133547999998</v>
      </c>
      <c r="AM51" s="259">
        <v>43.230119354999999</v>
      </c>
      <c r="AN51" s="259">
        <v>43.156983447999998</v>
      </c>
      <c r="AO51" s="259">
        <v>41.013332902999998</v>
      </c>
      <c r="AP51" s="259">
        <v>41.073466332999999</v>
      </c>
      <c r="AQ51" s="259">
        <v>40.404397418999999</v>
      </c>
      <c r="AR51" s="259">
        <v>41.236674333000003</v>
      </c>
      <c r="AS51" s="259">
        <v>42.200015806000003</v>
      </c>
      <c r="AT51" s="259">
        <v>44.157317097000004</v>
      </c>
      <c r="AU51" s="259">
        <v>43.239601333000003</v>
      </c>
      <c r="AV51" s="259">
        <v>43.305565805999997</v>
      </c>
      <c r="AW51" s="259">
        <v>43.125817667</v>
      </c>
      <c r="AX51" s="259">
        <v>44.628937741999998</v>
      </c>
      <c r="AY51" s="259">
        <v>43.502334515999998</v>
      </c>
      <c r="AZ51" s="259">
        <v>43.784203929</v>
      </c>
      <c r="BA51" s="259">
        <v>42.757288387000003</v>
      </c>
      <c r="BB51" s="259">
        <v>41.685440333000003</v>
      </c>
      <c r="BC51" s="259">
        <v>40.463189354999997</v>
      </c>
      <c r="BD51" s="259">
        <v>41.160914667</v>
      </c>
      <c r="BE51" s="259">
        <v>41.810890000000001</v>
      </c>
      <c r="BF51" s="259">
        <v>42.464410000000001</v>
      </c>
      <c r="BG51" s="374">
        <v>42.514150000000001</v>
      </c>
      <c r="BH51" s="374">
        <v>42.59384</v>
      </c>
      <c r="BI51" s="374">
        <v>43.28792</v>
      </c>
      <c r="BJ51" s="374">
        <v>44.277270000000001</v>
      </c>
      <c r="BK51" s="374">
        <v>43.744889999999998</v>
      </c>
      <c r="BL51" s="374">
        <v>44.077759999999998</v>
      </c>
      <c r="BM51" s="374">
        <v>41.740380000000002</v>
      </c>
      <c r="BN51" s="374">
        <v>41.487200000000001</v>
      </c>
      <c r="BO51" s="374">
        <v>40.554110000000001</v>
      </c>
      <c r="BP51" s="374">
        <v>41.065939999999998</v>
      </c>
      <c r="BQ51" s="374">
        <v>41.612870000000001</v>
      </c>
      <c r="BR51" s="374">
        <v>42.39705</v>
      </c>
      <c r="BS51" s="374">
        <v>42.411940000000001</v>
      </c>
      <c r="BT51" s="374">
        <v>42.497070000000001</v>
      </c>
      <c r="BU51" s="374">
        <v>43.1873</v>
      </c>
      <c r="BV51" s="374">
        <v>44.170920000000002</v>
      </c>
    </row>
    <row r="52" spans="1:74" s="116" customFormat="1" ht="11.1" customHeight="1" x14ac:dyDescent="0.2">
      <c r="A52" s="111" t="s">
        <v>844</v>
      </c>
      <c r="B52" s="206" t="s">
        <v>578</v>
      </c>
      <c r="C52" s="270">
        <v>10344.610615</v>
      </c>
      <c r="D52" s="270">
        <v>10410.013023</v>
      </c>
      <c r="E52" s="270">
        <v>9587.9364944999998</v>
      </c>
      <c r="F52" s="270">
        <v>9259.3969627000006</v>
      </c>
      <c r="G52" s="270">
        <v>9335.4333741999999</v>
      </c>
      <c r="H52" s="270">
        <v>10673.355369999999</v>
      </c>
      <c r="I52" s="270">
        <v>11570.997643999999</v>
      </c>
      <c r="J52" s="270">
        <v>11405.793365</v>
      </c>
      <c r="K52" s="270">
        <v>10782.595224000001</v>
      </c>
      <c r="L52" s="270">
        <v>9495.8148638999992</v>
      </c>
      <c r="M52" s="270">
        <v>9383.1441570000006</v>
      </c>
      <c r="N52" s="270">
        <v>10208.855965000001</v>
      </c>
      <c r="O52" s="270">
        <v>11007.686234000001</v>
      </c>
      <c r="P52" s="270">
        <v>11033.611785999999</v>
      </c>
      <c r="Q52" s="270">
        <v>9754.4576923000004</v>
      </c>
      <c r="R52" s="270">
        <v>9196.4555832999995</v>
      </c>
      <c r="S52" s="270">
        <v>9400.6731619000002</v>
      </c>
      <c r="T52" s="270">
        <v>10759.732674000001</v>
      </c>
      <c r="U52" s="270">
        <v>11339.483414</v>
      </c>
      <c r="V52" s="270">
        <v>11351.064209</v>
      </c>
      <c r="W52" s="270">
        <v>10896.904064</v>
      </c>
      <c r="X52" s="270">
        <v>9570.3156013000007</v>
      </c>
      <c r="Y52" s="270">
        <v>9513.752794</v>
      </c>
      <c r="Z52" s="270">
        <v>9987.7319583999997</v>
      </c>
      <c r="AA52" s="270">
        <v>10634.397414999999</v>
      </c>
      <c r="AB52" s="270">
        <v>10956.015724000001</v>
      </c>
      <c r="AC52" s="270">
        <v>9850.0570747999991</v>
      </c>
      <c r="AD52" s="270">
        <v>9182.5040313000009</v>
      </c>
      <c r="AE52" s="270">
        <v>9293.2484048000006</v>
      </c>
      <c r="AF52" s="270">
        <v>10879.896651999999</v>
      </c>
      <c r="AG52" s="270">
        <v>11707.679662</v>
      </c>
      <c r="AH52" s="270">
        <v>11678.444173</v>
      </c>
      <c r="AI52" s="270">
        <v>11098.595862</v>
      </c>
      <c r="AJ52" s="270">
        <v>9550.1724560999992</v>
      </c>
      <c r="AK52" s="270">
        <v>9197.2175083000002</v>
      </c>
      <c r="AL52" s="270">
        <v>9591.7276586999997</v>
      </c>
      <c r="AM52" s="270">
        <v>10231.80204</v>
      </c>
      <c r="AN52" s="270">
        <v>10112.179125000001</v>
      </c>
      <c r="AO52" s="270">
        <v>9090.9285534999999</v>
      </c>
      <c r="AP52" s="270">
        <v>8865.5762223000002</v>
      </c>
      <c r="AQ52" s="270">
        <v>9055.1073305999998</v>
      </c>
      <c r="AR52" s="270">
        <v>10847.569517</v>
      </c>
      <c r="AS52" s="270">
        <v>11847.022085000001</v>
      </c>
      <c r="AT52" s="270">
        <v>12116.832243999999</v>
      </c>
      <c r="AU52" s="270">
        <v>11080.94274</v>
      </c>
      <c r="AV52" s="270">
        <v>9421.1734471</v>
      </c>
      <c r="AW52" s="270">
        <v>9096.3569150000003</v>
      </c>
      <c r="AX52" s="270">
        <v>9876.2326587000007</v>
      </c>
      <c r="AY52" s="270">
        <v>10144.622805000001</v>
      </c>
      <c r="AZ52" s="270">
        <v>9749.8430528999997</v>
      </c>
      <c r="BA52" s="270">
        <v>9285.8925612999992</v>
      </c>
      <c r="BB52" s="270">
        <v>8951.9958477</v>
      </c>
      <c r="BC52" s="270">
        <v>9320.4440013000003</v>
      </c>
      <c r="BD52" s="270">
        <v>10783.60252</v>
      </c>
      <c r="BE52" s="270">
        <v>11724.811328</v>
      </c>
      <c r="BF52" s="270">
        <v>11545.465098999999</v>
      </c>
      <c r="BG52" s="335">
        <v>10757.73</v>
      </c>
      <c r="BH52" s="335">
        <v>9468.92</v>
      </c>
      <c r="BI52" s="335">
        <v>9259.2340000000004</v>
      </c>
      <c r="BJ52" s="335">
        <v>9962.1319999999996</v>
      </c>
      <c r="BK52" s="335">
        <v>10545.53</v>
      </c>
      <c r="BL52" s="335">
        <v>10556.4</v>
      </c>
      <c r="BM52" s="335">
        <v>9547.4660000000003</v>
      </c>
      <c r="BN52" s="335">
        <v>9205.8379999999997</v>
      </c>
      <c r="BO52" s="335">
        <v>9441.1460000000006</v>
      </c>
      <c r="BP52" s="335">
        <v>10915.08</v>
      </c>
      <c r="BQ52" s="335">
        <v>11854.19</v>
      </c>
      <c r="BR52" s="335">
        <v>11880.98</v>
      </c>
      <c r="BS52" s="335">
        <v>10958.8</v>
      </c>
      <c r="BT52" s="335">
        <v>9528.2669999999998</v>
      </c>
      <c r="BU52" s="335">
        <v>9310.1710000000003</v>
      </c>
      <c r="BV52" s="335">
        <v>10142.040000000001</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9"/>
      <c r="BE53" s="689"/>
      <c r="BF53" s="689"/>
      <c r="BG53" s="375"/>
      <c r="BH53" s="375"/>
      <c r="BI53" s="375"/>
      <c r="BJ53" s="375"/>
      <c r="BK53" s="375"/>
      <c r="BL53" s="375"/>
      <c r="BM53" s="375"/>
      <c r="BN53" s="375"/>
      <c r="BO53" s="375"/>
      <c r="BP53" s="375"/>
      <c r="BQ53" s="375"/>
      <c r="BR53" s="375"/>
      <c r="BS53" s="375"/>
      <c r="BT53" s="375"/>
      <c r="BU53" s="375"/>
      <c r="BV53" s="375"/>
    </row>
    <row r="54" spans="1:74" s="292" customFormat="1" ht="12" customHeight="1" x14ac:dyDescent="0.2">
      <c r="A54" s="117"/>
      <c r="B54" s="800" t="s">
        <v>1018</v>
      </c>
      <c r="C54" s="801"/>
      <c r="D54" s="801"/>
      <c r="E54" s="801"/>
      <c r="F54" s="801"/>
      <c r="G54" s="801"/>
      <c r="H54" s="801"/>
      <c r="I54" s="801"/>
      <c r="J54" s="801"/>
      <c r="K54" s="801"/>
      <c r="L54" s="801"/>
      <c r="M54" s="801"/>
      <c r="N54" s="801"/>
      <c r="O54" s="801"/>
      <c r="P54" s="801"/>
      <c r="Q54" s="801"/>
      <c r="AY54" s="517"/>
      <c r="AZ54" s="517"/>
      <c r="BA54" s="517"/>
      <c r="BB54" s="517"/>
      <c r="BC54" s="517"/>
      <c r="BD54" s="690"/>
      <c r="BE54" s="690"/>
      <c r="BF54" s="690"/>
      <c r="BG54" s="517"/>
      <c r="BH54" s="517"/>
      <c r="BI54" s="517"/>
      <c r="BJ54" s="517"/>
    </row>
    <row r="55" spans="1:74" s="463" customFormat="1" ht="12" customHeight="1" x14ac:dyDescent="0.2">
      <c r="A55" s="462"/>
      <c r="B55" s="861" t="s">
        <v>1091</v>
      </c>
      <c r="C55" s="819"/>
      <c r="D55" s="819"/>
      <c r="E55" s="819"/>
      <c r="F55" s="819"/>
      <c r="G55" s="819"/>
      <c r="H55" s="819"/>
      <c r="I55" s="819"/>
      <c r="J55" s="819"/>
      <c r="K55" s="819"/>
      <c r="L55" s="819"/>
      <c r="M55" s="819"/>
      <c r="N55" s="819"/>
      <c r="O55" s="819"/>
      <c r="P55" s="819"/>
      <c r="Q55" s="819"/>
      <c r="AY55" s="518"/>
      <c r="AZ55" s="518"/>
      <c r="BA55" s="518"/>
      <c r="BB55" s="518"/>
      <c r="BC55" s="518"/>
      <c r="BD55" s="691"/>
      <c r="BE55" s="691"/>
      <c r="BF55" s="691"/>
      <c r="BG55" s="518"/>
      <c r="BH55" s="518"/>
      <c r="BI55" s="518"/>
      <c r="BJ55" s="518"/>
    </row>
    <row r="56" spans="1:74" s="463" customFormat="1" ht="12" customHeight="1" x14ac:dyDescent="0.2">
      <c r="A56" s="462"/>
      <c r="B56" s="822" t="s">
        <v>1043</v>
      </c>
      <c r="C56" s="823"/>
      <c r="D56" s="823"/>
      <c r="E56" s="823"/>
      <c r="F56" s="823"/>
      <c r="G56" s="823"/>
      <c r="H56" s="823"/>
      <c r="I56" s="823"/>
      <c r="J56" s="823"/>
      <c r="K56" s="823"/>
      <c r="L56" s="823"/>
      <c r="M56" s="823"/>
      <c r="N56" s="823"/>
      <c r="O56" s="823"/>
      <c r="P56" s="823"/>
      <c r="Q56" s="819"/>
      <c r="AY56" s="518"/>
      <c r="AZ56" s="518"/>
      <c r="BA56" s="518"/>
      <c r="BB56" s="518"/>
      <c r="BC56" s="518"/>
      <c r="BD56" s="691"/>
      <c r="BE56" s="691"/>
      <c r="BF56" s="691"/>
      <c r="BG56" s="518"/>
      <c r="BH56" s="518"/>
      <c r="BI56" s="518"/>
      <c r="BJ56" s="518"/>
    </row>
    <row r="57" spans="1:74" s="463" customFormat="1" ht="12" customHeight="1" x14ac:dyDescent="0.2">
      <c r="A57" s="462"/>
      <c r="B57" s="817" t="s">
        <v>1092</v>
      </c>
      <c r="C57" s="823"/>
      <c r="D57" s="823"/>
      <c r="E57" s="823"/>
      <c r="F57" s="823"/>
      <c r="G57" s="823"/>
      <c r="H57" s="823"/>
      <c r="I57" s="823"/>
      <c r="J57" s="823"/>
      <c r="K57" s="823"/>
      <c r="L57" s="823"/>
      <c r="M57" s="823"/>
      <c r="N57" s="823"/>
      <c r="O57" s="823"/>
      <c r="P57" s="823"/>
      <c r="Q57" s="819"/>
      <c r="AY57" s="518"/>
      <c r="AZ57" s="518"/>
      <c r="BA57" s="518"/>
      <c r="BB57" s="518"/>
      <c r="BC57" s="518"/>
      <c r="BD57" s="691"/>
      <c r="BE57" s="691"/>
      <c r="BF57" s="691"/>
      <c r="BG57" s="518"/>
      <c r="BH57" s="518"/>
      <c r="BI57" s="518"/>
      <c r="BJ57" s="518"/>
    </row>
    <row r="58" spans="1:74" s="463" customFormat="1" ht="12" customHeight="1" x14ac:dyDescent="0.2">
      <c r="A58" s="462"/>
      <c r="B58" s="817" t="s">
        <v>1082</v>
      </c>
      <c r="C58" s="823"/>
      <c r="D58" s="823"/>
      <c r="E58" s="823"/>
      <c r="F58" s="823"/>
      <c r="G58" s="823"/>
      <c r="H58" s="823"/>
      <c r="I58" s="823"/>
      <c r="J58" s="823"/>
      <c r="K58" s="823"/>
      <c r="L58" s="823"/>
      <c r="M58" s="823"/>
      <c r="N58" s="823"/>
      <c r="O58" s="823"/>
      <c r="P58" s="823"/>
      <c r="Q58" s="819"/>
      <c r="AY58" s="518"/>
      <c r="AZ58" s="518"/>
      <c r="BA58" s="518"/>
      <c r="BB58" s="518"/>
      <c r="BC58" s="518"/>
      <c r="BD58" s="691"/>
      <c r="BE58" s="691"/>
      <c r="BF58" s="691"/>
      <c r="BG58" s="518"/>
      <c r="BH58" s="518"/>
      <c r="BI58" s="518"/>
      <c r="BJ58" s="518"/>
    </row>
    <row r="59" spans="1:74" s="463" customFormat="1" ht="12" customHeight="1" x14ac:dyDescent="0.2">
      <c r="A59" s="462"/>
      <c r="B59" s="848" t="s">
        <v>1083</v>
      </c>
      <c r="C59" s="819"/>
      <c r="D59" s="819"/>
      <c r="E59" s="819"/>
      <c r="F59" s="819"/>
      <c r="G59" s="819"/>
      <c r="H59" s="819"/>
      <c r="I59" s="819"/>
      <c r="J59" s="819"/>
      <c r="K59" s="819"/>
      <c r="L59" s="819"/>
      <c r="M59" s="819"/>
      <c r="N59" s="819"/>
      <c r="O59" s="819"/>
      <c r="P59" s="819"/>
      <c r="Q59" s="819"/>
      <c r="AY59" s="518"/>
      <c r="AZ59" s="518"/>
      <c r="BA59" s="518"/>
      <c r="BB59" s="518"/>
      <c r="BC59" s="518"/>
      <c r="BD59" s="691"/>
      <c r="BE59" s="691"/>
      <c r="BF59" s="691"/>
      <c r="BG59" s="518"/>
      <c r="BH59" s="518"/>
      <c r="BI59" s="518"/>
      <c r="BJ59" s="518"/>
    </row>
    <row r="60" spans="1:74" s="463" customFormat="1" ht="22.35" customHeight="1" x14ac:dyDescent="0.2">
      <c r="A60" s="462"/>
      <c r="B60" s="822" t="s">
        <v>1093</v>
      </c>
      <c r="C60" s="823"/>
      <c r="D60" s="823"/>
      <c r="E60" s="823"/>
      <c r="F60" s="823"/>
      <c r="G60" s="823"/>
      <c r="H60" s="823"/>
      <c r="I60" s="823"/>
      <c r="J60" s="823"/>
      <c r="K60" s="823"/>
      <c r="L60" s="823"/>
      <c r="M60" s="823"/>
      <c r="N60" s="823"/>
      <c r="O60" s="823"/>
      <c r="P60" s="823"/>
      <c r="Q60" s="819"/>
      <c r="AY60" s="518"/>
      <c r="AZ60" s="518"/>
      <c r="BA60" s="518"/>
      <c r="BB60" s="518"/>
      <c r="BC60" s="518"/>
      <c r="BD60" s="691"/>
      <c r="BE60" s="691"/>
      <c r="BF60" s="691"/>
      <c r="BG60" s="518"/>
      <c r="BH60" s="518"/>
      <c r="BI60" s="518"/>
      <c r="BJ60" s="518"/>
    </row>
    <row r="61" spans="1:74" s="463" customFormat="1" ht="12" customHeight="1" x14ac:dyDescent="0.2">
      <c r="A61" s="462"/>
      <c r="B61" s="817" t="s">
        <v>1047</v>
      </c>
      <c r="C61" s="818"/>
      <c r="D61" s="818"/>
      <c r="E61" s="818"/>
      <c r="F61" s="818"/>
      <c r="G61" s="818"/>
      <c r="H61" s="818"/>
      <c r="I61" s="818"/>
      <c r="J61" s="818"/>
      <c r="K61" s="818"/>
      <c r="L61" s="818"/>
      <c r="M61" s="818"/>
      <c r="N61" s="818"/>
      <c r="O61" s="818"/>
      <c r="P61" s="818"/>
      <c r="Q61" s="819"/>
      <c r="AY61" s="518"/>
      <c r="AZ61" s="518"/>
      <c r="BA61" s="518"/>
      <c r="BB61" s="518"/>
      <c r="BC61" s="518"/>
      <c r="BD61" s="691"/>
      <c r="BE61" s="691"/>
      <c r="BF61" s="691"/>
      <c r="BG61" s="518"/>
      <c r="BH61" s="518"/>
      <c r="BI61" s="518"/>
      <c r="BJ61" s="518"/>
    </row>
    <row r="62" spans="1:74" s="461" customFormat="1" ht="12" customHeight="1" x14ac:dyDescent="0.2">
      <c r="A62" s="436"/>
      <c r="B62" s="831" t="s">
        <v>1156</v>
      </c>
      <c r="C62" s="819"/>
      <c r="D62" s="819"/>
      <c r="E62" s="819"/>
      <c r="F62" s="819"/>
      <c r="G62" s="819"/>
      <c r="H62" s="819"/>
      <c r="I62" s="819"/>
      <c r="J62" s="819"/>
      <c r="K62" s="819"/>
      <c r="L62" s="819"/>
      <c r="M62" s="819"/>
      <c r="N62" s="819"/>
      <c r="O62" s="819"/>
      <c r="P62" s="819"/>
      <c r="Q62" s="819"/>
      <c r="AY62" s="514"/>
      <c r="AZ62" s="514"/>
      <c r="BA62" s="514"/>
      <c r="BB62" s="514"/>
      <c r="BC62" s="514"/>
      <c r="BD62" s="687"/>
      <c r="BE62" s="687"/>
      <c r="BF62" s="687"/>
      <c r="BG62" s="514"/>
      <c r="BH62" s="514"/>
      <c r="BI62" s="514"/>
      <c r="BJ62" s="514"/>
    </row>
    <row r="63" spans="1:74" x14ac:dyDescent="0.2">
      <c r="BK63" s="376"/>
      <c r="BL63" s="376"/>
      <c r="BM63" s="376"/>
      <c r="BN63" s="376"/>
      <c r="BO63" s="376"/>
      <c r="BP63" s="376"/>
      <c r="BQ63" s="376"/>
      <c r="BR63" s="376"/>
      <c r="BS63" s="376"/>
      <c r="BT63" s="376"/>
      <c r="BU63" s="376"/>
      <c r="BV63" s="376"/>
    </row>
    <row r="64" spans="1:74" x14ac:dyDescent="0.2">
      <c r="BK64" s="376"/>
      <c r="BL64" s="376"/>
      <c r="BM64" s="376"/>
      <c r="BN64" s="376"/>
      <c r="BO64" s="376"/>
      <c r="BP64" s="376"/>
      <c r="BQ64" s="376"/>
      <c r="BR64" s="376"/>
      <c r="BS64" s="376"/>
      <c r="BT64" s="376"/>
      <c r="BU64" s="376"/>
      <c r="BV64" s="376"/>
    </row>
    <row r="65" spans="63:74" x14ac:dyDescent="0.2">
      <c r="BK65" s="376"/>
      <c r="BL65" s="376"/>
      <c r="BM65" s="376"/>
      <c r="BN65" s="376"/>
      <c r="BO65" s="376"/>
      <c r="BP65" s="376"/>
      <c r="BQ65" s="376"/>
      <c r="BR65" s="376"/>
      <c r="BS65" s="376"/>
      <c r="BT65" s="376"/>
      <c r="BU65" s="376"/>
      <c r="BV65" s="376"/>
    </row>
    <row r="66" spans="63:74" x14ac:dyDescent="0.2">
      <c r="BK66" s="376"/>
      <c r="BL66" s="376"/>
      <c r="BM66" s="376"/>
      <c r="BN66" s="376"/>
      <c r="BO66" s="376"/>
      <c r="BP66" s="376"/>
      <c r="BQ66" s="376"/>
      <c r="BR66" s="376"/>
      <c r="BS66" s="376"/>
      <c r="BT66" s="376"/>
      <c r="BU66" s="376"/>
      <c r="BV66" s="376"/>
    </row>
    <row r="67" spans="63:74" x14ac:dyDescent="0.2">
      <c r="BK67" s="376"/>
      <c r="BL67" s="376"/>
      <c r="BM67" s="376"/>
      <c r="BN67" s="376"/>
      <c r="BO67" s="376"/>
      <c r="BP67" s="376"/>
      <c r="BQ67" s="376"/>
      <c r="BR67" s="376"/>
      <c r="BS67" s="376"/>
      <c r="BT67" s="376"/>
      <c r="BU67" s="376"/>
      <c r="BV67" s="376"/>
    </row>
    <row r="68" spans="63:74" x14ac:dyDescent="0.2">
      <c r="BK68" s="376"/>
      <c r="BL68" s="376"/>
      <c r="BM68" s="376"/>
      <c r="BN68" s="376"/>
      <c r="BO68" s="376"/>
      <c r="BP68" s="376"/>
      <c r="BQ68" s="376"/>
      <c r="BR68" s="376"/>
      <c r="BS68" s="376"/>
      <c r="BT68" s="376"/>
      <c r="BU68" s="376"/>
      <c r="BV68" s="376"/>
    </row>
    <row r="69" spans="63:74" x14ac:dyDescent="0.2">
      <c r="BK69" s="376"/>
      <c r="BL69" s="376"/>
      <c r="BM69" s="376"/>
      <c r="BN69" s="376"/>
      <c r="BO69" s="376"/>
      <c r="BP69" s="376"/>
      <c r="BQ69" s="376"/>
      <c r="BR69" s="376"/>
      <c r="BS69" s="376"/>
      <c r="BT69" s="376"/>
      <c r="BU69" s="376"/>
      <c r="BV69" s="376"/>
    </row>
    <row r="70" spans="63:74" x14ac:dyDescent="0.2">
      <c r="BK70" s="376"/>
      <c r="BL70" s="376"/>
      <c r="BM70" s="376"/>
      <c r="BN70" s="376"/>
      <c r="BO70" s="376"/>
      <c r="BP70" s="376"/>
      <c r="BQ70" s="376"/>
      <c r="BR70" s="376"/>
      <c r="BS70" s="376"/>
      <c r="BT70" s="376"/>
      <c r="BU70" s="376"/>
      <c r="BV70" s="376"/>
    </row>
    <row r="71" spans="63:74" x14ac:dyDescent="0.2">
      <c r="BK71" s="376"/>
      <c r="BL71" s="376"/>
      <c r="BM71" s="376"/>
      <c r="BN71" s="376"/>
      <c r="BO71" s="376"/>
      <c r="BP71" s="376"/>
      <c r="BQ71" s="376"/>
      <c r="BR71" s="376"/>
      <c r="BS71" s="376"/>
      <c r="BT71" s="376"/>
      <c r="BU71" s="376"/>
      <c r="BV71" s="376"/>
    </row>
    <row r="72" spans="63:74" x14ac:dyDescent="0.2">
      <c r="BK72" s="376"/>
      <c r="BL72" s="376"/>
      <c r="BM72" s="376"/>
      <c r="BN72" s="376"/>
      <c r="BO72" s="376"/>
      <c r="BP72" s="376"/>
      <c r="BQ72" s="376"/>
      <c r="BR72" s="376"/>
      <c r="BS72" s="376"/>
      <c r="BT72" s="376"/>
      <c r="BU72" s="376"/>
      <c r="BV72" s="376"/>
    </row>
    <row r="73" spans="63:74" x14ac:dyDescent="0.2">
      <c r="BK73" s="376"/>
      <c r="BL73" s="376"/>
      <c r="BM73" s="376"/>
      <c r="BN73" s="376"/>
      <c r="BO73" s="376"/>
      <c r="BP73" s="376"/>
      <c r="BQ73" s="376"/>
      <c r="BR73" s="376"/>
      <c r="BS73" s="376"/>
      <c r="BT73" s="376"/>
      <c r="BU73" s="376"/>
      <c r="BV73" s="376"/>
    </row>
    <row r="74" spans="63:74" x14ac:dyDescent="0.2">
      <c r="BK74" s="376"/>
      <c r="BL74" s="376"/>
      <c r="BM74" s="376"/>
      <c r="BN74" s="376"/>
      <c r="BO74" s="376"/>
      <c r="BP74" s="376"/>
      <c r="BQ74" s="376"/>
      <c r="BR74" s="376"/>
      <c r="BS74" s="376"/>
      <c r="BT74" s="376"/>
      <c r="BU74" s="376"/>
      <c r="BV74" s="376"/>
    </row>
    <row r="75" spans="63:74" x14ac:dyDescent="0.2">
      <c r="BK75" s="376"/>
      <c r="BL75" s="376"/>
      <c r="BM75" s="376"/>
      <c r="BN75" s="376"/>
      <c r="BO75" s="376"/>
      <c r="BP75" s="376"/>
      <c r="BQ75" s="376"/>
      <c r="BR75" s="376"/>
      <c r="BS75" s="376"/>
      <c r="BT75" s="376"/>
      <c r="BU75" s="376"/>
      <c r="BV75" s="376"/>
    </row>
    <row r="76" spans="63:74" x14ac:dyDescent="0.2">
      <c r="BK76" s="376"/>
      <c r="BL76" s="376"/>
      <c r="BM76" s="376"/>
      <c r="BN76" s="376"/>
      <c r="BO76" s="376"/>
      <c r="BP76" s="376"/>
      <c r="BQ76" s="376"/>
      <c r="BR76" s="376"/>
      <c r="BS76" s="376"/>
      <c r="BT76" s="376"/>
      <c r="BU76" s="376"/>
      <c r="BV76" s="376"/>
    </row>
    <row r="77" spans="63:74" x14ac:dyDescent="0.2">
      <c r="BK77" s="376"/>
      <c r="BL77" s="376"/>
      <c r="BM77" s="376"/>
      <c r="BN77" s="376"/>
      <c r="BO77" s="376"/>
      <c r="BP77" s="376"/>
      <c r="BQ77" s="376"/>
      <c r="BR77" s="376"/>
      <c r="BS77" s="376"/>
      <c r="BT77" s="376"/>
      <c r="BU77" s="376"/>
      <c r="BV77" s="376"/>
    </row>
    <row r="78" spans="63:74" x14ac:dyDescent="0.2">
      <c r="BK78" s="376"/>
      <c r="BL78" s="376"/>
      <c r="BM78" s="376"/>
      <c r="BN78" s="376"/>
      <c r="BO78" s="376"/>
      <c r="BP78" s="376"/>
      <c r="BQ78" s="376"/>
      <c r="BR78" s="376"/>
      <c r="BS78" s="376"/>
      <c r="BT78" s="376"/>
      <c r="BU78" s="376"/>
      <c r="BV78" s="376"/>
    </row>
    <row r="79" spans="63:74" x14ac:dyDescent="0.2">
      <c r="BK79" s="376"/>
      <c r="BL79" s="376"/>
      <c r="BM79" s="376"/>
      <c r="BN79" s="376"/>
      <c r="BO79" s="376"/>
      <c r="BP79" s="376"/>
      <c r="BQ79" s="376"/>
      <c r="BR79" s="376"/>
      <c r="BS79" s="376"/>
      <c r="BT79" s="376"/>
      <c r="BU79" s="376"/>
      <c r="BV79" s="376"/>
    </row>
    <row r="80" spans="63: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F63" sqref="BF63"/>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92" customWidth="1"/>
    <col min="59" max="62" width="6.5703125" style="368" customWidth="1"/>
    <col min="63" max="74" width="6.5703125" style="121" customWidth="1"/>
    <col min="75" max="16384" width="9.5703125" style="121"/>
  </cols>
  <sheetData>
    <row r="1" spans="1:74" ht="13.35" customHeight="1" x14ac:dyDescent="0.2">
      <c r="A1" s="810" t="s">
        <v>997</v>
      </c>
      <c r="B1" s="862" t="s">
        <v>1261</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120"/>
    </row>
    <row r="2" spans="1:74" s="112" customFormat="1" ht="13.35" customHeight="1" x14ac:dyDescent="0.2">
      <c r="A2" s="811"/>
      <c r="B2" s="542" t="str">
        <f>"U.S. Energy Information Administration  |  Short-Term Energy Outlook  - "&amp;Dates!D1</f>
        <v>U.S. Energy Information Administration  |  Short-Term Energy Outlook  - September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c r="AY2" s="376"/>
      <c r="AZ2" s="376"/>
      <c r="BA2" s="376"/>
      <c r="BB2" s="376"/>
      <c r="BC2" s="376"/>
      <c r="BD2" s="688"/>
      <c r="BE2" s="688"/>
      <c r="BF2" s="688"/>
      <c r="BG2" s="376"/>
      <c r="BH2" s="376"/>
      <c r="BI2" s="376"/>
      <c r="BJ2" s="376"/>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123"/>
      <c r="BE5" s="123"/>
      <c r="BF5" s="123"/>
      <c r="BG5" s="422"/>
      <c r="BH5" s="422"/>
      <c r="BI5" s="422"/>
      <c r="BJ5" s="422"/>
      <c r="BK5" s="422"/>
      <c r="BL5" s="422"/>
      <c r="BM5" s="422"/>
      <c r="BN5" s="422"/>
      <c r="BO5" s="422"/>
      <c r="BP5" s="422"/>
      <c r="BQ5" s="422"/>
      <c r="BR5" s="422"/>
      <c r="BS5" s="422"/>
      <c r="BT5" s="422"/>
      <c r="BU5" s="422"/>
      <c r="BV5" s="422"/>
    </row>
    <row r="6" spans="1:74" ht="11.1" customHeight="1" x14ac:dyDescent="0.2">
      <c r="A6" s="119" t="s">
        <v>770</v>
      </c>
      <c r="B6" s="205" t="s">
        <v>570</v>
      </c>
      <c r="C6" s="214">
        <v>15.352998063999999</v>
      </c>
      <c r="D6" s="214">
        <v>15.74706239</v>
      </c>
      <c r="E6" s="214">
        <v>15.717659771999999</v>
      </c>
      <c r="F6" s="214">
        <v>15.845326437000001</v>
      </c>
      <c r="G6" s="214">
        <v>16.365037279999999</v>
      </c>
      <c r="H6" s="214">
        <v>16.202744408000001</v>
      </c>
      <c r="I6" s="214">
        <v>15.690219709000001</v>
      </c>
      <c r="J6" s="214">
        <v>16.304214811000001</v>
      </c>
      <c r="K6" s="214">
        <v>16.383465673</v>
      </c>
      <c r="L6" s="214">
        <v>16.387037448000001</v>
      </c>
      <c r="M6" s="214">
        <v>16.552405079</v>
      </c>
      <c r="N6" s="214">
        <v>18.256237122000002</v>
      </c>
      <c r="O6" s="214">
        <v>16.940357991999999</v>
      </c>
      <c r="P6" s="214">
        <v>17.774097165000001</v>
      </c>
      <c r="Q6" s="214">
        <v>17.657704099</v>
      </c>
      <c r="R6" s="214">
        <v>18.286922643</v>
      </c>
      <c r="S6" s="214">
        <v>18.168268409</v>
      </c>
      <c r="T6" s="214">
        <v>17.62162228</v>
      </c>
      <c r="U6" s="214">
        <v>17.201338385</v>
      </c>
      <c r="V6" s="214">
        <v>18.093028541999999</v>
      </c>
      <c r="W6" s="214">
        <v>17.619385028</v>
      </c>
      <c r="X6" s="214">
        <v>17.821572824</v>
      </c>
      <c r="Y6" s="214">
        <v>18.014885417999999</v>
      </c>
      <c r="Z6" s="214">
        <v>19.011205283999999</v>
      </c>
      <c r="AA6" s="214">
        <v>19.880236396000001</v>
      </c>
      <c r="AB6" s="214">
        <v>20.735895609</v>
      </c>
      <c r="AC6" s="214">
        <v>20.713721377999999</v>
      </c>
      <c r="AD6" s="214">
        <v>20.693458545999999</v>
      </c>
      <c r="AE6" s="214">
        <v>20.446963442000001</v>
      </c>
      <c r="AF6" s="214">
        <v>19.738670357</v>
      </c>
      <c r="AG6" s="214">
        <v>18.396860013000001</v>
      </c>
      <c r="AH6" s="214">
        <v>18.080559694000002</v>
      </c>
      <c r="AI6" s="214">
        <v>18.599246122</v>
      </c>
      <c r="AJ6" s="214">
        <v>18.584888133</v>
      </c>
      <c r="AK6" s="214">
        <v>18.547978034</v>
      </c>
      <c r="AL6" s="214">
        <v>18.802334642999998</v>
      </c>
      <c r="AM6" s="214">
        <v>18.754033468999999</v>
      </c>
      <c r="AN6" s="214">
        <v>19.235649952999999</v>
      </c>
      <c r="AO6" s="214">
        <v>19.300694371999999</v>
      </c>
      <c r="AP6" s="214">
        <v>19.814671485000002</v>
      </c>
      <c r="AQ6" s="214">
        <v>19.189044921000001</v>
      </c>
      <c r="AR6" s="214">
        <v>18.901176233000001</v>
      </c>
      <c r="AS6" s="214">
        <v>18.296853668000001</v>
      </c>
      <c r="AT6" s="214">
        <v>18.244152974999999</v>
      </c>
      <c r="AU6" s="214">
        <v>18.932422681999999</v>
      </c>
      <c r="AV6" s="214">
        <v>18.767099354999999</v>
      </c>
      <c r="AW6" s="214">
        <v>18.888788634000001</v>
      </c>
      <c r="AX6" s="214">
        <v>18.441482636</v>
      </c>
      <c r="AY6" s="214">
        <v>18.848172422000001</v>
      </c>
      <c r="AZ6" s="214">
        <v>19.284673040000001</v>
      </c>
      <c r="BA6" s="214">
        <v>19.132968567999999</v>
      </c>
      <c r="BB6" s="214">
        <v>19.677316787999999</v>
      </c>
      <c r="BC6" s="214">
        <v>19.504076201</v>
      </c>
      <c r="BD6" s="214">
        <v>19.370946016000001</v>
      </c>
      <c r="BE6" s="214">
        <v>19.480160000000001</v>
      </c>
      <c r="BF6" s="214">
        <v>19.79701</v>
      </c>
      <c r="BG6" s="355">
        <v>19.1904</v>
      </c>
      <c r="BH6" s="355">
        <v>19.310939999999999</v>
      </c>
      <c r="BI6" s="355">
        <v>19.338429999999999</v>
      </c>
      <c r="BJ6" s="355">
        <v>19.384370000000001</v>
      </c>
      <c r="BK6" s="355">
        <v>20.14724</v>
      </c>
      <c r="BL6" s="355">
        <v>20.439150000000001</v>
      </c>
      <c r="BM6" s="355">
        <v>20.49813</v>
      </c>
      <c r="BN6" s="355">
        <v>21.202500000000001</v>
      </c>
      <c r="BO6" s="355">
        <v>20.857119999999998</v>
      </c>
      <c r="BP6" s="355">
        <v>20.591909999999999</v>
      </c>
      <c r="BQ6" s="355">
        <v>20.344819999999999</v>
      </c>
      <c r="BR6" s="355">
        <v>20.640820000000001</v>
      </c>
      <c r="BS6" s="355">
        <v>20.47551</v>
      </c>
      <c r="BT6" s="355">
        <v>20.619399999999999</v>
      </c>
      <c r="BU6" s="355">
        <v>20.62744</v>
      </c>
      <c r="BV6" s="355">
        <v>20.48555</v>
      </c>
    </row>
    <row r="7" spans="1:74" ht="11.1" customHeight="1" x14ac:dyDescent="0.2">
      <c r="A7" s="119" t="s">
        <v>771</v>
      </c>
      <c r="B7" s="187" t="s">
        <v>603</v>
      </c>
      <c r="C7" s="214">
        <v>14.924864401000001</v>
      </c>
      <c r="D7" s="214">
        <v>15.289774469999999</v>
      </c>
      <c r="E7" s="214">
        <v>14.987520783000001</v>
      </c>
      <c r="F7" s="214">
        <v>15.06931153</v>
      </c>
      <c r="G7" s="214">
        <v>15.619919885</v>
      </c>
      <c r="H7" s="214">
        <v>16.158366262000001</v>
      </c>
      <c r="I7" s="214">
        <v>16.615684252000001</v>
      </c>
      <c r="J7" s="214">
        <v>16.326808214</v>
      </c>
      <c r="K7" s="214">
        <v>16.470632600999998</v>
      </c>
      <c r="L7" s="214">
        <v>15.899933101</v>
      </c>
      <c r="M7" s="214">
        <v>15.496747015</v>
      </c>
      <c r="N7" s="214">
        <v>15.240095158000001</v>
      </c>
      <c r="O7" s="214">
        <v>15.612803197</v>
      </c>
      <c r="P7" s="214">
        <v>16.819791285000001</v>
      </c>
      <c r="Q7" s="214">
        <v>16.389067789999999</v>
      </c>
      <c r="R7" s="214">
        <v>16.029876278</v>
      </c>
      <c r="S7" s="214">
        <v>16.57093884</v>
      </c>
      <c r="T7" s="214">
        <v>17.011947419999998</v>
      </c>
      <c r="U7" s="214">
        <v>17.089270577000001</v>
      </c>
      <c r="V7" s="214">
        <v>16.607695398000001</v>
      </c>
      <c r="W7" s="214">
        <v>16.412304133999999</v>
      </c>
      <c r="X7" s="214">
        <v>16.281017300999999</v>
      </c>
      <c r="Y7" s="214">
        <v>16.064898035999999</v>
      </c>
      <c r="Z7" s="214">
        <v>15.778889141000001</v>
      </c>
      <c r="AA7" s="214">
        <v>15.599646316999999</v>
      </c>
      <c r="AB7" s="214">
        <v>15.778976775</v>
      </c>
      <c r="AC7" s="214">
        <v>15.62223303</v>
      </c>
      <c r="AD7" s="214">
        <v>15.555923867000001</v>
      </c>
      <c r="AE7" s="214">
        <v>15.870111075000001</v>
      </c>
      <c r="AF7" s="214">
        <v>16.448312136999999</v>
      </c>
      <c r="AG7" s="214">
        <v>16.387138663999998</v>
      </c>
      <c r="AH7" s="214">
        <v>16.297322753</v>
      </c>
      <c r="AI7" s="214">
        <v>16.189825437</v>
      </c>
      <c r="AJ7" s="214">
        <v>16.137051339999999</v>
      </c>
      <c r="AK7" s="214">
        <v>16.005125708000001</v>
      </c>
      <c r="AL7" s="214">
        <v>15.618914926</v>
      </c>
      <c r="AM7" s="214">
        <v>15.164040182999999</v>
      </c>
      <c r="AN7" s="214">
        <v>15.281500721</v>
      </c>
      <c r="AO7" s="214">
        <v>15.434252783</v>
      </c>
      <c r="AP7" s="214">
        <v>15.716432746000001</v>
      </c>
      <c r="AQ7" s="214">
        <v>15.910052435000001</v>
      </c>
      <c r="AR7" s="214">
        <v>15.984133901</v>
      </c>
      <c r="AS7" s="214">
        <v>15.961003807000001</v>
      </c>
      <c r="AT7" s="214">
        <v>16.017866259000002</v>
      </c>
      <c r="AU7" s="214">
        <v>16.304237743000002</v>
      </c>
      <c r="AV7" s="214">
        <v>16.165614108</v>
      </c>
      <c r="AW7" s="214">
        <v>15.828293923</v>
      </c>
      <c r="AX7" s="214">
        <v>15.320269785000001</v>
      </c>
      <c r="AY7" s="214">
        <v>15.462058247</v>
      </c>
      <c r="AZ7" s="214">
        <v>15.760710291000001</v>
      </c>
      <c r="BA7" s="214">
        <v>15.46364865</v>
      </c>
      <c r="BB7" s="214">
        <v>15.832414869000001</v>
      </c>
      <c r="BC7" s="214">
        <v>16.499271193999999</v>
      </c>
      <c r="BD7" s="214">
        <v>16.489542849999999</v>
      </c>
      <c r="BE7" s="214">
        <v>16.608129999999999</v>
      </c>
      <c r="BF7" s="214">
        <v>16.913260000000001</v>
      </c>
      <c r="BG7" s="355">
        <v>17.093039999999998</v>
      </c>
      <c r="BH7" s="355">
        <v>16.717690000000001</v>
      </c>
      <c r="BI7" s="355">
        <v>16.280329999999999</v>
      </c>
      <c r="BJ7" s="355">
        <v>15.711930000000001</v>
      </c>
      <c r="BK7" s="355">
        <v>15.820930000000001</v>
      </c>
      <c r="BL7" s="355">
        <v>16.02244</v>
      </c>
      <c r="BM7" s="355">
        <v>15.873530000000001</v>
      </c>
      <c r="BN7" s="355">
        <v>16.256229999999999</v>
      </c>
      <c r="BO7" s="355">
        <v>16.959689999999998</v>
      </c>
      <c r="BP7" s="355">
        <v>16.908570000000001</v>
      </c>
      <c r="BQ7" s="355">
        <v>17.088789999999999</v>
      </c>
      <c r="BR7" s="355">
        <v>17.30161</v>
      </c>
      <c r="BS7" s="355">
        <v>17.572330000000001</v>
      </c>
      <c r="BT7" s="355">
        <v>17.224640000000001</v>
      </c>
      <c r="BU7" s="355">
        <v>16.755849999999999</v>
      </c>
      <c r="BV7" s="355">
        <v>16.11308</v>
      </c>
    </row>
    <row r="8" spans="1:74" ht="11.1" customHeight="1" x14ac:dyDescent="0.2">
      <c r="A8" s="119" t="s">
        <v>772</v>
      </c>
      <c r="B8" s="205" t="s">
        <v>571</v>
      </c>
      <c r="C8" s="214">
        <v>11.452099059</v>
      </c>
      <c r="D8" s="214">
        <v>11.614265173</v>
      </c>
      <c r="E8" s="214">
        <v>11.718968948000001</v>
      </c>
      <c r="F8" s="214">
        <v>12.221349290999999</v>
      </c>
      <c r="G8" s="214">
        <v>12.852849342000001</v>
      </c>
      <c r="H8" s="214">
        <v>12.655780031999999</v>
      </c>
      <c r="I8" s="214">
        <v>12.548215178</v>
      </c>
      <c r="J8" s="214">
        <v>12.534778254000001</v>
      </c>
      <c r="K8" s="214">
        <v>12.220193448</v>
      </c>
      <c r="L8" s="214">
        <v>12.545158886999999</v>
      </c>
      <c r="M8" s="214">
        <v>12.167572608</v>
      </c>
      <c r="N8" s="214">
        <v>11.485355325</v>
      </c>
      <c r="O8" s="214">
        <v>11.422589343</v>
      </c>
      <c r="P8" s="214">
        <v>11.711890312</v>
      </c>
      <c r="Q8" s="214">
        <v>12.086921716999999</v>
      </c>
      <c r="R8" s="214">
        <v>12.925808200000001</v>
      </c>
      <c r="S8" s="214">
        <v>13.163518519</v>
      </c>
      <c r="T8" s="214">
        <v>13.226135477</v>
      </c>
      <c r="U8" s="214">
        <v>13.243426700000001</v>
      </c>
      <c r="V8" s="214">
        <v>13.248827137999999</v>
      </c>
      <c r="W8" s="214">
        <v>12.874815525000001</v>
      </c>
      <c r="X8" s="214">
        <v>13.456153946000001</v>
      </c>
      <c r="Y8" s="214">
        <v>12.949414007</v>
      </c>
      <c r="Z8" s="214">
        <v>12.423159499</v>
      </c>
      <c r="AA8" s="214">
        <v>12.1874135</v>
      </c>
      <c r="AB8" s="214">
        <v>12.294616148999999</v>
      </c>
      <c r="AC8" s="214">
        <v>12.418251897999999</v>
      </c>
      <c r="AD8" s="214">
        <v>13.233386611</v>
      </c>
      <c r="AE8" s="214">
        <v>13.308079917000001</v>
      </c>
      <c r="AF8" s="214">
        <v>13.229620147</v>
      </c>
      <c r="AG8" s="214">
        <v>13.309223563</v>
      </c>
      <c r="AH8" s="214">
        <v>13.271961248</v>
      </c>
      <c r="AI8" s="214">
        <v>13.131082507</v>
      </c>
      <c r="AJ8" s="214">
        <v>13.555682868</v>
      </c>
      <c r="AK8" s="214">
        <v>13.372906842000001</v>
      </c>
      <c r="AL8" s="214">
        <v>12.729385969000001</v>
      </c>
      <c r="AM8" s="214">
        <v>12.253177913</v>
      </c>
      <c r="AN8" s="214">
        <v>12.443351274999999</v>
      </c>
      <c r="AO8" s="214">
        <v>12.935456744</v>
      </c>
      <c r="AP8" s="214">
        <v>13.244613898000001</v>
      </c>
      <c r="AQ8" s="214">
        <v>13.563770201000001</v>
      </c>
      <c r="AR8" s="214">
        <v>13.019801718</v>
      </c>
      <c r="AS8" s="214">
        <v>12.872912528000001</v>
      </c>
      <c r="AT8" s="214">
        <v>12.898680141</v>
      </c>
      <c r="AU8" s="214">
        <v>12.955159243000001</v>
      </c>
      <c r="AV8" s="214">
        <v>13.362845573</v>
      </c>
      <c r="AW8" s="214">
        <v>13.299005454</v>
      </c>
      <c r="AX8" s="214">
        <v>12.643381744999999</v>
      </c>
      <c r="AY8" s="214">
        <v>12.406209128</v>
      </c>
      <c r="AZ8" s="214">
        <v>12.976438056999999</v>
      </c>
      <c r="BA8" s="214">
        <v>13.450428418</v>
      </c>
      <c r="BB8" s="214">
        <v>13.534819840999999</v>
      </c>
      <c r="BC8" s="214">
        <v>13.747307902999999</v>
      </c>
      <c r="BD8" s="214">
        <v>13.493225894</v>
      </c>
      <c r="BE8" s="214">
        <v>13.40507</v>
      </c>
      <c r="BF8" s="214">
        <v>13.692869999999999</v>
      </c>
      <c r="BG8" s="355">
        <v>13.65737</v>
      </c>
      <c r="BH8" s="355">
        <v>13.94304</v>
      </c>
      <c r="BI8" s="355">
        <v>13.81305</v>
      </c>
      <c r="BJ8" s="355">
        <v>13.22092</v>
      </c>
      <c r="BK8" s="355">
        <v>12.912190000000001</v>
      </c>
      <c r="BL8" s="355">
        <v>13.40194</v>
      </c>
      <c r="BM8" s="355">
        <v>14.048819999999999</v>
      </c>
      <c r="BN8" s="355">
        <v>14.152699999999999</v>
      </c>
      <c r="BO8" s="355">
        <v>14.397040000000001</v>
      </c>
      <c r="BP8" s="355">
        <v>14.116669999999999</v>
      </c>
      <c r="BQ8" s="355">
        <v>14.010730000000001</v>
      </c>
      <c r="BR8" s="355">
        <v>14.171430000000001</v>
      </c>
      <c r="BS8" s="355">
        <v>14.216530000000001</v>
      </c>
      <c r="BT8" s="355">
        <v>14.522119999999999</v>
      </c>
      <c r="BU8" s="355">
        <v>14.36889</v>
      </c>
      <c r="BV8" s="355">
        <v>13.68783</v>
      </c>
    </row>
    <row r="9" spans="1:74" ht="11.1" customHeight="1" x14ac:dyDescent="0.2">
      <c r="A9" s="119" t="s">
        <v>773</v>
      </c>
      <c r="B9" s="205" t="s">
        <v>572</v>
      </c>
      <c r="C9" s="214">
        <v>9.6959899318999998</v>
      </c>
      <c r="D9" s="214">
        <v>10.030593904</v>
      </c>
      <c r="E9" s="214">
        <v>10.169225455999999</v>
      </c>
      <c r="F9" s="214">
        <v>10.446844722</v>
      </c>
      <c r="G9" s="214">
        <v>11.443701229</v>
      </c>
      <c r="H9" s="214">
        <v>12.218821581</v>
      </c>
      <c r="I9" s="214">
        <v>12.280735709</v>
      </c>
      <c r="J9" s="214">
        <v>12.257154221</v>
      </c>
      <c r="K9" s="214">
        <v>11.574684989</v>
      </c>
      <c r="L9" s="214">
        <v>11.045284571</v>
      </c>
      <c r="M9" s="214">
        <v>10.524149424000001</v>
      </c>
      <c r="N9" s="214">
        <v>9.9551319126000006</v>
      </c>
      <c r="O9" s="214">
        <v>9.6925386073999995</v>
      </c>
      <c r="P9" s="214">
        <v>9.9021684216000008</v>
      </c>
      <c r="Q9" s="214">
        <v>10.476318436</v>
      </c>
      <c r="R9" s="214">
        <v>11.073696559</v>
      </c>
      <c r="S9" s="214">
        <v>11.728980200000001</v>
      </c>
      <c r="T9" s="214">
        <v>12.322786196999999</v>
      </c>
      <c r="U9" s="214">
        <v>12.476508018000001</v>
      </c>
      <c r="V9" s="214">
        <v>12.449642116</v>
      </c>
      <c r="W9" s="214">
        <v>11.800043973999999</v>
      </c>
      <c r="X9" s="214">
        <v>11.369335218</v>
      </c>
      <c r="Y9" s="214">
        <v>10.659563624</v>
      </c>
      <c r="Z9" s="214">
        <v>10.094401259</v>
      </c>
      <c r="AA9" s="214">
        <v>10.058969835999999</v>
      </c>
      <c r="AB9" s="214">
        <v>10.286616658</v>
      </c>
      <c r="AC9" s="214">
        <v>10.401634152</v>
      </c>
      <c r="AD9" s="214">
        <v>11.466491534999999</v>
      </c>
      <c r="AE9" s="214">
        <v>12.050223021000001</v>
      </c>
      <c r="AF9" s="214">
        <v>12.729596144</v>
      </c>
      <c r="AG9" s="214">
        <v>12.647083184</v>
      </c>
      <c r="AH9" s="214">
        <v>12.592817501000001</v>
      </c>
      <c r="AI9" s="214">
        <v>12.048888467999999</v>
      </c>
      <c r="AJ9" s="214">
        <v>11.650188033999999</v>
      </c>
      <c r="AK9" s="214">
        <v>11.363688471</v>
      </c>
      <c r="AL9" s="214">
        <v>10.750018013</v>
      </c>
      <c r="AM9" s="214">
        <v>10.269385120000001</v>
      </c>
      <c r="AN9" s="214">
        <v>10.542016180999999</v>
      </c>
      <c r="AO9" s="214">
        <v>11.16156992</v>
      </c>
      <c r="AP9" s="214">
        <v>11.515204300000001</v>
      </c>
      <c r="AQ9" s="214">
        <v>12.457825364</v>
      </c>
      <c r="AR9" s="214">
        <v>12.757013846</v>
      </c>
      <c r="AS9" s="214">
        <v>12.765584416999999</v>
      </c>
      <c r="AT9" s="214">
        <v>12.814203801</v>
      </c>
      <c r="AU9" s="214">
        <v>12.372211671000001</v>
      </c>
      <c r="AV9" s="214">
        <v>11.768398274999999</v>
      </c>
      <c r="AW9" s="214">
        <v>11.799456942999999</v>
      </c>
      <c r="AX9" s="214">
        <v>10.598142745000001</v>
      </c>
      <c r="AY9" s="214">
        <v>10.471433322999999</v>
      </c>
      <c r="AZ9" s="214">
        <v>11.104258263</v>
      </c>
      <c r="BA9" s="214">
        <v>11.406782380999999</v>
      </c>
      <c r="BB9" s="214">
        <v>11.884629861000001</v>
      </c>
      <c r="BC9" s="214">
        <v>12.517162663000001</v>
      </c>
      <c r="BD9" s="214">
        <v>13.363537835000001</v>
      </c>
      <c r="BE9" s="214">
        <v>13.091010000000001</v>
      </c>
      <c r="BF9" s="214">
        <v>13.38969</v>
      </c>
      <c r="BG9" s="355">
        <v>12.845319999999999</v>
      </c>
      <c r="BH9" s="355">
        <v>12.090590000000001</v>
      </c>
      <c r="BI9" s="355">
        <v>11.931190000000001</v>
      </c>
      <c r="BJ9" s="355">
        <v>10.84923</v>
      </c>
      <c r="BK9" s="355">
        <v>10.697929999999999</v>
      </c>
      <c r="BL9" s="355">
        <v>11.12576</v>
      </c>
      <c r="BM9" s="355">
        <v>11.599119999999999</v>
      </c>
      <c r="BN9" s="355">
        <v>12.14433</v>
      </c>
      <c r="BO9" s="355">
        <v>12.91971</v>
      </c>
      <c r="BP9" s="355">
        <v>13.737209999999999</v>
      </c>
      <c r="BQ9" s="355">
        <v>13.53181</v>
      </c>
      <c r="BR9" s="355">
        <v>13.559950000000001</v>
      </c>
      <c r="BS9" s="355">
        <v>13.123749999999999</v>
      </c>
      <c r="BT9" s="355">
        <v>12.37921</v>
      </c>
      <c r="BU9" s="355">
        <v>12.2079</v>
      </c>
      <c r="BV9" s="355">
        <v>11.04195</v>
      </c>
    </row>
    <row r="10" spans="1:74" ht="11.1" customHeight="1" x14ac:dyDescent="0.2">
      <c r="A10" s="119" t="s">
        <v>774</v>
      </c>
      <c r="B10" s="205" t="s">
        <v>573</v>
      </c>
      <c r="C10" s="214">
        <v>10.828865088000001</v>
      </c>
      <c r="D10" s="214">
        <v>10.964802728</v>
      </c>
      <c r="E10" s="214">
        <v>10.904506827000001</v>
      </c>
      <c r="F10" s="214">
        <v>11.187808741</v>
      </c>
      <c r="G10" s="214">
        <v>11.558740019</v>
      </c>
      <c r="H10" s="214">
        <v>11.689918776000001</v>
      </c>
      <c r="I10" s="214">
        <v>11.768245824999999</v>
      </c>
      <c r="J10" s="214">
        <v>11.800207914</v>
      </c>
      <c r="K10" s="214">
        <v>11.844297153999999</v>
      </c>
      <c r="L10" s="214">
        <v>11.576363853</v>
      </c>
      <c r="M10" s="214">
        <v>11.329604566</v>
      </c>
      <c r="N10" s="214">
        <v>11.041275269</v>
      </c>
      <c r="O10" s="214">
        <v>11.082500288</v>
      </c>
      <c r="P10" s="214">
        <v>11.353704455000001</v>
      </c>
      <c r="Q10" s="214">
        <v>11.476792137</v>
      </c>
      <c r="R10" s="214">
        <v>11.826306984</v>
      </c>
      <c r="S10" s="214">
        <v>11.910828723</v>
      </c>
      <c r="T10" s="214">
        <v>12.101529511000001</v>
      </c>
      <c r="U10" s="214">
        <v>12.072564925</v>
      </c>
      <c r="V10" s="214">
        <v>12.108978269</v>
      </c>
      <c r="W10" s="214">
        <v>12.167569146</v>
      </c>
      <c r="X10" s="214">
        <v>11.979651339</v>
      </c>
      <c r="Y10" s="214">
        <v>11.590771662</v>
      </c>
      <c r="Z10" s="214">
        <v>11.270735953999999</v>
      </c>
      <c r="AA10" s="214">
        <v>11.212594230000001</v>
      </c>
      <c r="AB10" s="214">
        <v>11.405277555</v>
      </c>
      <c r="AC10" s="214">
        <v>11.395134303000001</v>
      </c>
      <c r="AD10" s="214">
        <v>11.871417115</v>
      </c>
      <c r="AE10" s="214">
        <v>11.785638617</v>
      </c>
      <c r="AF10" s="214">
        <v>11.952493093999999</v>
      </c>
      <c r="AG10" s="214">
        <v>12.159642264</v>
      </c>
      <c r="AH10" s="214">
        <v>11.995568692000001</v>
      </c>
      <c r="AI10" s="214">
        <v>12.064166566000001</v>
      </c>
      <c r="AJ10" s="214">
        <v>11.902623479000001</v>
      </c>
      <c r="AK10" s="214">
        <v>11.727725878999999</v>
      </c>
      <c r="AL10" s="214">
        <v>11.352462478</v>
      </c>
      <c r="AM10" s="214">
        <v>11.2379169</v>
      </c>
      <c r="AN10" s="214">
        <v>11.325453839</v>
      </c>
      <c r="AO10" s="214">
        <v>11.719342975</v>
      </c>
      <c r="AP10" s="214">
        <v>11.738327533</v>
      </c>
      <c r="AQ10" s="214">
        <v>11.641762164999999</v>
      </c>
      <c r="AR10" s="214">
        <v>11.842086794</v>
      </c>
      <c r="AS10" s="214">
        <v>11.804743896</v>
      </c>
      <c r="AT10" s="214">
        <v>11.987690423</v>
      </c>
      <c r="AU10" s="214">
        <v>11.861073812000001</v>
      </c>
      <c r="AV10" s="214">
        <v>11.700465711</v>
      </c>
      <c r="AW10" s="214">
        <v>11.657689293000001</v>
      </c>
      <c r="AX10" s="214">
        <v>11.109425176</v>
      </c>
      <c r="AY10" s="214">
        <v>11.405233205</v>
      </c>
      <c r="AZ10" s="214">
        <v>11.963057976</v>
      </c>
      <c r="BA10" s="214">
        <v>11.898008841999999</v>
      </c>
      <c r="BB10" s="214">
        <v>11.906402593999999</v>
      </c>
      <c r="BC10" s="214">
        <v>11.869210212</v>
      </c>
      <c r="BD10" s="214">
        <v>12.202361927</v>
      </c>
      <c r="BE10" s="214">
        <v>12.23183</v>
      </c>
      <c r="BF10" s="214">
        <v>12.5464</v>
      </c>
      <c r="BG10" s="355">
        <v>12.51384</v>
      </c>
      <c r="BH10" s="355">
        <v>12.193429999999999</v>
      </c>
      <c r="BI10" s="355">
        <v>12.070259999999999</v>
      </c>
      <c r="BJ10" s="355">
        <v>11.506880000000001</v>
      </c>
      <c r="BK10" s="355">
        <v>11.64987</v>
      </c>
      <c r="BL10" s="355">
        <v>12.032999999999999</v>
      </c>
      <c r="BM10" s="355">
        <v>12.19955</v>
      </c>
      <c r="BN10" s="355">
        <v>12.337429999999999</v>
      </c>
      <c r="BO10" s="355">
        <v>12.35619</v>
      </c>
      <c r="BP10" s="355">
        <v>12.591889999999999</v>
      </c>
      <c r="BQ10" s="355">
        <v>12.69613</v>
      </c>
      <c r="BR10" s="355">
        <v>12.95734</v>
      </c>
      <c r="BS10" s="355">
        <v>12.81739</v>
      </c>
      <c r="BT10" s="355">
        <v>12.573119999999999</v>
      </c>
      <c r="BU10" s="355">
        <v>12.428739999999999</v>
      </c>
      <c r="BV10" s="355">
        <v>11.76154</v>
      </c>
    </row>
    <row r="11" spans="1:74" ht="11.1" customHeight="1" x14ac:dyDescent="0.2">
      <c r="A11" s="119" t="s">
        <v>775</v>
      </c>
      <c r="B11" s="205" t="s">
        <v>574</v>
      </c>
      <c r="C11" s="214">
        <v>10.022504951</v>
      </c>
      <c r="D11" s="214">
        <v>10.016681588000001</v>
      </c>
      <c r="E11" s="214">
        <v>10.074661114</v>
      </c>
      <c r="F11" s="214">
        <v>10.460073299999999</v>
      </c>
      <c r="G11" s="214">
        <v>10.781867996000001</v>
      </c>
      <c r="H11" s="214">
        <v>10.819695745000001</v>
      </c>
      <c r="I11" s="214">
        <v>10.713689521999999</v>
      </c>
      <c r="J11" s="214">
        <v>10.625716085000001</v>
      </c>
      <c r="K11" s="214">
        <v>10.552813285999999</v>
      </c>
      <c r="L11" s="214">
        <v>10.578176413</v>
      </c>
      <c r="M11" s="214">
        <v>10.298967376</v>
      </c>
      <c r="N11" s="214">
        <v>10.017688702999999</v>
      </c>
      <c r="O11" s="214">
        <v>10.027553412</v>
      </c>
      <c r="P11" s="214">
        <v>10.202040261</v>
      </c>
      <c r="Q11" s="214">
        <v>10.803935145000001</v>
      </c>
      <c r="R11" s="214">
        <v>11.224288405999999</v>
      </c>
      <c r="S11" s="214">
        <v>11.256609303999999</v>
      </c>
      <c r="T11" s="214">
        <v>11.184020133000001</v>
      </c>
      <c r="U11" s="214">
        <v>11.137651891999999</v>
      </c>
      <c r="V11" s="214">
        <v>10.967554308</v>
      </c>
      <c r="W11" s="214">
        <v>10.806094680999999</v>
      </c>
      <c r="X11" s="214">
        <v>10.969746646999999</v>
      </c>
      <c r="Y11" s="214">
        <v>10.645228047</v>
      </c>
      <c r="Z11" s="214">
        <v>10.442132314</v>
      </c>
      <c r="AA11" s="214">
        <v>10.291595040000001</v>
      </c>
      <c r="AB11" s="214">
        <v>10.369046865</v>
      </c>
      <c r="AC11" s="214">
        <v>10.480473407</v>
      </c>
      <c r="AD11" s="214">
        <v>11.280877443</v>
      </c>
      <c r="AE11" s="214">
        <v>11.179418791</v>
      </c>
      <c r="AF11" s="214">
        <v>11.025675804</v>
      </c>
      <c r="AG11" s="214">
        <v>10.816340583000001</v>
      </c>
      <c r="AH11" s="214">
        <v>10.914308709</v>
      </c>
      <c r="AI11" s="214">
        <v>11.019352579</v>
      </c>
      <c r="AJ11" s="214">
        <v>11.147893338999999</v>
      </c>
      <c r="AK11" s="214">
        <v>11.080167620999999</v>
      </c>
      <c r="AL11" s="214">
        <v>10.756567157999999</v>
      </c>
      <c r="AM11" s="214">
        <v>10.263387698000001</v>
      </c>
      <c r="AN11" s="214">
        <v>10.196691266</v>
      </c>
      <c r="AO11" s="214">
        <v>10.676692093</v>
      </c>
      <c r="AP11" s="214">
        <v>10.947733275999999</v>
      </c>
      <c r="AQ11" s="214">
        <v>10.942681351999999</v>
      </c>
      <c r="AR11" s="214">
        <v>10.929174049</v>
      </c>
      <c r="AS11" s="214">
        <v>10.832255895999999</v>
      </c>
      <c r="AT11" s="214">
        <v>10.911050358000001</v>
      </c>
      <c r="AU11" s="214">
        <v>10.949088373</v>
      </c>
      <c r="AV11" s="214">
        <v>11.191726894</v>
      </c>
      <c r="AW11" s="214">
        <v>11.340276736</v>
      </c>
      <c r="AX11" s="214">
        <v>10.935399952999999</v>
      </c>
      <c r="AY11" s="214">
        <v>10.829544432</v>
      </c>
      <c r="AZ11" s="214">
        <v>11.246717521000001</v>
      </c>
      <c r="BA11" s="214">
        <v>11.296282307</v>
      </c>
      <c r="BB11" s="214">
        <v>11.408794353999999</v>
      </c>
      <c r="BC11" s="214">
        <v>11.429610858</v>
      </c>
      <c r="BD11" s="214">
        <v>11.472000210999999</v>
      </c>
      <c r="BE11" s="214">
        <v>11.48278</v>
      </c>
      <c r="BF11" s="214">
        <v>11.6721</v>
      </c>
      <c r="BG11" s="355">
        <v>11.850630000000001</v>
      </c>
      <c r="BH11" s="355">
        <v>11.985390000000001</v>
      </c>
      <c r="BI11" s="355">
        <v>11.957549999999999</v>
      </c>
      <c r="BJ11" s="355">
        <v>11.546989999999999</v>
      </c>
      <c r="BK11" s="355">
        <v>11.31094</v>
      </c>
      <c r="BL11" s="355">
        <v>11.50164</v>
      </c>
      <c r="BM11" s="355">
        <v>11.78173</v>
      </c>
      <c r="BN11" s="355">
        <v>12.03707</v>
      </c>
      <c r="BO11" s="355">
        <v>12.034319999999999</v>
      </c>
      <c r="BP11" s="355">
        <v>11.824260000000001</v>
      </c>
      <c r="BQ11" s="355">
        <v>11.887309999999999</v>
      </c>
      <c r="BR11" s="355">
        <v>12.0435</v>
      </c>
      <c r="BS11" s="355">
        <v>12.14682</v>
      </c>
      <c r="BT11" s="355">
        <v>12.325379999999999</v>
      </c>
      <c r="BU11" s="355">
        <v>12.28783</v>
      </c>
      <c r="BV11" s="355">
        <v>11.712300000000001</v>
      </c>
    </row>
    <row r="12" spans="1:74" ht="11.1" customHeight="1" x14ac:dyDescent="0.2">
      <c r="A12" s="119" t="s">
        <v>776</v>
      </c>
      <c r="B12" s="205" t="s">
        <v>575</v>
      </c>
      <c r="C12" s="214">
        <v>10.047697340999999</v>
      </c>
      <c r="D12" s="214">
        <v>10.349118378</v>
      </c>
      <c r="E12" s="214">
        <v>10.361671582</v>
      </c>
      <c r="F12" s="214">
        <v>10.794864145</v>
      </c>
      <c r="G12" s="214">
        <v>11.075336912999999</v>
      </c>
      <c r="H12" s="214">
        <v>10.975019975</v>
      </c>
      <c r="I12" s="214">
        <v>10.899439716</v>
      </c>
      <c r="J12" s="214">
        <v>10.955811899</v>
      </c>
      <c r="K12" s="214">
        <v>10.944175601</v>
      </c>
      <c r="L12" s="214">
        <v>11.099983775</v>
      </c>
      <c r="M12" s="214">
        <v>10.911517267000001</v>
      </c>
      <c r="N12" s="214">
        <v>10.335373666000001</v>
      </c>
      <c r="O12" s="214">
        <v>10.221050177</v>
      </c>
      <c r="P12" s="214">
        <v>10.372941003999999</v>
      </c>
      <c r="Q12" s="214">
        <v>10.866037451</v>
      </c>
      <c r="R12" s="214">
        <v>11.474193472</v>
      </c>
      <c r="S12" s="214">
        <v>11.397447027</v>
      </c>
      <c r="T12" s="214">
        <v>11.542825726</v>
      </c>
      <c r="U12" s="214">
        <v>11.474814377</v>
      </c>
      <c r="V12" s="214">
        <v>11.381008642999999</v>
      </c>
      <c r="W12" s="214">
        <v>11.479948905000001</v>
      </c>
      <c r="X12" s="214">
        <v>11.425807572</v>
      </c>
      <c r="Y12" s="214">
        <v>11.064128197</v>
      </c>
      <c r="Z12" s="214">
        <v>10.827334011</v>
      </c>
      <c r="AA12" s="214">
        <v>10.558398366</v>
      </c>
      <c r="AB12" s="214">
        <v>10.735831285</v>
      </c>
      <c r="AC12" s="214">
        <v>10.706938150999999</v>
      </c>
      <c r="AD12" s="214">
        <v>11.451760350000001</v>
      </c>
      <c r="AE12" s="214">
        <v>11.486149707999999</v>
      </c>
      <c r="AF12" s="214">
        <v>11.178507956000001</v>
      </c>
      <c r="AG12" s="214">
        <v>10.952456277</v>
      </c>
      <c r="AH12" s="214">
        <v>10.989757524</v>
      </c>
      <c r="AI12" s="214">
        <v>11.093087743</v>
      </c>
      <c r="AJ12" s="214">
        <v>10.995197822</v>
      </c>
      <c r="AK12" s="214">
        <v>10.840905707999999</v>
      </c>
      <c r="AL12" s="214">
        <v>10.48177961</v>
      </c>
      <c r="AM12" s="214">
        <v>10.094997815999999</v>
      </c>
      <c r="AN12" s="214">
        <v>10.327191616</v>
      </c>
      <c r="AO12" s="214">
        <v>10.677251134</v>
      </c>
      <c r="AP12" s="214">
        <v>10.846879137</v>
      </c>
      <c r="AQ12" s="214">
        <v>10.754587430999999</v>
      </c>
      <c r="AR12" s="214">
        <v>10.544776947000001</v>
      </c>
      <c r="AS12" s="214">
        <v>10.467132106999999</v>
      </c>
      <c r="AT12" s="214">
        <v>10.651517542000001</v>
      </c>
      <c r="AU12" s="214">
        <v>10.847517742999999</v>
      </c>
      <c r="AV12" s="214">
        <v>10.663222096</v>
      </c>
      <c r="AW12" s="214">
        <v>10.574392524</v>
      </c>
      <c r="AX12" s="214">
        <v>10.313548867</v>
      </c>
      <c r="AY12" s="214">
        <v>10.045200426999999</v>
      </c>
      <c r="AZ12" s="214">
        <v>10.961403632</v>
      </c>
      <c r="BA12" s="214">
        <v>10.826601127</v>
      </c>
      <c r="BB12" s="214">
        <v>10.971156125</v>
      </c>
      <c r="BC12" s="214">
        <v>10.897738722</v>
      </c>
      <c r="BD12" s="214">
        <v>10.930157770999999</v>
      </c>
      <c r="BE12" s="214">
        <v>11.01338</v>
      </c>
      <c r="BF12" s="214">
        <v>11.217230000000001</v>
      </c>
      <c r="BG12" s="355">
        <v>11.42414</v>
      </c>
      <c r="BH12" s="355">
        <v>11.218120000000001</v>
      </c>
      <c r="BI12" s="355">
        <v>11.01385</v>
      </c>
      <c r="BJ12" s="355">
        <v>10.5997</v>
      </c>
      <c r="BK12" s="355">
        <v>10.256869999999999</v>
      </c>
      <c r="BL12" s="355">
        <v>10.97589</v>
      </c>
      <c r="BM12" s="355">
        <v>10.9946</v>
      </c>
      <c r="BN12" s="355">
        <v>11.30803</v>
      </c>
      <c r="BO12" s="355">
        <v>11.260289999999999</v>
      </c>
      <c r="BP12" s="355">
        <v>11.29876</v>
      </c>
      <c r="BQ12" s="355">
        <v>11.39983</v>
      </c>
      <c r="BR12" s="355">
        <v>11.55302</v>
      </c>
      <c r="BS12" s="355">
        <v>11.80003</v>
      </c>
      <c r="BT12" s="355">
        <v>11.606540000000001</v>
      </c>
      <c r="BU12" s="355">
        <v>11.37006</v>
      </c>
      <c r="BV12" s="355">
        <v>10.87904</v>
      </c>
    </row>
    <row r="13" spans="1:74" ht="11.1" customHeight="1" x14ac:dyDescent="0.2">
      <c r="A13" s="119" t="s">
        <v>777</v>
      </c>
      <c r="B13" s="205" t="s">
        <v>576</v>
      </c>
      <c r="C13" s="214">
        <v>10.267437449000001</v>
      </c>
      <c r="D13" s="214">
        <v>10.517593977000001</v>
      </c>
      <c r="E13" s="214">
        <v>10.663577643</v>
      </c>
      <c r="F13" s="214">
        <v>11.094692092000001</v>
      </c>
      <c r="G13" s="214">
        <v>11.440896266999999</v>
      </c>
      <c r="H13" s="214">
        <v>11.834249519</v>
      </c>
      <c r="I13" s="214">
        <v>12.09099273</v>
      </c>
      <c r="J13" s="214">
        <v>11.960178837000001</v>
      </c>
      <c r="K13" s="214">
        <v>11.856546324</v>
      </c>
      <c r="L13" s="214">
        <v>11.529771849999999</v>
      </c>
      <c r="M13" s="214">
        <v>10.998832877</v>
      </c>
      <c r="N13" s="214">
        <v>10.786838593000001</v>
      </c>
      <c r="O13" s="214">
        <v>10.769676669000001</v>
      </c>
      <c r="P13" s="214">
        <v>10.948182852</v>
      </c>
      <c r="Q13" s="214">
        <v>11.066477738</v>
      </c>
      <c r="R13" s="214">
        <v>11.510209776</v>
      </c>
      <c r="S13" s="214">
        <v>11.935410193999999</v>
      </c>
      <c r="T13" s="214">
        <v>12.275885535</v>
      </c>
      <c r="U13" s="214">
        <v>12.381109284000001</v>
      </c>
      <c r="V13" s="214">
        <v>12.295209344</v>
      </c>
      <c r="W13" s="214">
        <v>12.157307635</v>
      </c>
      <c r="X13" s="214">
        <v>11.710868337999999</v>
      </c>
      <c r="Y13" s="214">
        <v>11.193692885999999</v>
      </c>
      <c r="Z13" s="214">
        <v>10.925649657999999</v>
      </c>
      <c r="AA13" s="214">
        <v>11.122366461</v>
      </c>
      <c r="AB13" s="214">
        <v>11.404847229</v>
      </c>
      <c r="AC13" s="214">
        <v>11.431997779</v>
      </c>
      <c r="AD13" s="214">
        <v>11.812709664</v>
      </c>
      <c r="AE13" s="214">
        <v>12.278770625</v>
      </c>
      <c r="AF13" s="214">
        <v>12.377920569</v>
      </c>
      <c r="AG13" s="214">
        <v>12.361427702</v>
      </c>
      <c r="AH13" s="214">
        <v>12.262339697</v>
      </c>
      <c r="AI13" s="214">
        <v>12.264201891000001</v>
      </c>
      <c r="AJ13" s="214">
        <v>11.888389106</v>
      </c>
      <c r="AK13" s="214">
        <v>11.214958444000001</v>
      </c>
      <c r="AL13" s="214">
        <v>10.934832522000001</v>
      </c>
      <c r="AM13" s="214">
        <v>10.794041621</v>
      </c>
      <c r="AN13" s="214">
        <v>11.123882183999999</v>
      </c>
      <c r="AO13" s="214">
        <v>11.298951577</v>
      </c>
      <c r="AP13" s="214">
        <v>11.592725091</v>
      </c>
      <c r="AQ13" s="214">
        <v>11.974587357000001</v>
      </c>
      <c r="AR13" s="214">
        <v>12.050686367999999</v>
      </c>
      <c r="AS13" s="214">
        <v>12.08750953</v>
      </c>
      <c r="AT13" s="214">
        <v>12.097389424999999</v>
      </c>
      <c r="AU13" s="214">
        <v>12.209215365</v>
      </c>
      <c r="AV13" s="214">
        <v>11.812486954000001</v>
      </c>
      <c r="AW13" s="214">
        <v>11.502100377</v>
      </c>
      <c r="AX13" s="214">
        <v>11.098974925</v>
      </c>
      <c r="AY13" s="214">
        <v>11.029770817999999</v>
      </c>
      <c r="AZ13" s="214">
        <v>11.376648542</v>
      </c>
      <c r="BA13" s="214">
        <v>11.501288137</v>
      </c>
      <c r="BB13" s="214">
        <v>11.822804593000001</v>
      </c>
      <c r="BC13" s="214">
        <v>12.165721039999999</v>
      </c>
      <c r="BD13" s="214">
        <v>12.345072663</v>
      </c>
      <c r="BE13" s="214">
        <v>12.373889999999999</v>
      </c>
      <c r="BF13" s="214">
        <v>12.38151</v>
      </c>
      <c r="BG13" s="355">
        <v>12.489179999999999</v>
      </c>
      <c r="BH13" s="355">
        <v>12.076140000000001</v>
      </c>
      <c r="BI13" s="355">
        <v>11.75207</v>
      </c>
      <c r="BJ13" s="355">
        <v>11.332700000000001</v>
      </c>
      <c r="BK13" s="355">
        <v>11.276389999999999</v>
      </c>
      <c r="BL13" s="355">
        <v>11.64109</v>
      </c>
      <c r="BM13" s="355">
        <v>11.778919999999999</v>
      </c>
      <c r="BN13" s="355">
        <v>12.13096</v>
      </c>
      <c r="BO13" s="355">
        <v>12.498749999999999</v>
      </c>
      <c r="BP13" s="355">
        <v>12.70271</v>
      </c>
      <c r="BQ13" s="355">
        <v>12.73385</v>
      </c>
      <c r="BR13" s="355">
        <v>12.73391</v>
      </c>
      <c r="BS13" s="355">
        <v>12.832610000000001</v>
      </c>
      <c r="BT13" s="355">
        <v>12.3942</v>
      </c>
      <c r="BU13" s="355">
        <v>12.049849999999999</v>
      </c>
      <c r="BV13" s="355">
        <v>11.619300000000001</v>
      </c>
    </row>
    <row r="14" spans="1:74" ht="11.1" customHeight="1" x14ac:dyDescent="0.2">
      <c r="A14" s="119" t="s">
        <v>778</v>
      </c>
      <c r="B14" s="207" t="s">
        <v>577</v>
      </c>
      <c r="C14" s="214">
        <v>12.996351669999999</v>
      </c>
      <c r="D14" s="214">
        <v>12.413318241000001</v>
      </c>
      <c r="E14" s="214">
        <v>12.462176484</v>
      </c>
      <c r="F14" s="214">
        <v>12.564638321</v>
      </c>
      <c r="G14" s="214">
        <v>13.393095924000001</v>
      </c>
      <c r="H14" s="214">
        <v>14.574610784000001</v>
      </c>
      <c r="I14" s="214">
        <v>14.592495654</v>
      </c>
      <c r="J14" s="214">
        <v>14.250620161000001</v>
      </c>
      <c r="K14" s="214">
        <v>14.859692539999999</v>
      </c>
      <c r="L14" s="214">
        <v>13.720975784</v>
      </c>
      <c r="M14" s="214">
        <v>13.338575841000001</v>
      </c>
      <c r="N14" s="214">
        <v>12.973750633</v>
      </c>
      <c r="O14" s="214">
        <v>13.157398285999999</v>
      </c>
      <c r="P14" s="214">
        <v>12.743953427999999</v>
      </c>
      <c r="Q14" s="214">
        <v>12.762831636</v>
      </c>
      <c r="R14" s="214">
        <v>9.7536622857000008</v>
      </c>
      <c r="S14" s="214">
        <v>13.872059659</v>
      </c>
      <c r="T14" s="214">
        <v>14.570927113</v>
      </c>
      <c r="U14" s="214">
        <v>15.260533669999999</v>
      </c>
      <c r="V14" s="214">
        <v>15.594092996000001</v>
      </c>
      <c r="W14" s="214">
        <v>15.653827628</v>
      </c>
      <c r="X14" s="214">
        <v>12.195948191999999</v>
      </c>
      <c r="Y14" s="214">
        <v>13.788953849</v>
      </c>
      <c r="Z14" s="214">
        <v>13.457250631999999</v>
      </c>
      <c r="AA14" s="214">
        <v>13.833182648999999</v>
      </c>
      <c r="AB14" s="214">
        <v>13.710145405</v>
      </c>
      <c r="AC14" s="214">
        <v>13.769830987000001</v>
      </c>
      <c r="AD14" s="214">
        <v>11.225626708</v>
      </c>
      <c r="AE14" s="214">
        <v>14.414780835</v>
      </c>
      <c r="AF14" s="214">
        <v>14.742905273</v>
      </c>
      <c r="AG14" s="214">
        <v>15.486874632999999</v>
      </c>
      <c r="AH14" s="214">
        <v>15.663701432</v>
      </c>
      <c r="AI14" s="214">
        <v>16.076137122999999</v>
      </c>
      <c r="AJ14" s="214">
        <v>13.462507238000001</v>
      </c>
      <c r="AK14" s="214">
        <v>14.24335428</v>
      </c>
      <c r="AL14" s="214">
        <v>13.962643817</v>
      </c>
      <c r="AM14" s="214">
        <v>14.107113271999999</v>
      </c>
      <c r="AN14" s="214">
        <v>14.127598026999999</v>
      </c>
      <c r="AO14" s="214">
        <v>14.156203992</v>
      </c>
      <c r="AP14" s="214">
        <v>11.335779102</v>
      </c>
      <c r="AQ14" s="214">
        <v>14.821326855000001</v>
      </c>
      <c r="AR14" s="214">
        <v>15.492307909000001</v>
      </c>
      <c r="AS14" s="214">
        <v>15.965635818999999</v>
      </c>
      <c r="AT14" s="214">
        <v>16.381178705</v>
      </c>
      <c r="AU14" s="214">
        <v>15.874710307999999</v>
      </c>
      <c r="AV14" s="214">
        <v>12.593524291</v>
      </c>
      <c r="AW14" s="214">
        <v>14.729950038</v>
      </c>
      <c r="AX14" s="214">
        <v>14.174759171</v>
      </c>
      <c r="AY14" s="214">
        <v>14.268017317</v>
      </c>
      <c r="AZ14" s="214">
        <v>14.543143451000001</v>
      </c>
      <c r="BA14" s="214">
        <v>14.793828518</v>
      </c>
      <c r="BB14" s="214">
        <v>12.258644998999999</v>
      </c>
      <c r="BC14" s="214">
        <v>15.157184277000001</v>
      </c>
      <c r="BD14" s="214">
        <v>16.446717314000001</v>
      </c>
      <c r="BE14" s="214">
        <v>16.735679999999999</v>
      </c>
      <c r="BF14" s="214">
        <v>17.061160000000001</v>
      </c>
      <c r="BG14" s="355">
        <v>16.500879999999999</v>
      </c>
      <c r="BH14" s="355">
        <v>12.355639999999999</v>
      </c>
      <c r="BI14" s="355">
        <v>15.27891</v>
      </c>
      <c r="BJ14" s="355">
        <v>14.695410000000001</v>
      </c>
      <c r="BK14" s="355">
        <v>14.72832</v>
      </c>
      <c r="BL14" s="355">
        <v>15.01205</v>
      </c>
      <c r="BM14" s="355">
        <v>15.24648</v>
      </c>
      <c r="BN14" s="355">
        <v>13.221579999999999</v>
      </c>
      <c r="BO14" s="355">
        <v>15.707050000000001</v>
      </c>
      <c r="BP14" s="355">
        <v>17.093669999999999</v>
      </c>
      <c r="BQ14" s="355">
        <v>17.373919999999998</v>
      </c>
      <c r="BR14" s="355">
        <v>17.688610000000001</v>
      </c>
      <c r="BS14" s="355">
        <v>17.245539999999998</v>
      </c>
      <c r="BT14" s="355">
        <v>12.25535</v>
      </c>
      <c r="BU14" s="355">
        <v>16.01895</v>
      </c>
      <c r="BV14" s="355">
        <v>15.380660000000001</v>
      </c>
    </row>
    <row r="15" spans="1:74" ht="11.1" customHeight="1" x14ac:dyDescent="0.2">
      <c r="A15" s="119" t="s">
        <v>779</v>
      </c>
      <c r="B15" s="207" t="s">
        <v>551</v>
      </c>
      <c r="C15" s="214">
        <v>11.46</v>
      </c>
      <c r="D15" s="214">
        <v>11.63</v>
      </c>
      <c r="E15" s="214">
        <v>11.61</v>
      </c>
      <c r="F15" s="214">
        <v>11.93</v>
      </c>
      <c r="G15" s="214">
        <v>12.4</v>
      </c>
      <c r="H15" s="214">
        <v>12.54</v>
      </c>
      <c r="I15" s="214">
        <v>12.65</v>
      </c>
      <c r="J15" s="214">
        <v>12.53</v>
      </c>
      <c r="K15" s="214">
        <v>12.51</v>
      </c>
      <c r="L15" s="214">
        <v>12.36</v>
      </c>
      <c r="M15" s="214">
        <v>12.1</v>
      </c>
      <c r="N15" s="214">
        <v>11.72</v>
      </c>
      <c r="O15" s="214">
        <v>11.65</v>
      </c>
      <c r="P15" s="214">
        <v>11.94</v>
      </c>
      <c r="Q15" s="214">
        <v>12.25</v>
      </c>
      <c r="R15" s="214">
        <v>12.31</v>
      </c>
      <c r="S15" s="214">
        <v>12.85</v>
      </c>
      <c r="T15" s="214">
        <v>12.99</v>
      </c>
      <c r="U15" s="214">
        <v>13.09</v>
      </c>
      <c r="V15" s="214">
        <v>13.04</v>
      </c>
      <c r="W15" s="214">
        <v>12.95</v>
      </c>
      <c r="X15" s="214">
        <v>12.6</v>
      </c>
      <c r="Y15" s="214">
        <v>12.48</v>
      </c>
      <c r="Z15" s="214">
        <v>12.17</v>
      </c>
      <c r="AA15" s="214">
        <v>12.1</v>
      </c>
      <c r="AB15" s="214">
        <v>12.29</v>
      </c>
      <c r="AC15" s="214">
        <v>12.33</v>
      </c>
      <c r="AD15" s="214">
        <v>12.62</v>
      </c>
      <c r="AE15" s="214">
        <v>12.93</v>
      </c>
      <c r="AF15" s="214">
        <v>12.92</v>
      </c>
      <c r="AG15" s="214">
        <v>12.94</v>
      </c>
      <c r="AH15" s="214">
        <v>12.91</v>
      </c>
      <c r="AI15" s="214">
        <v>13.03</v>
      </c>
      <c r="AJ15" s="214">
        <v>12.72</v>
      </c>
      <c r="AK15" s="214">
        <v>12.71</v>
      </c>
      <c r="AL15" s="214">
        <v>12.32</v>
      </c>
      <c r="AM15" s="214">
        <v>11.98</v>
      </c>
      <c r="AN15" s="214">
        <v>12.14</v>
      </c>
      <c r="AO15" s="214">
        <v>12.57</v>
      </c>
      <c r="AP15" s="214">
        <v>12.43</v>
      </c>
      <c r="AQ15" s="214">
        <v>12.79</v>
      </c>
      <c r="AR15" s="214">
        <v>12.72</v>
      </c>
      <c r="AS15" s="214">
        <v>12.68</v>
      </c>
      <c r="AT15" s="214">
        <v>12.9</v>
      </c>
      <c r="AU15" s="214">
        <v>12.87</v>
      </c>
      <c r="AV15" s="214">
        <v>12.46</v>
      </c>
      <c r="AW15" s="214">
        <v>12.75</v>
      </c>
      <c r="AX15" s="214">
        <v>12.21</v>
      </c>
      <c r="AY15" s="214">
        <v>12.22</v>
      </c>
      <c r="AZ15" s="214">
        <v>12.82</v>
      </c>
      <c r="BA15" s="214">
        <v>12.9</v>
      </c>
      <c r="BB15" s="214">
        <v>12.7</v>
      </c>
      <c r="BC15" s="214">
        <v>13.02</v>
      </c>
      <c r="BD15" s="214">
        <v>13.22</v>
      </c>
      <c r="BE15" s="214">
        <v>13.22007</v>
      </c>
      <c r="BF15" s="214">
        <v>13.54133</v>
      </c>
      <c r="BG15" s="355">
        <v>13.520110000000001</v>
      </c>
      <c r="BH15" s="355">
        <v>12.91925</v>
      </c>
      <c r="BI15" s="355">
        <v>13.188689999999999</v>
      </c>
      <c r="BJ15" s="355">
        <v>12.6274</v>
      </c>
      <c r="BK15" s="355">
        <v>12.525969999999999</v>
      </c>
      <c r="BL15" s="355">
        <v>12.94595</v>
      </c>
      <c r="BM15" s="355">
        <v>13.207470000000001</v>
      </c>
      <c r="BN15" s="355">
        <v>13.208500000000001</v>
      </c>
      <c r="BO15" s="355">
        <v>13.52901</v>
      </c>
      <c r="BP15" s="355">
        <v>13.66854</v>
      </c>
      <c r="BQ15" s="355">
        <v>13.741669999999999</v>
      </c>
      <c r="BR15" s="355">
        <v>13.935980000000001</v>
      </c>
      <c r="BS15" s="355">
        <v>13.928269999999999</v>
      </c>
      <c r="BT15" s="355">
        <v>13.278370000000001</v>
      </c>
      <c r="BU15" s="355">
        <v>13.632009999999999</v>
      </c>
      <c r="BV15" s="355">
        <v>12.968439999999999</v>
      </c>
    </row>
    <row r="16" spans="1:74" ht="11.1" customHeight="1" x14ac:dyDescent="0.2">
      <c r="A16" s="119"/>
      <c r="B16" s="122" t="s">
        <v>12</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0"/>
      <c r="BD16" s="490"/>
      <c r="BE16" s="490"/>
      <c r="BF16" s="490"/>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780</v>
      </c>
      <c r="B17" s="205" t="s">
        <v>570</v>
      </c>
      <c r="C17" s="214">
        <v>13.710650917000001</v>
      </c>
      <c r="D17" s="214">
        <v>14.68100613</v>
      </c>
      <c r="E17" s="214">
        <v>14.388338846</v>
      </c>
      <c r="F17" s="214">
        <v>13.593065706000001</v>
      </c>
      <c r="G17" s="214">
        <v>13.507559178999999</v>
      </c>
      <c r="H17" s="214">
        <v>13.824254231999999</v>
      </c>
      <c r="I17" s="214">
        <v>13.679649002</v>
      </c>
      <c r="J17" s="214">
        <v>13.733747715</v>
      </c>
      <c r="K17" s="214">
        <v>13.731278023</v>
      </c>
      <c r="L17" s="214">
        <v>13.580317889</v>
      </c>
      <c r="M17" s="214">
        <v>13.892554949000001</v>
      </c>
      <c r="N17" s="214">
        <v>15.363467663</v>
      </c>
      <c r="O17" s="214">
        <v>15.573821423</v>
      </c>
      <c r="P17" s="214">
        <v>15.974066147</v>
      </c>
      <c r="Q17" s="214">
        <v>15.550869575</v>
      </c>
      <c r="R17" s="214">
        <v>14.476761706</v>
      </c>
      <c r="S17" s="214">
        <v>13.982937221</v>
      </c>
      <c r="T17" s="214">
        <v>14.373264212</v>
      </c>
      <c r="U17" s="214">
        <v>14.315950037</v>
      </c>
      <c r="V17" s="214">
        <v>14.65935176</v>
      </c>
      <c r="W17" s="214">
        <v>14.363121622</v>
      </c>
      <c r="X17" s="214">
        <v>14.060485913000001</v>
      </c>
      <c r="Y17" s="214">
        <v>13.999395651</v>
      </c>
      <c r="Z17" s="214">
        <v>15.003162998000001</v>
      </c>
      <c r="AA17" s="214">
        <v>16.314456958000001</v>
      </c>
      <c r="AB17" s="214">
        <v>17.253040842000001</v>
      </c>
      <c r="AC17" s="214">
        <v>16.902234652000001</v>
      </c>
      <c r="AD17" s="214">
        <v>15.695309827999999</v>
      </c>
      <c r="AE17" s="214">
        <v>15.145547477999999</v>
      </c>
      <c r="AF17" s="214">
        <v>14.970571458</v>
      </c>
      <c r="AG17" s="214">
        <v>14.819655142</v>
      </c>
      <c r="AH17" s="214">
        <v>14.906760697999999</v>
      </c>
      <c r="AI17" s="214">
        <v>15.029492757</v>
      </c>
      <c r="AJ17" s="214">
        <v>15.065967892</v>
      </c>
      <c r="AK17" s="214">
        <v>14.636707569</v>
      </c>
      <c r="AL17" s="214">
        <v>14.885184487</v>
      </c>
      <c r="AM17" s="214">
        <v>15.110802369</v>
      </c>
      <c r="AN17" s="214">
        <v>15.59784015</v>
      </c>
      <c r="AO17" s="214">
        <v>15.308830764</v>
      </c>
      <c r="AP17" s="214">
        <v>15.17482811</v>
      </c>
      <c r="AQ17" s="214">
        <v>14.821420849000001</v>
      </c>
      <c r="AR17" s="214">
        <v>15.031281045</v>
      </c>
      <c r="AS17" s="214">
        <v>15.097668866999999</v>
      </c>
      <c r="AT17" s="214">
        <v>15.107011431</v>
      </c>
      <c r="AU17" s="214">
        <v>15.37467693</v>
      </c>
      <c r="AV17" s="214">
        <v>15.143419461000001</v>
      </c>
      <c r="AW17" s="214">
        <v>14.883149255999999</v>
      </c>
      <c r="AX17" s="214">
        <v>14.642678247999999</v>
      </c>
      <c r="AY17" s="214">
        <v>15.024267953000001</v>
      </c>
      <c r="AZ17" s="214">
        <v>15.294625477</v>
      </c>
      <c r="BA17" s="214">
        <v>15.062009657999999</v>
      </c>
      <c r="BB17" s="214">
        <v>14.959201993000001</v>
      </c>
      <c r="BC17" s="214">
        <v>14.948566429</v>
      </c>
      <c r="BD17" s="214">
        <v>15.310295317</v>
      </c>
      <c r="BE17" s="214">
        <v>14.6616</v>
      </c>
      <c r="BF17" s="214">
        <v>14.089410000000001</v>
      </c>
      <c r="BG17" s="355">
        <v>13.33681</v>
      </c>
      <c r="BH17" s="355">
        <v>13.33625</v>
      </c>
      <c r="BI17" s="355">
        <v>13.304449999999999</v>
      </c>
      <c r="BJ17" s="355">
        <v>13.32156</v>
      </c>
      <c r="BK17" s="355">
        <v>14.49076</v>
      </c>
      <c r="BL17" s="355">
        <v>14.595689999999999</v>
      </c>
      <c r="BM17" s="355">
        <v>14.18942</v>
      </c>
      <c r="BN17" s="355">
        <v>14.194750000000001</v>
      </c>
      <c r="BO17" s="355">
        <v>14.048730000000001</v>
      </c>
      <c r="BP17" s="355">
        <v>14.36885</v>
      </c>
      <c r="BQ17" s="355">
        <v>13.678229999999999</v>
      </c>
      <c r="BR17" s="355">
        <v>13.481730000000001</v>
      </c>
      <c r="BS17" s="355">
        <v>13.031779999999999</v>
      </c>
      <c r="BT17" s="355">
        <v>13.10066</v>
      </c>
      <c r="BU17" s="355">
        <v>13.17863</v>
      </c>
      <c r="BV17" s="355">
        <v>13.292</v>
      </c>
    </row>
    <row r="18" spans="1:74" ht="11.1" customHeight="1" x14ac:dyDescent="0.2">
      <c r="A18" s="119" t="s">
        <v>781</v>
      </c>
      <c r="B18" s="187" t="s">
        <v>603</v>
      </c>
      <c r="C18" s="214">
        <v>12.621488217</v>
      </c>
      <c r="D18" s="214">
        <v>12.978123898</v>
      </c>
      <c r="E18" s="214">
        <v>12.647362631</v>
      </c>
      <c r="F18" s="214">
        <v>12.330022892000001</v>
      </c>
      <c r="G18" s="214">
        <v>12.661411577999999</v>
      </c>
      <c r="H18" s="214">
        <v>13.612778369999999</v>
      </c>
      <c r="I18" s="214">
        <v>13.998822406</v>
      </c>
      <c r="J18" s="214">
        <v>13.903115896999999</v>
      </c>
      <c r="K18" s="214">
        <v>13.923797548</v>
      </c>
      <c r="L18" s="214">
        <v>12.955022976</v>
      </c>
      <c r="M18" s="214">
        <v>12.141808097</v>
      </c>
      <c r="N18" s="214">
        <v>12.447573552</v>
      </c>
      <c r="O18" s="214">
        <v>14.040020986</v>
      </c>
      <c r="P18" s="214">
        <v>14.646709602</v>
      </c>
      <c r="Q18" s="214">
        <v>14.190466059</v>
      </c>
      <c r="R18" s="214">
        <v>13.014075761000001</v>
      </c>
      <c r="S18" s="214">
        <v>13.031627006000001</v>
      </c>
      <c r="T18" s="214">
        <v>13.812274324000001</v>
      </c>
      <c r="U18" s="214">
        <v>14.044981504000001</v>
      </c>
      <c r="V18" s="214">
        <v>13.855209717999999</v>
      </c>
      <c r="W18" s="214">
        <v>14.019689922</v>
      </c>
      <c r="X18" s="214">
        <v>13.186621025999999</v>
      </c>
      <c r="Y18" s="214">
        <v>12.958897571</v>
      </c>
      <c r="Z18" s="214">
        <v>12.736572652</v>
      </c>
      <c r="AA18" s="214">
        <v>12.570255346</v>
      </c>
      <c r="AB18" s="214">
        <v>13.343893066</v>
      </c>
      <c r="AC18" s="214">
        <v>13.527020679</v>
      </c>
      <c r="AD18" s="214">
        <v>12.732776807</v>
      </c>
      <c r="AE18" s="214">
        <v>12.701308815000001</v>
      </c>
      <c r="AF18" s="214">
        <v>13.905565158</v>
      </c>
      <c r="AG18" s="214">
        <v>13.701838828</v>
      </c>
      <c r="AH18" s="214">
        <v>13.569882968</v>
      </c>
      <c r="AI18" s="214">
        <v>13.61720877</v>
      </c>
      <c r="AJ18" s="214">
        <v>12.991960978</v>
      </c>
      <c r="AK18" s="214">
        <v>12.307156946999999</v>
      </c>
      <c r="AL18" s="214">
        <v>12.221743417000001</v>
      </c>
      <c r="AM18" s="214">
        <v>11.943436736000001</v>
      </c>
      <c r="AN18" s="214">
        <v>12.026590167</v>
      </c>
      <c r="AO18" s="214">
        <v>12.08602196</v>
      </c>
      <c r="AP18" s="214">
        <v>12.194426234</v>
      </c>
      <c r="AQ18" s="214">
        <v>12.126691199</v>
      </c>
      <c r="AR18" s="214">
        <v>13.063867706</v>
      </c>
      <c r="AS18" s="214">
        <v>13.310074376999999</v>
      </c>
      <c r="AT18" s="214">
        <v>13.248024776999999</v>
      </c>
      <c r="AU18" s="214">
        <v>13.309460786000001</v>
      </c>
      <c r="AV18" s="214">
        <v>12.609313157000001</v>
      </c>
      <c r="AW18" s="214">
        <v>12.11403454</v>
      </c>
      <c r="AX18" s="214">
        <v>11.928262188</v>
      </c>
      <c r="AY18" s="214">
        <v>12.037065414000001</v>
      </c>
      <c r="AZ18" s="214">
        <v>11.988161663</v>
      </c>
      <c r="BA18" s="214">
        <v>12.191185762</v>
      </c>
      <c r="BB18" s="214">
        <v>12.102057868999999</v>
      </c>
      <c r="BC18" s="214">
        <v>12.622784662999999</v>
      </c>
      <c r="BD18" s="214">
        <v>13.396588541</v>
      </c>
      <c r="BE18" s="214">
        <v>13.47851</v>
      </c>
      <c r="BF18" s="214">
        <v>13.28328</v>
      </c>
      <c r="BG18" s="355">
        <v>13.33032</v>
      </c>
      <c r="BH18" s="355">
        <v>12.73315</v>
      </c>
      <c r="BI18" s="355">
        <v>12.284470000000001</v>
      </c>
      <c r="BJ18" s="355">
        <v>12.10069</v>
      </c>
      <c r="BK18" s="355">
        <v>12.0806</v>
      </c>
      <c r="BL18" s="355">
        <v>11.972</v>
      </c>
      <c r="BM18" s="355">
        <v>12.194900000000001</v>
      </c>
      <c r="BN18" s="355">
        <v>12.10073</v>
      </c>
      <c r="BO18" s="355">
        <v>12.630699999999999</v>
      </c>
      <c r="BP18" s="355">
        <v>13.43465</v>
      </c>
      <c r="BQ18" s="355">
        <v>13.56906</v>
      </c>
      <c r="BR18" s="355">
        <v>13.4175</v>
      </c>
      <c r="BS18" s="355">
        <v>13.50249</v>
      </c>
      <c r="BT18" s="355">
        <v>12.94599</v>
      </c>
      <c r="BU18" s="355">
        <v>12.53026</v>
      </c>
      <c r="BV18" s="355">
        <v>12.37445</v>
      </c>
    </row>
    <row r="19" spans="1:74" ht="11.1" customHeight="1" x14ac:dyDescent="0.2">
      <c r="A19" s="119" t="s">
        <v>782</v>
      </c>
      <c r="B19" s="205" t="s">
        <v>571</v>
      </c>
      <c r="C19" s="214">
        <v>9.2461020521999995</v>
      </c>
      <c r="D19" s="214">
        <v>9.4451810386999995</v>
      </c>
      <c r="E19" s="214">
        <v>9.5214988733000006</v>
      </c>
      <c r="F19" s="214">
        <v>9.5874220466000004</v>
      </c>
      <c r="G19" s="214">
        <v>9.8341676678999992</v>
      </c>
      <c r="H19" s="214">
        <v>9.7510268373999995</v>
      </c>
      <c r="I19" s="214">
        <v>9.7452936737999991</v>
      </c>
      <c r="J19" s="214">
        <v>9.8481827461999991</v>
      </c>
      <c r="K19" s="214">
        <v>9.5769491323999993</v>
      </c>
      <c r="L19" s="214">
        <v>9.6495905554999997</v>
      </c>
      <c r="M19" s="214">
        <v>9.5156980684000008</v>
      </c>
      <c r="N19" s="214">
        <v>9.2372181058000002</v>
      </c>
      <c r="O19" s="214">
        <v>9.5776526895000007</v>
      </c>
      <c r="P19" s="214">
        <v>9.9371086334999994</v>
      </c>
      <c r="Q19" s="214">
        <v>9.9511411110000001</v>
      </c>
      <c r="R19" s="214">
        <v>10.047589083</v>
      </c>
      <c r="S19" s="214">
        <v>10.039934932</v>
      </c>
      <c r="T19" s="214">
        <v>10.246258201</v>
      </c>
      <c r="U19" s="214">
        <v>10.21515943</v>
      </c>
      <c r="V19" s="214">
        <v>10.25278292</v>
      </c>
      <c r="W19" s="214">
        <v>9.7690002220000007</v>
      </c>
      <c r="X19" s="214">
        <v>10.183501510999999</v>
      </c>
      <c r="Y19" s="214">
        <v>10.077363099999999</v>
      </c>
      <c r="Z19" s="214">
        <v>9.9762280729999997</v>
      </c>
      <c r="AA19" s="214">
        <v>9.6229572989999994</v>
      </c>
      <c r="AB19" s="214">
        <v>9.8416027902999996</v>
      </c>
      <c r="AC19" s="214">
        <v>10.009736991</v>
      </c>
      <c r="AD19" s="214">
        <v>9.9195900860999995</v>
      </c>
      <c r="AE19" s="214">
        <v>9.9677579797</v>
      </c>
      <c r="AF19" s="214">
        <v>10.100003216999999</v>
      </c>
      <c r="AG19" s="214">
        <v>10.193378252</v>
      </c>
      <c r="AH19" s="214">
        <v>10.092400929</v>
      </c>
      <c r="AI19" s="214">
        <v>10.026771181000001</v>
      </c>
      <c r="AJ19" s="214">
        <v>9.9756902163000003</v>
      </c>
      <c r="AK19" s="214">
        <v>9.9330590678000004</v>
      </c>
      <c r="AL19" s="214">
        <v>9.6595238749999996</v>
      </c>
      <c r="AM19" s="214">
        <v>9.5057892369000001</v>
      </c>
      <c r="AN19" s="214">
        <v>9.7199402319000008</v>
      </c>
      <c r="AO19" s="214">
        <v>9.7428827741999999</v>
      </c>
      <c r="AP19" s="214">
        <v>9.7882155880999999</v>
      </c>
      <c r="AQ19" s="214">
        <v>9.9481225943999991</v>
      </c>
      <c r="AR19" s="214">
        <v>9.8768158707999998</v>
      </c>
      <c r="AS19" s="214">
        <v>9.8683452467000006</v>
      </c>
      <c r="AT19" s="214">
        <v>9.9011011516000007</v>
      </c>
      <c r="AU19" s="214">
        <v>9.9631396771999992</v>
      </c>
      <c r="AV19" s="214">
        <v>10.041122980000001</v>
      </c>
      <c r="AW19" s="214">
        <v>10.026339162999999</v>
      </c>
      <c r="AX19" s="214">
        <v>9.8733477908000005</v>
      </c>
      <c r="AY19" s="214">
        <v>9.7349198280000007</v>
      </c>
      <c r="AZ19" s="214">
        <v>10.011336635999999</v>
      </c>
      <c r="BA19" s="214">
        <v>10.321905986999999</v>
      </c>
      <c r="BB19" s="214">
        <v>10.154491763999999</v>
      </c>
      <c r="BC19" s="214">
        <v>10.355179164000001</v>
      </c>
      <c r="BD19" s="214">
        <v>10.201520996999999</v>
      </c>
      <c r="BE19" s="214">
        <v>10.13449</v>
      </c>
      <c r="BF19" s="214">
        <v>10.170870000000001</v>
      </c>
      <c r="BG19" s="355">
        <v>10.22527</v>
      </c>
      <c r="BH19" s="355">
        <v>10.322760000000001</v>
      </c>
      <c r="BI19" s="355">
        <v>10.31169</v>
      </c>
      <c r="BJ19" s="355">
        <v>10.196389999999999</v>
      </c>
      <c r="BK19" s="355">
        <v>9.9866089999999996</v>
      </c>
      <c r="BL19" s="355">
        <v>10.31461</v>
      </c>
      <c r="BM19" s="355">
        <v>10.653169999999999</v>
      </c>
      <c r="BN19" s="355">
        <v>10.4457</v>
      </c>
      <c r="BO19" s="355">
        <v>10.61725</v>
      </c>
      <c r="BP19" s="355">
        <v>10.41657</v>
      </c>
      <c r="BQ19" s="355">
        <v>10.33277</v>
      </c>
      <c r="BR19" s="355">
        <v>10.335789999999999</v>
      </c>
      <c r="BS19" s="355">
        <v>10.380839999999999</v>
      </c>
      <c r="BT19" s="355">
        <v>10.47658</v>
      </c>
      <c r="BU19" s="355">
        <v>10.443960000000001</v>
      </c>
      <c r="BV19" s="355">
        <v>10.32089</v>
      </c>
    </row>
    <row r="20" spans="1:74" ht="11.1" customHeight="1" x14ac:dyDescent="0.2">
      <c r="A20" s="119" t="s">
        <v>783</v>
      </c>
      <c r="B20" s="205" t="s">
        <v>572</v>
      </c>
      <c r="C20" s="214">
        <v>8.1616949436000006</v>
      </c>
      <c r="D20" s="214">
        <v>8.4839561723999992</v>
      </c>
      <c r="E20" s="214">
        <v>8.5106248954999995</v>
      </c>
      <c r="F20" s="214">
        <v>8.5297612944000001</v>
      </c>
      <c r="G20" s="214">
        <v>9.2466990821999993</v>
      </c>
      <c r="H20" s="214">
        <v>9.8894382276999995</v>
      </c>
      <c r="I20" s="214">
        <v>9.8686560262</v>
      </c>
      <c r="J20" s="214">
        <v>9.8857642084999995</v>
      </c>
      <c r="K20" s="214">
        <v>9.2869289897999998</v>
      </c>
      <c r="L20" s="214">
        <v>8.7244986298999994</v>
      </c>
      <c r="M20" s="214">
        <v>8.4859136195999998</v>
      </c>
      <c r="N20" s="214">
        <v>8.3470479301000005</v>
      </c>
      <c r="O20" s="214">
        <v>8.4532543651999994</v>
      </c>
      <c r="P20" s="214">
        <v>8.6677804620999996</v>
      </c>
      <c r="Q20" s="214">
        <v>8.9596146096999991</v>
      </c>
      <c r="R20" s="214">
        <v>8.9897185271000009</v>
      </c>
      <c r="S20" s="214">
        <v>9.3899483876000005</v>
      </c>
      <c r="T20" s="214">
        <v>10.039750980999999</v>
      </c>
      <c r="U20" s="214">
        <v>10.145032848</v>
      </c>
      <c r="V20" s="214">
        <v>10.189072490999999</v>
      </c>
      <c r="W20" s="214">
        <v>9.5706246999999998</v>
      </c>
      <c r="X20" s="214">
        <v>9.0568097321999996</v>
      </c>
      <c r="Y20" s="214">
        <v>8.7789776176000007</v>
      </c>
      <c r="Z20" s="214">
        <v>8.5673307970000003</v>
      </c>
      <c r="AA20" s="214">
        <v>8.5151461275999996</v>
      </c>
      <c r="AB20" s="214">
        <v>8.6066145547000001</v>
      </c>
      <c r="AC20" s="214">
        <v>8.6250471405999996</v>
      </c>
      <c r="AD20" s="214">
        <v>8.9571513036999999</v>
      </c>
      <c r="AE20" s="214">
        <v>9.3983631035999995</v>
      </c>
      <c r="AF20" s="214">
        <v>10.198256784</v>
      </c>
      <c r="AG20" s="214">
        <v>10.202046221</v>
      </c>
      <c r="AH20" s="214">
        <v>10.178145394</v>
      </c>
      <c r="AI20" s="214">
        <v>9.5147276351999999</v>
      </c>
      <c r="AJ20" s="214">
        <v>9.1173378295000003</v>
      </c>
      <c r="AK20" s="214">
        <v>8.8565785197999993</v>
      </c>
      <c r="AL20" s="214">
        <v>8.7418906396999994</v>
      </c>
      <c r="AM20" s="214">
        <v>8.7095816153999994</v>
      </c>
      <c r="AN20" s="214">
        <v>8.9394789832000008</v>
      </c>
      <c r="AO20" s="214">
        <v>8.9530942266999993</v>
      </c>
      <c r="AP20" s="214">
        <v>9.1111304081999993</v>
      </c>
      <c r="AQ20" s="214">
        <v>9.6148237468000008</v>
      </c>
      <c r="AR20" s="214">
        <v>10.261243500999999</v>
      </c>
      <c r="AS20" s="214">
        <v>10.239712795999999</v>
      </c>
      <c r="AT20" s="214">
        <v>10.305521704</v>
      </c>
      <c r="AU20" s="214">
        <v>9.8728104099999996</v>
      </c>
      <c r="AV20" s="214">
        <v>9.2057156950000003</v>
      </c>
      <c r="AW20" s="214">
        <v>9.1858341126000003</v>
      </c>
      <c r="AX20" s="214">
        <v>8.8425290491999995</v>
      </c>
      <c r="AY20" s="214">
        <v>8.8584146616999995</v>
      </c>
      <c r="AZ20" s="214">
        <v>9.3959839121000002</v>
      </c>
      <c r="BA20" s="214">
        <v>9.1346793813999998</v>
      </c>
      <c r="BB20" s="214">
        <v>9.4588355854999993</v>
      </c>
      <c r="BC20" s="214">
        <v>10.038079179</v>
      </c>
      <c r="BD20" s="214">
        <v>10.734744549</v>
      </c>
      <c r="BE20" s="214">
        <v>10.52861</v>
      </c>
      <c r="BF20" s="214">
        <v>10.65504</v>
      </c>
      <c r="BG20" s="355">
        <v>10.11313</v>
      </c>
      <c r="BH20" s="355">
        <v>9.4595909999999996</v>
      </c>
      <c r="BI20" s="355">
        <v>9.4166930000000004</v>
      </c>
      <c r="BJ20" s="355">
        <v>9.110887</v>
      </c>
      <c r="BK20" s="355">
        <v>8.9505180000000006</v>
      </c>
      <c r="BL20" s="355">
        <v>9.5007789999999996</v>
      </c>
      <c r="BM20" s="355">
        <v>9.3027470000000001</v>
      </c>
      <c r="BN20" s="355">
        <v>9.6277740000000005</v>
      </c>
      <c r="BO20" s="355">
        <v>10.21086</v>
      </c>
      <c r="BP20" s="355">
        <v>10.944190000000001</v>
      </c>
      <c r="BQ20" s="355">
        <v>10.75901</v>
      </c>
      <c r="BR20" s="355">
        <v>10.85345</v>
      </c>
      <c r="BS20" s="355">
        <v>10.388540000000001</v>
      </c>
      <c r="BT20" s="355">
        <v>9.7439450000000001</v>
      </c>
      <c r="BU20" s="355">
        <v>9.7030659999999997</v>
      </c>
      <c r="BV20" s="355">
        <v>9.3891380000000009</v>
      </c>
    </row>
    <row r="21" spans="1:74" ht="11.1" customHeight="1" x14ac:dyDescent="0.2">
      <c r="A21" s="119" t="s">
        <v>784</v>
      </c>
      <c r="B21" s="205" t="s">
        <v>573</v>
      </c>
      <c r="C21" s="214">
        <v>9.1697984121000005</v>
      </c>
      <c r="D21" s="214">
        <v>9.3664469574000009</v>
      </c>
      <c r="E21" s="214">
        <v>9.3208402241999995</v>
      </c>
      <c r="F21" s="214">
        <v>9.2265805405000005</v>
      </c>
      <c r="G21" s="214">
        <v>9.2557884869000002</v>
      </c>
      <c r="H21" s="214">
        <v>9.4628451324</v>
      </c>
      <c r="I21" s="214">
        <v>9.4655587067999996</v>
      </c>
      <c r="J21" s="214">
        <v>9.4648565856999998</v>
      </c>
      <c r="K21" s="214">
        <v>9.4732292744999995</v>
      </c>
      <c r="L21" s="214">
        <v>9.4000375081000005</v>
      </c>
      <c r="M21" s="214">
        <v>9.4657145293999996</v>
      </c>
      <c r="N21" s="214">
        <v>9.3928489930999994</v>
      </c>
      <c r="O21" s="214">
        <v>9.5955725304000001</v>
      </c>
      <c r="P21" s="214">
        <v>9.8918487508999995</v>
      </c>
      <c r="Q21" s="214">
        <v>9.7198953899999996</v>
      </c>
      <c r="R21" s="214">
        <v>9.5974165201999995</v>
      </c>
      <c r="S21" s="214">
        <v>9.5006574628999996</v>
      </c>
      <c r="T21" s="214">
        <v>9.6894003589000004</v>
      </c>
      <c r="U21" s="214">
        <v>9.6657365877999997</v>
      </c>
      <c r="V21" s="214">
        <v>9.5778272642999998</v>
      </c>
      <c r="W21" s="214">
        <v>10.266988648</v>
      </c>
      <c r="X21" s="214">
        <v>9.5126713426999991</v>
      </c>
      <c r="Y21" s="214">
        <v>9.6811675496999996</v>
      </c>
      <c r="Z21" s="214">
        <v>9.4847299726000003</v>
      </c>
      <c r="AA21" s="214">
        <v>9.4961947671000004</v>
      </c>
      <c r="AB21" s="214">
        <v>9.7674941190000002</v>
      </c>
      <c r="AC21" s="214">
        <v>9.6356623366999994</v>
      </c>
      <c r="AD21" s="214">
        <v>9.4065313331000002</v>
      </c>
      <c r="AE21" s="214">
        <v>9.3988216814999994</v>
      </c>
      <c r="AF21" s="214">
        <v>9.4589730298999992</v>
      </c>
      <c r="AG21" s="214">
        <v>9.7436303438999996</v>
      </c>
      <c r="AH21" s="214">
        <v>9.4779786210000001</v>
      </c>
      <c r="AI21" s="214">
        <v>9.4745665117000009</v>
      </c>
      <c r="AJ21" s="214">
        <v>9.4075099056999996</v>
      </c>
      <c r="AK21" s="214">
        <v>9.3022847358000007</v>
      </c>
      <c r="AL21" s="214">
        <v>9.2457469613000001</v>
      </c>
      <c r="AM21" s="214">
        <v>9.3666612672999996</v>
      </c>
      <c r="AN21" s="214">
        <v>9.4925250462000008</v>
      </c>
      <c r="AO21" s="214">
        <v>9.2638126180999993</v>
      </c>
      <c r="AP21" s="214">
        <v>9.1998475763999998</v>
      </c>
      <c r="AQ21" s="214">
        <v>9.2414482684999992</v>
      </c>
      <c r="AR21" s="214">
        <v>9.3432042490999994</v>
      </c>
      <c r="AS21" s="214">
        <v>9.2637038836999999</v>
      </c>
      <c r="AT21" s="214">
        <v>9.2851643373999995</v>
      </c>
      <c r="AU21" s="214">
        <v>9.2403490130999995</v>
      </c>
      <c r="AV21" s="214">
        <v>9.2715512147000005</v>
      </c>
      <c r="AW21" s="214">
        <v>9.2639223393000005</v>
      </c>
      <c r="AX21" s="214">
        <v>9.1001768458000001</v>
      </c>
      <c r="AY21" s="214">
        <v>9.4160921204000001</v>
      </c>
      <c r="AZ21" s="214">
        <v>9.5510795745999992</v>
      </c>
      <c r="BA21" s="214">
        <v>9.4773497033999998</v>
      </c>
      <c r="BB21" s="214">
        <v>9.4167994118999996</v>
      </c>
      <c r="BC21" s="214">
        <v>9.3333357070999998</v>
      </c>
      <c r="BD21" s="214">
        <v>9.3922875822999998</v>
      </c>
      <c r="BE21" s="214">
        <v>9.3295670000000008</v>
      </c>
      <c r="BF21" s="214">
        <v>9.3708379999999991</v>
      </c>
      <c r="BG21" s="355">
        <v>9.3509510000000002</v>
      </c>
      <c r="BH21" s="355">
        <v>9.4608539999999994</v>
      </c>
      <c r="BI21" s="355">
        <v>9.5151160000000008</v>
      </c>
      <c r="BJ21" s="355">
        <v>9.4044190000000008</v>
      </c>
      <c r="BK21" s="355">
        <v>9.9701409999999999</v>
      </c>
      <c r="BL21" s="355">
        <v>10.06284</v>
      </c>
      <c r="BM21" s="355">
        <v>9.9289919999999992</v>
      </c>
      <c r="BN21" s="355">
        <v>9.8105279999999997</v>
      </c>
      <c r="BO21" s="355">
        <v>9.6763670000000008</v>
      </c>
      <c r="BP21" s="355">
        <v>9.6829970000000003</v>
      </c>
      <c r="BQ21" s="355">
        <v>9.5824160000000003</v>
      </c>
      <c r="BR21" s="355">
        <v>9.5968149999999994</v>
      </c>
      <c r="BS21" s="355">
        <v>9.5550429999999995</v>
      </c>
      <c r="BT21" s="355">
        <v>9.6574950000000008</v>
      </c>
      <c r="BU21" s="355">
        <v>9.708183</v>
      </c>
      <c r="BV21" s="355">
        <v>9.5992180000000005</v>
      </c>
    </row>
    <row r="22" spans="1:74" ht="11.1" customHeight="1" x14ac:dyDescent="0.2">
      <c r="A22" s="119" t="s">
        <v>785</v>
      </c>
      <c r="B22" s="205" t="s">
        <v>574</v>
      </c>
      <c r="C22" s="214">
        <v>9.8169775308999991</v>
      </c>
      <c r="D22" s="214">
        <v>9.6832420502000005</v>
      </c>
      <c r="E22" s="214">
        <v>9.9051460265000006</v>
      </c>
      <c r="F22" s="214">
        <v>9.8568853370999996</v>
      </c>
      <c r="G22" s="214">
        <v>9.9326927046000009</v>
      </c>
      <c r="H22" s="214">
        <v>9.8836498609000003</v>
      </c>
      <c r="I22" s="214">
        <v>9.7443653613999999</v>
      </c>
      <c r="J22" s="214">
        <v>9.7253796828999999</v>
      </c>
      <c r="K22" s="214">
        <v>9.7839592027000002</v>
      </c>
      <c r="L22" s="214">
        <v>9.8074452134999994</v>
      </c>
      <c r="M22" s="214">
        <v>9.7959110209000002</v>
      </c>
      <c r="N22" s="214">
        <v>9.8433565248000008</v>
      </c>
      <c r="O22" s="214">
        <v>10.005669799</v>
      </c>
      <c r="P22" s="214">
        <v>10.213771696</v>
      </c>
      <c r="Q22" s="214">
        <v>10.591270744999999</v>
      </c>
      <c r="R22" s="214">
        <v>10.464075617000001</v>
      </c>
      <c r="S22" s="214">
        <v>10.469384877</v>
      </c>
      <c r="T22" s="214">
        <v>10.573723655</v>
      </c>
      <c r="U22" s="214">
        <v>10.573064073999999</v>
      </c>
      <c r="V22" s="214">
        <v>10.418290101</v>
      </c>
      <c r="W22" s="214">
        <v>10.175105428</v>
      </c>
      <c r="X22" s="214">
        <v>10.114480685</v>
      </c>
      <c r="Y22" s="214">
        <v>10.265060657999999</v>
      </c>
      <c r="Z22" s="214">
        <v>10.256305669</v>
      </c>
      <c r="AA22" s="214">
        <v>10.0544121</v>
      </c>
      <c r="AB22" s="214">
        <v>10.332084921</v>
      </c>
      <c r="AC22" s="214">
        <v>10.175801995</v>
      </c>
      <c r="AD22" s="214">
        <v>10.276728962</v>
      </c>
      <c r="AE22" s="214">
        <v>10.217670986</v>
      </c>
      <c r="AF22" s="214">
        <v>10.379832552</v>
      </c>
      <c r="AG22" s="214">
        <v>10.299759205999999</v>
      </c>
      <c r="AH22" s="214">
        <v>10.30372537</v>
      </c>
      <c r="AI22" s="214">
        <v>10.335453997</v>
      </c>
      <c r="AJ22" s="214">
        <v>10.176815055</v>
      </c>
      <c r="AK22" s="214">
        <v>10.142356369</v>
      </c>
      <c r="AL22" s="214">
        <v>10.051081553</v>
      </c>
      <c r="AM22" s="214">
        <v>9.8985268324</v>
      </c>
      <c r="AN22" s="214">
        <v>9.9673811083999997</v>
      </c>
      <c r="AO22" s="214">
        <v>9.9325508228999997</v>
      </c>
      <c r="AP22" s="214">
        <v>9.9207695740999995</v>
      </c>
      <c r="AQ22" s="214">
        <v>9.8724473325000002</v>
      </c>
      <c r="AR22" s="214">
        <v>10.148661948000001</v>
      </c>
      <c r="AS22" s="214">
        <v>10.110272559</v>
      </c>
      <c r="AT22" s="214">
        <v>10.090119262</v>
      </c>
      <c r="AU22" s="214">
        <v>10.171084506</v>
      </c>
      <c r="AV22" s="214">
        <v>10.291244111999999</v>
      </c>
      <c r="AW22" s="214">
        <v>10.342049404000001</v>
      </c>
      <c r="AX22" s="214">
        <v>10.431048503</v>
      </c>
      <c r="AY22" s="214">
        <v>10.439810942999999</v>
      </c>
      <c r="AZ22" s="214">
        <v>10.630671862</v>
      </c>
      <c r="BA22" s="214">
        <v>10.521939799</v>
      </c>
      <c r="BB22" s="214">
        <v>10.494838553999999</v>
      </c>
      <c r="BC22" s="214">
        <v>10.475556232000001</v>
      </c>
      <c r="BD22" s="214">
        <v>10.691738302999999</v>
      </c>
      <c r="BE22" s="214">
        <v>10.44791</v>
      </c>
      <c r="BF22" s="214">
        <v>10.406689999999999</v>
      </c>
      <c r="BG22" s="355">
        <v>10.411770000000001</v>
      </c>
      <c r="BH22" s="355">
        <v>10.63799</v>
      </c>
      <c r="BI22" s="355">
        <v>10.725860000000001</v>
      </c>
      <c r="BJ22" s="355">
        <v>10.921620000000001</v>
      </c>
      <c r="BK22" s="355">
        <v>10.550990000000001</v>
      </c>
      <c r="BL22" s="355">
        <v>10.89386</v>
      </c>
      <c r="BM22" s="355">
        <v>10.880380000000001</v>
      </c>
      <c r="BN22" s="355">
        <v>10.78566</v>
      </c>
      <c r="BO22" s="355">
        <v>10.673450000000001</v>
      </c>
      <c r="BP22" s="355">
        <v>10.81227</v>
      </c>
      <c r="BQ22" s="355">
        <v>10.587</v>
      </c>
      <c r="BR22" s="355">
        <v>10.46055</v>
      </c>
      <c r="BS22" s="355">
        <v>10.46993</v>
      </c>
      <c r="BT22" s="355">
        <v>10.72861</v>
      </c>
      <c r="BU22" s="355">
        <v>10.791679999999999</v>
      </c>
      <c r="BV22" s="355">
        <v>10.995089999999999</v>
      </c>
    </row>
    <row r="23" spans="1:74" ht="11.1" customHeight="1" x14ac:dyDescent="0.2">
      <c r="A23" s="119" t="s">
        <v>786</v>
      </c>
      <c r="B23" s="205" t="s">
        <v>575</v>
      </c>
      <c r="C23" s="214">
        <v>7.9991159641999996</v>
      </c>
      <c r="D23" s="214">
        <v>8.0685919588000008</v>
      </c>
      <c r="E23" s="214">
        <v>8.1276551758999993</v>
      </c>
      <c r="F23" s="214">
        <v>8.1043310712000007</v>
      </c>
      <c r="G23" s="214">
        <v>8.2379332695999992</v>
      </c>
      <c r="H23" s="214">
        <v>8.2425319074000001</v>
      </c>
      <c r="I23" s="214">
        <v>8.2328416702999991</v>
      </c>
      <c r="J23" s="214">
        <v>8.1541175263000003</v>
      </c>
      <c r="K23" s="214">
        <v>8.0533285976000002</v>
      </c>
      <c r="L23" s="214">
        <v>8.1120945746000004</v>
      </c>
      <c r="M23" s="214">
        <v>7.9299705564999998</v>
      </c>
      <c r="N23" s="214">
        <v>8.0309015408000004</v>
      </c>
      <c r="O23" s="214">
        <v>8.0099564843</v>
      </c>
      <c r="P23" s="214">
        <v>8.1241035693000008</v>
      </c>
      <c r="Q23" s="214">
        <v>8.3422623326000007</v>
      </c>
      <c r="R23" s="214">
        <v>8.3371017516000006</v>
      </c>
      <c r="S23" s="214">
        <v>8.3056419862999995</v>
      </c>
      <c r="T23" s="214">
        <v>8.4382848079000006</v>
      </c>
      <c r="U23" s="214">
        <v>8.4688095700999995</v>
      </c>
      <c r="V23" s="214">
        <v>8.2988578044000008</v>
      </c>
      <c r="W23" s="214">
        <v>8.2473783462999997</v>
      </c>
      <c r="X23" s="214">
        <v>8.2414636474999998</v>
      </c>
      <c r="Y23" s="214">
        <v>8.1966905096999998</v>
      </c>
      <c r="Z23" s="214">
        <v>8.1014656127000002</v>
      </c>
      <c r="AA23" s="214">
        <v>8.2923188279000009</v>
      </c>
      <c r="AB23" s="214">
        <v>8.3810549014000006</v>
      </c>
      <c r="AC23" s="214">
        <v>8.3940601840000006</v>
      </c>
      <c r="AD23" s="214">
        <v>7.9903938595000001</v>
      </c>
      <c r="AE23" s="214">
        <v>8.2128055480000004</v>
      </c>
      <c r="AF23" s="214">
        <v>8.2891514418999996</v>
      </c>
      <c r="AG23" s="214">
        <v>8.1772034325000007</v>
      </c>
      <c r="AH23" s="214">
        <v>8.2481270809999998</v>
      </c>
      <c r="AI23" s="214">
        <v>8.2186301891000006</v>
      </c>
      <c r="AJ23" s="214">
        <v>8.0403781013</v>
      </c>
      <c r="AK23" s="214">
        <v>7.9703493817000002</v>
      </c>
      <c r="AL23" s="214">
        <v>7.8829164396999998</v>
      </c>
      <c r="AM23" s="214">
        <v>7.7555852265</v>
      </c>
      <c r="AN23" s="214">
        <v>7.8373299836000001</v>
      </c>
      <c r="AO23" s="214">
        <v>7.8078670762</v>
      </c>
      <c r="AP23" s="214">
        <v>7.7011758943000004</v>
      </c>
      <c r="AQ23" s="214">
        <v>7.7794697254000003</v>
      </c>
      <c r="AR23" s="214">
        <v>7.8600098995999996</v>
      </c>
      <c r="AS23" s="214">
        <v>7.7893916089999999</v>
      </c>
      <c r="AT23" s="214">
        <v>7.8518506510000003</v>
      </c>
      <c r="AU23" s="214">
        <v>7.9316117043999999</v>
      </c>
      <c r="AV23" s="214">
        <v>7.8907096182999998</v>
      </c>
      <c r="AW23" s="214">
        <v>7.6935314616000001</v>
      </c>
      <c r="AX23" s="214">
        <v>7.7557005655999998</v>
      </c>
      <c r="AY23" s="214">
        <v>7.9101678826999997</v>
      </c>
      <c r="AZ23" s="214">
        <v>8.5405589430000006</v>
      </c>
      <c r="BA23" s="214">
        <v>8.3700682555999997</v>
      </c>
      <c r="BB23" s="214">
        <v>8.4426855038999999</v>
      </c>
      <c r="BC23" s="214">
        <v>8.3447859467000001</v>
      </c>
      <c r="BD23" s="214">
        <v>8.4740708441999999</v>
      </c>
      <c r="BE23" s="214">
        <v>7.9354240000000003</v>
      </c>
      <c r="BF23" s="214">
        <v>7.739617</v>
      </c>
      <c r="BG23" s="355">
        <v>7.5426219999999997</v>
      </c>
      <c r="BH23" s="355">
        <v>7.6115820000000003</v>
      </c>
      <c r="BI23" s="355">
        <v>7.5458059999999998</v>
      </c>
      <c r="BJ23" s="355">
        <v>7.6077919999999999</v>
      </c>
      <c r="BK23" s="355">
        <v>7.5410180000000002</v>
      </c>
      <c r="BL23" s="355">
        <v>8.0145750000000007</v>
      </c>
      <c r="BM23" s="355">
        <v>7.884836</v>
      </c>
      <c r="BN23" s="355">
        <v>7.897354</v>
      </c>
      <c r="BO23" s="355">
        <v>7.9147109999999996</v>
      </c>
      <c r="BP23" s="355">
        <v>8.0948410000000006</v>
      </c>
      <c r="BQ23" s="355">
        <v>7.6530610000000001</v>
      </c>
      <c r="BR23" s="355">
        <v>7.4941570000000004</v>
      </c>
      <c r="BS23" s="355">
        <v>7.3992259999999996</v>
      </c>
      <c r="BT23" s="355">
        <v>7.5579210000000003</v>
      </c>
      <c r="BU23" s="355">
        <v>7.5610210000000002</v>
      </c>
      <c r="BV23" s="355">
        <v>7.6776039999999997</v>
      </c>
    </row>
    <row r="24" spans="1:74" ht="11.1" customHeight="1" x14ac:dyDescent="0.2">
      <c r="A24" s="119" t="s">
        <v>787</v>
      </c>
      <c r="B24" s="205" t="s">
        <v>576</v>
      </c>
      <c r="C24" s="214">
        <v>8.6039388528000007</v>
      </c>
      <c r="D24" s="214">
        <v>8.8838206098000008</v>
      </c>
      <c r="E24" s="214">
        <v>8.9651696221999995</v>
      </c>
      <c r="F24" s="214">
        <v>9.0541511562999997</v>
      </c>
      <c r="G24" s="214">
        <v>9.4457554481999999</v>
      </c>
      <c r="H24" s="214">
        <v>9.8329203591999992</v>
      </c>
      <c r="I24" s="214">
        <v>9.8246366823999995</v>
      </c>
      <c r="J24" s="214">
        <v>9.8113666113000004</v>
      </c>
      <c r="K24" s="214">
        <v>9.7258232314999997</v>
      </c>
      <c r="L24" s="214">
        <v>9.5576533635000001</v>
      </c>
      <c r="M24" s="214">
        <v>9.1340301596</v>
      </c>
      <c r="N24" s="214">
        <v>8.9393459124000003</v>
      </c>
      <c r="O24" s="214">
        <v>8.9517560336000006</v>
      </c>
      <c r="P24" s="214">
        <v>9.1760643260000005</v>
      </c>
      <c r="Q24" s="214">
        <v>9.2072396178999991</v>
      </c>
      <c r="R24" s="214">
        <v>9.4503151202000009</v>
      </c>
      <c r="S24" s="214">
        <v>9.8440510424000003</v>
      </c>
      <c r="T24" s="214">
        <v>10.264335679</v>
      </c>
      <c r="U24" s="214">
        <v>10.276070167</v>
      </c>
      <c r="V24" s="214">
        <v>10.112946956</v>
      </c>
      <c r="W24" s="214">
        <v>10.081891962</v>
      </c>
      <c r="X24" s="214">
        <v>9.6661244355000004</v>
      </c>
      <c r="Y24" s="214">
        <v>9.2964844671000009</v>
      </c>
      <c r="Z24" s="214">
        <v>9.0212534367000003</v>
      </c>
      <c r="AA24" s="214">
        <v>9.2002639352000006</v>
      </c>
      <c r="AB24" s="214">
        <v>9.3995448694999997</v>
      </c>
      <c r="AC24" s="214">
        <v>9.4223776558000001</v>
      </c>
      <c r="AD24" s="214">
        <v>9.5777087746999996</v>
      </c>
      <c r="AE24" s="214">
        <v>9.9187597306999997</v>
      </c>
      <c r="AF24" s="214">
        <v>10.181960432</v>
      </c>
      <c r="AG24" s="214">
        <v>10.227659426000001</v>
      </c>
      <c r="AH24" s="214">
        <v>10.125158336</v>
      </c>
      <c r="AI24" s="214">
        <v>10.085117315</v>
      </c>
      <c r="AJ24" s="214">
        <v>9.7533903712000001</v>
      </c>
      <c r="AK24" s="214">
        <v>9.2585557201000004</v>
      </c>
      <c r="AL24" s="214">
        <v>8.9902162531999998</v>
      </c>
      <c r="AM24" s="214">
        <v>8.8595373449999997</v>
      </c>
      <c r="AN24" s="214">
        <v>9.1133203915000003</v>
      </c>
      <c r="AO24" s="214">
        <v>9.0963159830000002</v>
      </c>
      <c r="AP24" s="214">
        <v>9.2793719327000002</v>
      </c>
      <c r="AQ24" s="214">
        <v>9.7656849692000005</v>
      </c>
      <c r="AR24" s="214">
        <v>10.127962712</v>
      </c>
      <c r="AS24" s="214">
        <v>9.9805540041</v>
      </c>
      <c r="AT24" s="214">
        <v>10.011134615</v>
      </c>
      <c r="AU24" s="214">
        <v>10.093831722999999</v>
      </c>
      <c r="AV24" s="214">
        <v>9.6927820801000006</v>
      </c>
      <c r="AW24" s="214">
        <v>9.2762376844999999</v>
      </c>
      <c r="AX24" s="214">
        <v>9.0353013482000009</v>
      </c>
      <c r="AY24" s="214">
        <v>8.9605991144000008</v>
      </c>
      <c r="AZ24" s="214">
        <v>9.2095167566999994</v>
      </c>
      <c r="BA24" s="214">
        <v>9.2462122622000003</v>
      </c>
      <c r="BB24" s="214">
        <v>9.4717503165999997</v>
      </c>
      <c r="BC24" s="214">
        <v>9.9463454964999993</v>
      </c>
      <c r="BD24" s="214">
        <v>10.261649142</v>
      </c>
      <c r="BE24" s="214">
        <v>9.9664059999999992</v>
      </c>
      <c r="BF24" s="214">
        <v>9.8690879999999996</v>
      </c>
      <c r="BG24" s="355">
        <v>9.8671690000000005</v>
      </c>
      <c r="BH24" s="355">
        <v>9.6503429999999994</v>
      </c>
      <c r="BI24" s="355">
        <v>9.2761929999999992</v>
      </c>
      <c r="BJ24" s="355">
        <v>9.0992189999999997</v>
      </c>
      <c r="BK24" s="355">
        <v>9.0310469999999992</v>
      </c>
      <c r="BL24" s="355">
        <v>9.2384789999999999</v>
      </c>
      <c r="BM24" s="355">
        <v>9.311064</v>
      </c>
      <c r="BN24" s="355">
        <v>9.5164760000000008</v>
      </c>
      <c r="BO24" s="355">
        <v>9.9914480000000001</v>
      </c>
      <c r="BP24" s="355">
        <v>10.333679999999999</v>
      </c>
      <c r="BQ24" s="355">
        <v>10.02585</v>
      </c>
      <c r="BR24" s="355">
        <v>9.9575689999999994</v>
      </c>
      <c r="BS24" s="355">
        <v>9.9674479999999992</v>
      </c>
      <c r="BT24" s="355">
        <v>9.7609239999999993</v>
      </c>
      <c r="BU24" s="355">
        <v>9.3932900000000004</v>
      </c>
      <c r="BV24" s="355">
        <v>9.2231670000000001</v>
      </c>
    </row>
    <row r="25" spans="1:74" ht="11.1" customHeight="1" x14ac:dyDescent="0.2">
      <c r="A25" s="119" t="s">
        <v>788</v>
      </c>
      <c r="B25" s="207" t="s">
        <v>577</v>
      </c>
      <c r="C25" s="214">
        <v>10.546202962000001</v>
      </c>
      <c r="D25" s="214">
        <v>11.140527596</v>
      </c>
      <c r="E25" s="214">
        <v>11.146261235000001</v>
      </c>
      <c r="F25" s="214">
        <v>11.385401599</v>
      </c>
      <c r="G25" s="214">
        <v>12.259384990999999</v>
      </c>
      <c r="H25" s="214">
        <v>14.340876926</v>
      </c>
      <c r="I25" s="214">
        <v>14.134424758</v>
      </c>
      <c r="J25" s="214">
        <v>14.356688857</v>
      </c>
      <c r="K25" s="214">
        <v>13.823722047</v>
      </c>
      <c r="L25" s="214">
        <v>12.893496625999999</v>
      </c>
      <c r="M25" s="214">
        <v>12.013974027</v>
      </c>
      <c r="N25" s="214">
        <v>11.096272743</v>
      </c>
      <c r="O25" s="214">
        <v>11.601961086999999</v>
      </c>
      <c r="P25" s="214">
        <v>11.729797163000001</v>
      </c>
      <c r="Q25" s="214">
        <v>11.845880864</v>
      </c>
      <c r="R25" s="214">
        <v>11.994655748</v>
      </c>
      <c r="S25" s="214">
        <v>12.977206267</v>
      </c>
      <c r="T25" s="214">
        <v>14.354805789</v>
      </c>
      <c r="U25" s="214">
        <v>15.529775195999999</v>
      </c>
      <c r="V25" s="214">
        <v>15.568035653999999</v>
      </c>
      <c r="W25" s="214">
        <v>15.761477362999999</v>
      </c>
      <c r="X25" s="214">
        <v>15.13678863</v>
      </c>
      <c r="Y25" s="214">
        <v>13.252276332999999</v>
      </c>
      <c r="Z25" s="214">
        <v>12.369294757</v>
      </c>
      <c r="AA25" s="214">
        <v>12.156529669999999</v>
      </c>
      <c r="AB25" s="214">
        <v>12.278810132</v>
      </c>
      <c r="AC25" s="214">
        <v>12.342855237</v>
      </c>
      <c r="AD25" s="214">
        <v>12.325581250000001</v>
      </c>
      <c r="AE25" s="214">
        <v>13.007403651000001</v>
      </c>
      <c r="AF25" s="214">
        <v>14.460553351</v>
      </c>
      <c r="AG25" s="214">
        <v>15.658873226000001</v>
      </c>
      <c r="AH25" s="214">
        <v>15.382399469999999</v>
      </c>
      <c r="AI25" s="214">
        <v>15.714052283999999</v>
      </c>
      <c r="AJ25" s="214">
        <v>14.940578136999999</v>
      </c>
      <c r="AK25" s="214">
        <v>13.025062409</v>
      </c>
      <c r="AL25" s="214">
        <v>12.233922644</v>
      </c>
      <c r="AM25" s="214">
        <v>12.047156409999999</v>
      </c>
      <c r="AN25" s="214">
        <v>12.234852967</v>
      </c>
      <c r="AO25" s="214">
        <v>12.334660597999999</v>
      </c>
      <c r="AP25" s="214">
        <v>12.298101711999999</v>
      </c>
      <c r="AQ25" s="214">
        <v>12.865368864000001</v>
      </c>
      <c r="AR25" s="214">
        <v>13.989399930999999</v>
      </c>
      <c r="AS25" s="214">
        <v>14.622909285</v>
      </c>
      <c r="AT25" s="214">
        <v>14.78347827</v>
      </c>
      <c r="AU25" s="214">
        <v>14.650571401000001</v>
      </c>
      <c r="AV25" s="214">
        <v>13.898812123000001</v>
      </c>
      <c r="AW25" s="214">
        <v>12.750321551000001</v>
      </c>
      <c r="AX25" s="214">
        <v>12.243270857000001</v>
      </c>
      <c r="AY25" s="214">
        <v>12.234753828000001</v>
      </c>
      <c r="AZ25" s="214">
        <v>12.563937913</v>
      </c>
      <c r="BA25" s="214">
        <v>12.80187699</v>
      </c>
      <c r="BB25" s="214">
        <v>12.330499701000001</v>
      </c>
      <c r="BC25" s="214">
        <v>13.166077228000001</v>
      </c>
      <c r="BD25" s="214">
        <v>14.988024363999999</v>
      </c>
      <c r="BE25" s="214">
        <v>15.555160000000001</v>
      </c>
      <c r="BF25" s="214">
        <v>16.095649999999999</v>
      </c>
      <c r="BG25" s="355">
        <v>15.230370000000001</v>
      </c>
      <c r="BH25" s="355">
        <v>14.156359999999999</v>
      </c>
      <c r="BI25" s="355">
        <v>13.34051</v>
      </c>
      <c r="BJ25" s="355">
        <v>12.781829999999999</v>
      </c>
      <c r="BK25" s="355">
        <v>13.24676</v>
      </c>
      <c r="BL25" s="355">
        <v>13.46238</v>
      </c>
      <c r="BM25" s="355">
        <v>13.713609999999999</v>
      </c>
      <c r="BN25" s="355">
        <v>12.692550000000001</v>
      </c>
      <c r="BO25" s="355">
        <v>13.90433</v>
      </c>
      <c r="BP25" s="355">
        <v>15.42192</v>
      </c>
      <c r="BQ25" s="355">
        <v>16.182860000000002</v>
      </c>
      <c r="BR25" s="355">
        <v>16.8047</v>
      </c>
      <c r="BS25" s="355">
        <v>15.791370000000001</v>
      </c>
      <c r="BT25" s="355">
        <v>14.49649</v>
      </c>
      <c r="BU25" s="355">
        <v>13.640169999999999</v>
      </c>
      <c r="BV25" s="355">
        <v>13.06354</v>
      </c>
    </row>
    <row r="26" spans="1:74" ht="11.1" customHeight="1" x14ac:dyDescent="0.2">
      <c r="A26" s="119" t="s">
        <v>789</v>
      </c>
      <c r="B26" s="207" t="s">
        <v>551</v>
      </c>
      <c r="C26" s="214">
        <v>9.77</v>
      </c>
      <c r="D26" s="214">
        <v>10.06</v>
      </c>
      <c r="E26" s="214">
        <v>10.02</v>
      </c>
      <c r="F26" s="214">
        <v>9.9600000000000009</v>
      </c>
      <c r="G26" s="214">
        <v>10.220000000000001</v>
      </c>
      <c r="H26" s="214">
        <v>10.65</v>
      </c>
      <c r="I26" s="214">
        <v>10.7</v>
      </c>
      <c r="J26" s="214">
        <v>10.69</v>
      </c>
      <c r="K26" s="214">
        <v>10.53</v>
      </c>
      <c r="L26" s="214">
        <v>10.28</v>
      </c>
      <c r="M26" s="214">
        <v>10.029999999999999</v>
      </c>
      <c r="N26" s="214">
        <v>9.9600000000000009</v>
      </c>
      <c r="O26" s="214">
        <v>10.35</v>
      </c>
      <c r="P26" s="214">
        <v>10.68</v>
      </c>
      <c r="Q26" s="214">
        <v>10.65</v>
      </c>
      <c r="R26" s="214">
        <v>10.46</v>
      </c>
      <c r="S26" s="214">
        <v>10.54</v>
      </c>
      <c r="T26" s="214">
        <v>10.96</v>
      </c>
      <c r="U26" s="214">
        <v>11.17</v>
      </c>
      <c r="V26" s="214">
        <v>11.05</v>
      </c>
      <c r="W26" s="214">
        <v>11.16</v>
      </c>
      <c r="X26" s="214">
        <v>10.83</v>
      </c>
      <c r="Y26" s="214">
        <v>10.52</v>
      </c>
      <c r="Z26" s="214">
        <v>10.36</v>
      </c>
      <c r="AA26" s="214">
        <v>10.31</v>
      </c>
      <c r="AB26" s="214">
        <v>10.62</v>
      </c>
      <c r="AC26" s="214">
        <v>10.63</v>
      </c>
      <c r="AD26" s="214">
        <v>10.37</v>
      </c>
      <c r="AE26" s="214">
        <v>10.47</v>
      </c>
      <c r="AF26" s="214">
        <v>10.89</v>
      </c>
      <c r="AG26" s="214">
        <v>11.07</v>
      </c>
      <c r="AH26" s="214">
        <v>10.94</v>
      </c>
      <c r="AI26" s="214">
        <v>10.98</v>
      </c>
      <c r="AJ26" s="214">
        <v>10.73</v>
      </c>
      <c r="AK26" s="214">
        <v>10.3</v>
      </c>
      <c r="AL26" s="214">
        <v>10.130000000000001</v>
      </c>
      <c r="AM26" s="214">
        <v>10.02</v>
      </c>
      <c r="AN26" s="214">
        <v>10.199999999999999</v>
      </c>
      <c r="AO26" s="214">
        <v>10.16</v>
      </c>
      <c r="AP26" s="214">
        <v>10.130000000000001</v>
      </c>
      <c r="AQ26" s="214">
        <v>10.25</v>
      </c>
      <c r="AR26" s="214">
        <v>10.59</v>
      </c>
      <c r="AS26" s="214">
        <v>10.62</v>
      </c>
      <c r="AT26" s="214">
        <v>10.71</v>
      </c>
      <c r="AU26" s="214">
        <v>10.7</v>
      </c>
      <c r="AV26" s="214">
        <v>10.47</v>
      </c>
      <c r="AW26" s="214">
        <v>10.24</v>
      </c>
      <c r="AX26" s="214">
        <v>10.08</v>
      </c>
      <c r="AY26" s="214">
        <v>10.19</v>
      </c>
      <c r="AZ26" s="214">
        <v>10.48</v>
      </c>
      <c r="BA26" s="214">
        <v>10.48</v>
      </c>
      <c r="BB26" s="214">
        <v>10.4</v>
      </c>
      <c r="BC26" s="214">
        <v>10.58</v>
      </c>
      <c r="BD26" s="214">
        <v>10.99</v>
      </c>
      <c r="BE26" s="214">
        <v>10.834809999999999</v>
      </c>
      <c r="BF26" s="214">
        <v>10.89855</v>
      </c>
      <c r="BG26" s="355">
        <v>10.72376</v>
      </c>
      <c r="BH26" s="355">
        <v>10.53093</v>
      </c>
      <c r="BI26" s="355">
        <v>10.370050000000001</v>
      </c>
      <c r="BJ26" s="355">
        <v>10.255050000000001</v>
      </c>
      <c r="BK26" s="355">
        <v>10.37421</v>
      </c>
      <c r="BL26" s="355">
        <v>10.61979</v>
      </c>
      <c r="BM26" s="355">
        <v>10.65109</v>
      </c>
      <c r="BN26" s="355">
        <v>10.47132</v>
      </c>
      <c r="BO26" s="355">
        <v>10.694190000000001</v>
      </c>
      <c r="BP26" s="355">
        <v>11.07034</v>
      </c>
      <c r="BQ26" s="355">
        <v>10.98786</v>
      </c>
      <c r="BR26" s="355">
        <v>10.97447</v>
      </c>
      <c r="BS26" s="355">
        <v>10.825559999999999</v>
      </c>
      <c r="BT26" s="355">
        <v>10.64888</v>
      </c>
      <c r="BU26" s="355">
        <v>10.500450000000001</v>
      </c>
      <c r="BV26" s="355">
        <v>10.401070000000001</v>
      </c>
    </row>
    <row r="27" spans="1:74" ht="11.1" customHeight="1" x14ac:dyDescent="0.2">
      <c r="A27" s="119"/>
      <c r="B27" s="122" t="s">
        <v>33</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0"/>
      <c r="BF27" s="490"/>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790</v>
      </c>
      <c r="B28" s="205" t="s">
        <v>570</v>
      </c>
      <c r="C28" s="214">
        <v>12.011276285999999</v>
      </c>
      <c r="D28" s="214">
        <v>12.910317199</v>
      </c>
      <c r="E28" s="214">
        <v>12.435544910999999</v>
      </c>
      <c r="F28" s="214">
        <v>11.782870583999999</v>
      </c>
      <c r="G28" s="214">
        <v>11.905970876</v>
      </c>
      <c r="H28" s="214">
        <v>12.261898368000001</v>
      </c>
      <c r="I28" s="214">
        <v>12.708961807</v>
      </c>
      <c r="J28" s="214">
        <v>12.470653196000001</v>
      </c>
      <c r="K28" s="214">
        <v>12.457892489000001</v>
      </c>
      <c r="L28" s="214">
        <v>11.639631134</v>
      </c>
      <c r="M28" s="214">
        <v>11.707085877999999</v>
      </c>
      <c r="N28" s="214">
        <v>12.603592602999999</v>
      </c>
      <c r="O28" s="214">
        <v>12.795406605</v>
      </c>
      <c r="P28" s="214">
        <v>13.345309205</v>
      </c>
      <c r="Q28" s="214">
        <v>13.007839386000001</v>
      </c>
      <c r="R28" s="214">
        <v>11.639020626000001</v>
      </c>
      <c r="S28" s="214">
        <v>11.369433217999999</v>
      </c>
      <c r="T28" s="214">
        <v>11.729935714</v>
      </c>
      <c r="U28" s="214">
        <v>11.821028543000001</v>
      </c>
      <c r="V28" s="214">
        <v>11.539090524000001</v>
      </c>
      <c r="W28" s="214">
        <v>11.365723162</v>
      </c>
      <c r="X28" s="214">
        <v>10.901875128</v>
      </c>
      <c r="Y28" s="214">
        <v>11.020610399000001</v>
      </c>
      <c r="Z28" s="214">
        <v>11.756265436</v>
      </c>
      <c r="AA28" s="214">
        <v>12.529511900999999</v>
      </c>
      <c r="AB28" s="214">
        <v>13.968123983</v>
      </c>
      <c r="AC28" s="214">
        <v>13.551723524</v>
      </c>
      <c r="AD28" s="214">
        <v>12.088108965</v>
      </c>
      <c r="AE28" s="214">
        <v>11.89555412</v>
      </c>
      <c r="AF28" s="214">
        <v>12.025914339</v>
      </c>
      <c r="AG28" s="214">
        <v>11.861919582000001</v>
      </c>
      <c r="AH28" s="214">
        <v>12.274356539999999</v>
      </c>
      <c r="AI28" s="214">
        <v>12.208239787</v>
      </c>
      <c r="AJ28" s="214">
        <v>11.839364998000001</v>
      </c>
      <c r="AK28" s="214">
        <v>12.15138529</v>
      </c>
      <c r="AL28" s="214">
        <v>11.978410027000001</v>
      </c>
      <c r="AM28" s="214">
        <v>12.109834296000001</v>
      </c>
      <c r="AN28" s="214">
        <v>12.312658229</v>
      </c>
      <c r="AO28" s="214">
        <v>12.253135949000001</v>
      </c>
      <c r="AP28" s="214">
        <v>11.914796654</v>
      </c>
      <c r="AQ28" s="214">
        <v>11.832593006</v>
      </c>
      <c r="AR28" s="214">
        <v>11.831209499</v>
      </c>
      <c r="AS28" s="214">
        <v>12.253454083999999</v>
      </c>
      <c r="AT28" s="214">
        <v>12.291609450999999</v>
      </c>
      <c r="AU28" s="214">
        <v>12.194383547999999</v>
      </c>
      <c r="AV28" s="214">
        <v>11.941326694000001</v>
      </c>
      <c r="AW28" s="214">
        <v>11.961765186999999</v>
      </c>
      <c r="AX28" s="214">
        <v>12.185787839</v>
      </c>
      <c r="AY28" s="214">
        <v>12.552997056000001</v>
      </c>
      <c r="AZ28" s="214">
        <v>12.374378527999999</v>
      </c>
      <c r="BA28" s="214">
        <v>12.343395245</v>
      </c>
      <c r="BB28" s="214">
        <v>12.243288285</v>
      </c>
      <c r="BC28" s="214">
        <v>12.129840864</v>
      </c>
      <c r="BD28" s="214">
        <v>12.367918976</v>
      </c>
      <c r="BE28" s="214">
        <v>12.741860000000001</v>
      </c>
      <c r="BF28" s="214">
        <v>12.704140000000001</v>
      </c>
      <c r="BG28" s="355">
        <v>12.503170000000001</v>
      </c>
      <c r="BH28" s="355">
        <v>12.204179999999999</v>
      </c>
      <c r="BI28" s="355">
        <v>12.226599999999999</v>
      </c>
      <c r="BJ28" s="355">
        <v>12.40836</v>
      </c>
      <c r="BK28" s="355">
        <v>13.20711</v>
      </c>
      <c r="BL28" s="355">
        <v>12.94129</v>
      </c>
      <c r="BM28" s="355">
        <v>12.84295</v>
      </c>
      <c r="BN28" s="355">
        <v>12.684810000000001</v>
      </c>
      <c r="BO28" s="355">
        <v>12.523569999999999</v>
      </c>
      <c r="BP28" s="355">
        <v>12.765079999999999</v>
      </c>
      <c r="BQ28" s="355">
        <v>13.11187</v>
      </c>
      <c r="BR28" s="355">
        <v>13.03044</v>
      </c>
      <c r="BS28" s="355">
        <v>12.7896</v>
      </c>
      <c r="BT28" s="355">
        <v>12.45237</v>
      </c>
      <c r="BU28" s="355">
        <v>12.449009999999999</v>
      </c>
      <c r="BV28" s="355">
        <v>12.601710000000001</v>
      </c>
    </row>
    <row r="29" spans="1:74" ht="11.1" customHeight="1" x14ac:dyDescent="0.2">
      <c r="A29" s="119" t="s">
        <v>791</v>
      </c>
      <c r="B29" s="187" t="s">
        <v>603</v>
      </c>
      <c r="C29" s="214">
        <v>7.4472143334999998</v>
      </c>
      <c r="D29" s="214">
        <v>7.4979446452999996</v>
      </c>
      <c r="E29" s="214">
        <v>7.3744550373999997</v>
      </c>
      <c r="F29" s="214">
        <v>7.2692492322</v>
      </c>
      <c r="G29" s="214">
        <v>7.2137460010999996</v>
      </c>
      <c r="H29" s="214">
        <v>7.3788310751999999</v>
      </c>
      <c r="I29" s="214">
        <v>7.6395863741000003</v>
      </c>
      <c r="J29" s="214">
        <v>7.3765966218000001</v>
      </c>
      <c r="K29" s="214">
        <v>7.0640725767000001</v>
      </c>
      <c r="L29" s="214">
        <v>6.9955121163999996</v>
      </c>
      <c r="M29" s="214">
        <v>6.8319761876999996</v>
      </c>
      <c r="N29" s="214">
        <v>7.1111054793999999</v>
      </c>
      <c r="O29" s="214">
        <v>8.8698770996</v>
      </c>
      <c r="P29" s="214">
        <v>8.9473858278999998</v>
      </c>
      <c r="Q29" s="214">
        <v>8.3610357462000007</v>
      </c>
      <c r="R29" s="214">
        <v>7.4926100538</v>
      </c>
      <c r="S29" s="214">
        <v>7.1435531812999997</v>
      </c>
      <c r="T29" s="214">
        <v>7.4071280093</v>
      </c>
      <c r="U29" s="214">
        <v>7.4140347705999998</v>
      </c>
      <c r="V29" s="214">
        <v>7.2459637177999996</v>
      </c>
      <c r="W29" s="214">
        <v>7.2422067827000003</v>
      </c>
      <c r="X29" s="214">
        <v>7.0250056495999997</v>
      </c>
      <c r="Y29" s="214">
        <v>7.0741574621999996</v>
      </c>
      <c r="Z29" s="214">
        <v>7.1326386503999997</v>
      </c>
      <c r="AA29" s="214">
        <v>7.1811056358999998</v>
      </c>
      <c r="AB29" s="214">
        <v>7.8802580177000001</v>
      </c>
      <c r="AC29" s="214">
        <v>8.1097580424999993</v>
      </c>
      <c r="AD29" s="214">
        <v>7.2438021299999997</v>
      </c>
      <c r="AE29" s="214">
        <v>7.1518417539000003</v>
      </c>
      <c r="AF29" s="214">
        <v>7.1966800351</v>
      </c>
      <c r="AG29" s="214">
        <v>7.3343901331000003</v>
      </c>
      <c r="AH29" s="214">
        <v>7.3558863076999996</v>
      </c>
      <c r="AI29" s="214">
        <v>7.3479797938000004</v>
      </c>
      <c r="AJ29" s="214">
        <v>7.1981871805999997</v>
      </c>
      <c r="AK29" s="214">
        <v>6.9862255291000004</v>
      </c>
      <c r="AL29" s="214">
        <v>6.8455414113000002</v>
      </c>
      <c r="AM29" s="214">
        <v>6.9934831896</v>
      </c>
      <c r="AN29" s="214">
        <v>7.0848894927000003</v>
      </c>
      <c r="AO29" s="214">
        <v>7.0669871951000003</v>
      </c>
      <c r="AP29" s="214">
        <v>6.9309559209999998</v>
      </c>
      <c r="AQ29" s="214">
        <v>6.9145700767999996</v>
      </c>
      <c r="AR29" s="214">
        <v>7.1745906688999996</v>
      </c>
      <c r="AS29" s="214">
        <v>6.9554933132999999</v>
      </c>
      <c r="AT29" s="214">
        <v>7.2585148616000001</v>
      </c>
      <c r="AU29" s="214">
        <v>7.1399409354000003</v>
      </c>
      <c r="AV29" s="214">
        <v>6.8961180953000003</v>
      </c>
      <c r="AW29" s="214">
        <v>7.0235812326999998</v>
      </c>
      <c r="AX29" s="214">
        <v>6.8479136748</v>
      </c>
      <c r="AY29" s="214">
        <v>7.0339068245999998</v>
      </c>
      <c r="AZ29" s="214">
        <v>6.7567239740999998</v>
      </c>
      <c r="BA29" s="214">
        <v>7.0059418055</v>
      </c>
      <c r="BB29" s="214">
        <v>6.9148488355</v>
      </c>
      <c r="BC29" s="214">
        <v>6.9280762420000004</v>
      </c>
      <c r="BD29" s="214">
        <v>6.9793025514</v>
      </c>
      <c r="BE29" s="214">
        <v>6.8115860000000001</v>
      </c>
      <c r="BF29" s="214">
        <v>7.1705350000000001</v>
      </c>
      <c r="BG29" s="355">
        <v>7.1031959999999996</v>
      </c>
      <c r="BH29" s="355">
        <v>6.9151920000000002</v>
      </c>
      <c r="BI29" s="355">
        <v>7.1466810000000001</v>
      </c>
      <c r="BJ29" s="355">
        <v>6.9293940000000003</v>
      </c>
      <c r="BK29" s="355">
        <v>6.9319959999999998</v>
      </c>
      <c r="BL29" s="355">
        <v>6.8279820000000004</v>
      </c>
      <c r="BM29" s="355">
        <v>6.9927200000000003</v>
      </c>
      <c r="BN29" s="355">
        <v>6.9841259999999998</v>
      </c>
      <c r="BO29" s="355">
        <v>6.8970880000000001</v>
      </c>
      <c r="BP29" s="355">
        <v>7.1476519999999999</v>
      </c>
      <c r="BQ29" s="355">
        <v>6.7985290000000003</v>
      </c>
      <c r="BR29" s="355">
        <v>7.2822259999999996</v>
      </c>
      <c r="BS29" s="355">
        <v>7.2034099999999999</v>
      </c>
      <c r="BT29" s="355">
        <v>7.0108499999999996</v>
      </c>
      <c r="BU29" s="355">
        <v>7.2454539999999996</v>
      </c>
      <c r="BV29" s="355">
        <v>7.029738</v>
      </c>
    </row>
    <row r="30" spans="1:74" ht="11.1" customHeight="1" x14ac:dyDescent="0.2">
      <c r="A30" s="119" t="s">
        <v>792</v>
      </c>
      <c r="B30" s="205" t="s">
        <v>571</v>
      </c>
      <c r="C30" s="214">
        <v>6.4234664735000004</v>
      </c>
      <c r="D30" s="214">
        <v>6.5234139682999999</v>
      </c>
      <c r="E30" s="214">
        <v>6.5555187537000004</v>
      </c>
      <c r="F30" s="214">
        <v>6.5693804244000003</v>
      </c>
      <c r="G30" s="214">
        <v>6.7093466365000003</v>
      </c>
      <c r="H30" s="214">
        <v>6.7735188577000001</v>
      </c>
      <c r="I30" s="214">
        <v>6.8934791180000001</v>
      </c>
      <c r="J30" s="214">
        <v>6.9021093860000002</v>
      </c>
      <c r="K30" s="214">
        <v>6.7350288672999996</v>
      </c>
      <c r="L30" s="214">
        <v>6.6550516146999996</v>
      </c>
      <c r="M30" s="214">
        <v>6.5282345309999998</v>
      </c>
      <c r="N30" s="214">
        <v>6.4703988048000003</v>
      </c>
      <c r="O30" s="214">
        <v>7.0988379008000004</v>
      </c>
      <c r="P30" s="214">
        <v>7.2202911436999999</v>
      </c>
      <c r="Q30" s="214">
        <v>7.0836616064999998</v>
      </c>
      <c r="R30" s="214">
        <v>6.8132629869999999</v>
      </c>
      <c r="S30" s="214">
        <v>6.8634274950999998</v>
      </c>
      <c r="T30" s="214">
        <v>7.1917046858000004</v>
      </c>
      <c r="U30" s="214">
        <v>7.2043257423</v>
      </c>
      <c r="V30" s="214">
        <v>7.2153734285000004</v>
      </c>
      <c r="W30" s="214">
        <v>7.2270129520999999</v>
      </c>
      <c r="X30" s="214">
        <v>7.0579894506</v>
      </c>
      <c r="Y30" s="214">
        <v>6.9304675922000003</v>
      </c>
      <c r="Z30" s="214">
        <v>6.9135544878999999</v>
      </c>
      <c r="AA30" s="214">
        <v>6.8315525313999999</v>
      </c>
      <c r="AB30" s="214">
        <v>7.0130521769999996</v>
      </c>
      <c r="AC30" s="214">
        <v>7.1129209808000002</v>
      </c>
      <c r="AD30" s="214">
        <v>6.7310269765999999</v>
      </c>
      <c r="AE30" s="214">
        <v>6.7588012954999996</v>
      </c>
      <c r="AF30" s="214">
        <v>7.0583076142000003</v>
      </c>
      <c r="AG30" s="214">
        <v>7.2793056064000004</v>
      </c>
      <c r="AH30" s="214">
        <v>7.2149741972000001</v>
      </c>
      <c r="AI30" s="214">
        <v>7.0754691898999997</v>
      </c>
      <c r="AJ30" s="214">
        <v>6.8985156627000004</v>
      </c>
      <c r="AK30" s="214">
        <v>6.8781105081999998</v>
      </c>
      <c r="AL30" s="214">
        <v>6.7799453221999997</v>
      </c>
      <c r="AM30" s="214">
        <v>6.7159426319</v>
      </c>
      <c r="AN30" s="214">
        <v>6.7266556083999998</v>
      </c>
      <c r="AO30" s="214">
        <v>6.7636690496999998</v>
      </c>
      <c r="AP30" s="214">
        <v>6.8057086684000003</v>
      </c>
      <c r="AQ30" s="214">
        <v>6.8995446287000002</v>
      </c>
      <c r="AR30" s="214">
        <v>6.9241310949999999</v>
      </c>
      <c r="AS30" s="214">
        <v>7.0413179682000004</v>
      </c>
      <c r="AT30" s="214">
        <v>7.0894576340000004</v>
      </c>
      <c r="AU30" s="214">
        <v>6.9960538776999996</v>
      </c>
      <c r="AV30" s="214">
        <v>6.9923391036</v>
      </c>
      <c r="AW30" s="214">
        <v>6.9890600934</v>
      </c>
      <c r="AX30" s="214">
        <v>6.9019846439999997</v>
      </c>
      <c r="AY30" s="214">
        <v>6.9588509951999997</v>
      </c>
      <c r="AZ30" s="214">
        <v>7.0208116838999999</v>
      </c>
      <c r="BA30" s="214">
        <v>7.0903822288000002</v>
      </c>
      <c r="BB30" s="214">
        <v>6.9520548383999996</v>
      </c>
      <c r="BC30" s="214">
        <v>7.0690102185999999</v>
      </c>
      <c r="BD30" s="214">
        <v>7.1338715628999996</v>
      </c>
      <c r="BE30" s="214">
        <v>7.1828890000000003</v>
      </c>
      <c r="BF30" s="214">
        <v>7.1922930000000003</v>
      </c>
      <c r="BG30" s="355">
        <v>7.0549309999999998</v>
      </c>
      <c r="BH30" s="355">
        <v>7.1017890000000001</v>
      </c>
      <c r="BI30" s="355">
        <v>7.0739770000000002</v>
      </c>
      <c r="BJ30" s="355">
        <v>6.9942770000000003</v>
      </c>
      <c r="BK30" s="355">
        <v>7.0073319999999999</v>
      </c>
      <c r="BL30" s="355">
        <v>7.1571959999999999</v>
      </c>
      <c r="BM30" s="355">
        <v>7.2449570000000003</v>
      </c>
      <c r="BN30" s="355">
        <v>7.0805860000000003</v>
      </c>
      <c r="BO30" s="355">
        <v>7.1718299999999999</v>
      </c>
      <c r="BP30" s="355">
        <v>7.2137900000000004</v>
      </c>
      <c r="BQ30" s="355">
        <v>7.2313739999999997</v>
      </c>
      <c r="BR30" s="355">
        <v>7.2611749999999997</v>
      </c>
      <c r="BS30" s="355">
        <v>7.1221829999999997</v>
      </c>
      <c r="BT30" s="355">
        <v>7.1858630000000003</v>
      </c>
      <c r="BU30" s="355">
        <v>7.158741</v>
      </c>
      <c r="BV30" s="355">
        <v>7.1046480000000001</v>
      </c>
    </row>
    <row r="31" spans="1:74" ht="11.1" customHeight="1" x14ac:dyDescent="0.2">
      <c r="A31" s="119" t="s">
        <v>793</v>
      </c>
      <c r="B31" s="205" t="s">
        <v>572</v>
      </c>
      <c r="C31" s="214">
        <v>6.1979466400999996</v>
      </c>
      <c r="D31" s="214">
        <v>6.4388382100000001</v>
      </c>
      <c r="E31" s="214">
        <v>6.5219694008999998</v>
      </c>
      <c r="F31" s="214">
        <v>6.3669135862999999</v>
      </c>
      <c r="G31" s="214">
        <v>6.4441782818000002</v>
      </c>
      <c r="H31" s="214">
        <v>7.0674826712999996</v>
      </c>
      <c r="I31" s="214">
        <v>7.4539984270000001</v>
      </c>
      <c r="J31" s="214">
        <v>7.3194026744</v>
      </c>
      <c r="K31" s="214">
        <v>7.0239803860999999</v>
      </c>
      <c r="L31" s="214">
        <v>6.4202269100000002</v>
      </c>
      <c r="M31" s="214">
        <v>6.2671537556999999</v>
      </c>
      <c r="N31" s="214">
        <v>6.2938480361</v>
      </c>
      <c r="O31" s="214">
        <v>6.3333633878000004</v>
      </c>
      <c r="P31" s="214">
        <v>6.5242748702000002</v>
      </c>
      <c r="Q31" s="214">
        <v>6.7069234189999998</v>
      </c>
      <c r="R31" s="214">
        <v>6.5058863897999997</v>
      </c>
      <c r="S31" s="214">
        <v>6.5006920314999999</v>
      </c>
      <c r="T31" s="214">
        <v>7.0267149943999998</v>
      </c>
      <c r="U31" s="214">
        <v>7.4200828182</v>
      </c>
      <c r="V31" s="214">
        <v>7.5407078458000001</v>
      </c>
      <c r="W31" s="214">
        <v>7.1022454112000002</v>
      </c>
      <c r="X31" s="214">
        <v>6.4300927001000003</v>
      </c>
      <c r="Y31" s="214">
        <v>6.2378579615999996</v>
      </c>
      <c r="Z31" s="214">
        <v>6.2640803808000003</v>
      </c>
      <c r="AA31" s="214">
        <v>6.4082482671000003</v>
      </c>
      <c r="AB31" s="214">
        <v>6.5681987651</v>
      </c>
      <c r="AC31" s="214">
        <v>6.5950255680999996</v>
      </c>
      <c r="AD31" s="214">
        <v>6.5687874953999996</v>
      </c>
      <c r="AE31" s="214">
        <v>6.6324075041999997</v>
      </c>
      <c r="AF31" s="214">
        <v>7.4882771568999997</v>
      </c>
      <c r="AG31" s="214">
        <v>7.8136425715</v>
      </c>
      <c r="AH31" s="214">
        <v>7.5513780812000002</v>
      </c>
      <c r="AI31" s="214">
        <v>7.2049149169</v>
      </c>
      <c r="AJ31" s="214">
        <v>6.6677982202999999</v>
      </c>
      <c r="AK31" s="214">
        <v>6.4909570605000004</v>
      </c>
      <c r="AL31" s="214">
        <v>6.3537286127000003</v>
      </c>
      <c r="AM31" s="214">
        <v>6.5281249310999998</v>
      </c>
      <c r="AN31" s="214">
        <v>6.6145146486000002</v>
      </c>
      <c r="AO31" s="214">
        <v>6.8173954532999996</v>
      </c>
      <c r="AP31" s="214">
        <v>6.5143926152000002</v>
      </c>
      <c r="AQ31" s="214">
        <v>6.9155223638000001</v>
      </c>
      <c r="AR31" s="214">
        <v>7.8007453705999996</v>
      </c>
      <c r="AS31" s="214">
        <v>8.0235442799999994</v>
      </c>
      <c r="AT31" s="214">
        <v>7.9394371248000004</v>
      </c>
      <c r="AU31" s="214">
        <v>7.474801126</v>
      </c>
      <c r="AV31" s="214">
        <v>6.8060020074000001</v>
      </c>
      <c r="AW31" s="214">
        <v>6.6339622643</v>
      </c>
      <c r="AX31" s="214">
        <v>6.4728285259999998</v>
      </c>
      <c r="AY31" s="214">
        <v>6.8147879620999996</v>
      </c>
      <c r="AZ31" s="214">
        <v>6.8598794902</v>
      </c>
      <c r="BA31" s="214">
        <v>6.9852601516000004</v>
      </c>
      <c r="BB31" s="214">
        <v>6.9972192564000002</v>
      </c>
      <c r="BC31" s="214">
        <v>7.084097882</v>
      </c>
      <c r="BD31" s="214">
        <v>7.8831313227999997</v>
      </c>
      <c r="BE31" s="214">
        <v>8.0805349999999994</v>
      </c>
      <c r="BF31" s="214">
        <v>7.9821790000000004</v>
      </c>
      <c r="BG31" s="355">
        <v>7.496442</v>
      </c>
      <c r="BH31" s="355">
        <v>6.8522400000000001</v>
      </c>
      <c r="BI31" s="355">
        <v>6.6757239999999998</v>
      </c>
      <c r="BJ31" s="355">
        <v>6.5259809999999998</v>
      </c>
      <c r="BK31" s="355">
        <v>6.875705</v>
      </c>
      <c r="BL31" s="355">
        <v>6.959581</v>
      </c>
      <c r="BM31" s="355">
        <v>7.1100260000000004</v>
      </c>
      <c r="BN31" s="355">
        <v>7.1077599999999999</v>
      </c>
      <c r="BO31" s="355">
        <v>7.194286</v>
      </c>
      <c r="BP31" s="355">
        <v>7.9954029999999996</v>
      </c>
      <c r="BQ31" s="355">
        <v>8.1761289999999995</v>
      </c>
      <c r="BR31" s="355">
        <v>8.0837330000000005</v>
      </c>
      <c r="BS31" s="355">
        <v>7.5937849999999996</v>
      </c>
      <c r="BT31" s="355">
        <v>6.9459379999999999</v>
      </c>
      <c r="BU31" s="355">
        <v>6.7676920000000003</v>
      </c>
      <c r="BV31" s="355">
        <v>6.6279960000000004</v>
      </c>
    </row>
    <row r="32" spans="1:74" ht="11.1" customHeight="1" x14ac:dyDescent="0.2">
      <c r="A32" s="119" t="s">
        <v>794</v>
      </c>
      <c r="B32" s="205" t="s">
        <v>573</v>
      </c>
      <c r="C32" s="214">
        <v>6.2911798523</v>
      </c>
      <c r="D32" s="214">
        <v>6.3967500655</v>
      </c>
      <c r="E32" s="214">
        <v>6.3807198578</v>
      </c>
      <c r="F32" s="214">
        <v>6.2941249842999998</v>
      </c>
      <c r="G32" s="214">
        <v>6.3664736344000001</v>
      </c>
      <c r="H32" s="214">
        <v>6.8112534724999998</v>
      </c>
      <c r="I32" s="214">
        <v>6.8799536871000004</v>
      </c>
      <c r="J32" s="214">
        <v>6.8565213788000001</v>
      </c>
      <c r="K32" s="214">
        <v>6.7495814552000004</v>
      </c>
      <c r="L32" s="214">
        <v>6.4802938655000002</v>
      </c>
      <c r="M32" s="214">
        <v>6.3996152332999996</v>
      </c>
      <c r="N32" s="214">
        <v>6.5545757327</v>
      </c>
      <c r="O32" s="214">
        <v>6.9953594823999996</v>
      </c>
      <c r="P32" s="214">
        <v>6.8066041140999998</v>
      </c>
      <c r="Q32" s="214">
        <v>6.6663431984999999</v>
      </c>
      <c r="R32" s="214">
        <v>6.5386280105000001</v>
      </c>
      <c r="S32" s="214">
        <v>6.5392883346000001</v>
      </c>
      <c r="T32" s="214">
        <v>6.9949577003999996</v>
      </c>
      <c r="U32" s="214">
        <v>7.1473036041000002</v>
      </c>
      <c r="V32" s="214">
        <v>7.0727811798999998</v>
      </c>
      <c r="W32" s="214">
        <v>6.6725398476000004</v>
      </c>
      <c r="X32" s="214">
        <v>6.6339561716000004</v>
      </c>
      <c r="Y32" s="214">
        <v>6.5083080317000004</v>
      </c>
      <c r="Z32" s="214">
        <v>6.3937738957999999</v>
      </c>
      <c r="AA32" s="214">
        <v>6.6016030552</v>
      </c>
      <c r="AB32" s="214">
        <v>6.7321302335000004</v>
      </c>
      <c r="AC32" s="214">
        <v>6.4246608301999997</v>
      </c>
      <c r="AD32" s="214">
        <v>6.3508394110999999</v>
      </c>
      <c r="AE32" s="214">
        <v>6.4964653970999997</v>
      </c>
      <c r="AF32" s="214">
        <v>6.4359163139</v>
      </c>
      <c r="AG32" s="214">
        <v>7.2829009309000003</v>
      </c>
      <c r="AH32" s="214">
        <v>6.9055903118000002</v>
      </c>
      <c r="AI32" s="214">
        <v>6.6708957541</v>
      </c>
      <c r="AJ32" s="214">
        <v>6.4546433051000003</v>
      </c>
      <c r="AK32" s="214">
        <v>6.1950186617999998</v>
      </c>
      <c r="AL32" s="214">
        <v>6.3248177181000003</v>
      </c>
      <c r="AM32" s="214">
        <v>6.3327644084000001</v>
      </c>
      <c r="AN32" s="214">
        <v>6.1652837241</v>
      </c>
      <c r="AO32" s="214">
        <v>5.9412531656000001</v>
      </c>
      <c r="AP32" s="214">
        <v>6.1789263092000004</v>
      </c>
      <c r="AQ32" s="214">
        <v>6.1852112460999997</v>
      </c>
      <c r="AR32" s="214">
        <v>6.6372096006000003</v>
      </c>
      <c r="AS32" s="214">
        <v>6.9626641601000001</v>
      </c>
      <c r="AT32" s="214">
        <v>6.6816784070999997</v>
      </c>
      <c r="AU32" s="214">
        <v>6.7050011574999999</v>
      </c>
      <c r="AV32" s="214">
        <v>6.3815552809999998</v>
      </c>
      <c r="AW32" s="214">
        <v>6.2137944656000004</v>
      </c>
      <c r="AX32" s="214">
        <v>6.3158744588999998</v>
      </c>
      <c r="AY32" s="214">
        <v>6.3094445075000003</v>
      </c>
      <c r="AZ32" s="214">
        <v>6.3775838587000004</v>
      </c>
      <c r="BA32" s="214">
        <v>6.3632235856000001</v>
      </c>
      <c r="BB32" s="214">
        <v>6.3287163431</v>
      </c>
      <c r="BC32" s="214">
        <v>6.2830088273999998</v>
      </c>
      <c r="BD32" s="214">
        <v>6.5693052249999999</v>
      </c>
      <c r="BE32" s="214">
        <v>7.1374259999999996</v>
      </c>
      <c r="BF32" s="214">
        <v>6.9213579999999997</v>
      </c>
      <c r="BG32" s="355">
        <v>6.9128379999999998</v>
      </c>
      <c r="BH32" s="355">
        <v>6.5997810000000001</v>
      </c>
      <c r="BI32" s="355">
        <v>6.4227160000000003</v>
      </c>
      <c r="BJ32" s="355">
        <v>6.5173909999999999</v>
      </c>
      <c r="BK32" s="355">
        <v>6.3597890000000001</v>
      </c>
      <c r="BL32" s="355">
        <v>6.6220160000000003</v>
      </c>
      <c r="BM32" s="355">
        <v>6.7077369999999998</v>
      </c>
      <c r="BN32" s="355">
        <v>6.5737310000000004</v>
      </c>
      <c r="BO32" s="355">
        <v>6.4913319999999999</v>
      </c>
      <c r="BP32" s="355">
        <v>6.6689559999999997</v>
      </c>
      <c r="BQ32" s="355">
        <v>7.147456</v>
      </c>
      <c r="BR32" s="355">
        <v>7.0536589999999997</v>
      </c>
      <c r="BS32" s="355">
        <v>7.039803</v>
      </c>
      <c r="BT32" s="355">
        <v>6.7314489999999996</v>
      </c>
      <c r="BU32" s="355">
        <v>6.5515160000000003</v>
      </c>
      <c r="BV32" s="355">
        <v>6.6796470000000001</v>
      </c>
    </row>
    <row r="33" spans="1:74" ht="11.1" customHeight="1" x14ac:dyDescent="0.2">
      <c r="A33" s="119" t="s">
        <v>795</v>
      </c>
      <c r="B33" s="205" t="s">
        <v>574</v>
      </c>
      <c r="C33" s="214">
        <v>5.6765708194000002</v>
      </c>
      <c r="D33" s="214">
        <v>5.7161779555000001</v>
      </c>
      <c r="E33" s="214">
        <v>5.6624684255000002</v>
      </c>
      <c r="F33" s="214">
        <v>5.4704612514999997</v>
      </c>
      <c r="G33" s="214">
        <v>5.6752876032000001</v>
      </c>
      <c r="H33" s="214">
        <v>6.6943248866999996</v>
      </c>
      <c r="I33" s="214">
        <v>6.6858732816000002</v>
      </c>
      <c r="J33" s="214">
        <v>6.6734361965</v>
      </c>
      <c r="K33" s="214">
        <v>6.6298681967000004</v>
      </c>
      <c r="L33" s="214">
        <v>5.6641470553</v>
      </c>
      <c r="M33" s="214">
        <v>5.5308466433000003</v>
      </c>
      <c r="N33" s="214">
        <v>5.7974754314999997</v>
      </c>
      <c r="O33" s="214">
        <v>6.1659359808999996</v>
      </c>
      <c r="P33" s="214">
        <v>6.0658706526000001</v>
      </c>
      <c r="Q33" s="214">
        <v>6.0098558647000004</v>
      </c>
      <c r="R33" s="214">
        <v>5.7477476398</v>
      </c>
      <c r="S33" s="214">
        <v>5.9042534259000004</v>
      </c>
      <c r="T33" s="214">
        <v>6.7497835665999997</v>
      </c>
      <c r="U33" s="214">
        <v>6.8374763732000003</v>
      </c>
      <c r="V33" s="214">
        <v>6.7220490495999998</v>
      </c>
      <c r="W33" s="214">
        <v>6.4877006679999996</v>
      </c>
      <c r="X33" s="214">
        <v>5.6646143336000003</v>
      </c>
      <c r="Y33" s="214">
        <v>5.6089711087999996</v>
      </c>
      <c r="Z33" s="214">
        <v>5.5209326665000003</v>
      </c>
      <c r="AA33" s="214">
        <v>5.6556197627999998</v>
      </c>
      <c r="AB33" s="214">
        <v>5.9869274321999999</v>
      </c>
      <c r="AC33" s="214">
        <v>5.5967576822999998</v>
      </c>
      <c r="AD33" s="214">
        <v>5.5769124386</v>
      </c>
      <c r="AE33" s="214">
        <v>5.7913854893999996</v>
      </c>
      <c r="AF33" s="214">
        <v>6.3694493823</v>
      </c>
      <c r="AG33" s="214">
        <v>6.5552883197999998</v>
      </c>
      <c r="AH33" s="214">
        <v>6.4784855037</v>
      </c>
      <c r="AI33" s="214">
        <v>6.5433050014000003</v>
      </c>
      <c r="AJ33" s="214">
        <v>5.8291583948000003</v>
      </c>
      <c r="AK33" s="214">
        <v>5.6988225577999998</v>
      </c>
      <c r="AL33" s="214">
        <v>5.6103704029000001</v>
      </c>
      <c r="AM33" s="214">
        <v>5.5376796385000002</v>
      </c>
      <c r="AN33" s="214">
        <v>5.3638296605000004</v>
      </c>
      <c r="AO33" s="214">
        <v>5.4586505336000002</v>
      </c>
      <c r="AP33" s="214">
        <v>5.5586935049999999</v>
      </c>
      <c r="AQ33" s="214">
        <v>5.5368620594999998</v>
      </c>
      <c r="AR33" s="214">
        <v>6.0582521356000001</v>
      </c>
      <c r="AS33" s="214">
        <v>6.2046693074999997</v>
      </c>
      <c r="AT33" s="214">
        <v>6.1083964372999997</v>
      </c>
      <c r="AU33" s="214">
        <v>6.1142778385999996</v>
      </c>
      <c r="AV33" s="214">
        <v>5.9981806618000002</v>
      </c>
      <c r="AW33" s="214">
        <v>5.8520418650000003</v>
      </c>
      <c r="AX33" s="214">
        <v>6.1285476619999999</v>
      </c>
      <c r="AY33" s="214">
        <v>5.8640653674000003</v>
      </c>
      <c r="AZ33" s="214">
        <v>5.9467084389</v>
      </c>
      <c r="BA33" s="214">
        <v>5.9326383615999996</v>
      </c>
      <c r="BB33" s="214">
        <v>5.8563861799000003</v>
      </c>
      <c r="BC33" s="214">
        <v>5.8751443069000002</v>
      </c>
      <c r="BD33" s="214">
        <v>6.1314365918</v>
      </c>
      <c r="BE33" s="214">
        <v>6.350511</v>
      </c>
      <c r="BF33" s="214">
        <v>6.3449730000000004</v>
      </c>
      <c r="BG33" s="355">
        <v>6.3746590000000003</v>
      </c>
      <c r="BH33" s="355">
        <v>6.283855</v>
      </c>
      <c r="BI33" s="355">
        <v>6.0732359999999996</v>
      </c>
      <c r="BJ33" s="355">
        <v>6.3466100000000001</v>
      </c>
      <c r="BK33" s="355">
        <v>5.972194</v>
      </c>
      <c r="BL33" s="355">
        <v>6.2047920000000003</v>
      </c>
      <c r="BM33" s="355">
        <v>6.2033240000000003</v>
      </c>
      <c r="BN33" s="355">
        <v>6.0735150000000004</v>
      </c>
      <c r="BO33" s="355">
        <v>6.0741880000000004</v>
      </c>
      <c r="BP33" s="355">
        <v>6.3221410000000002</v>
      </c>
      <c r="BQ33" s="355">
        <v>6.4941930000000001</v>
      </c>
      <c r="BR33" s="355">
        <v>6.5018520000000004</v>
      </c>
      <c r="BS33" s="355">
        <v>6.5296510000000003</v>
      </c>
      <c r="BT33" s="355">
        <v>6.4529909999999999</v>
      </c>
      <c r="BU33" s="355">
        <v>6.2364240000000004</v>
      </c>
      <c r="BV33" s="355">
        <v>6.5598749999999999</v>
      </c>
    </row>
    <row r="34" spans="1:74" ht="11.1" customHeight="1" x14ac:dyDescent="0.2">
      <c r="A34" s="119" t="s">
        <v>796</v>
      </c>
      <c r="B34" s="205" t="s">
        <v>575</v>
      </c>
      <c r="C34" s="214">
        <v>5.4756068351999998</v>
      </c>
      <c r="D34" s="214">
        <v>5.5899044752</v>
      </c>
      <c r="E34" s="214">
        <v>5.6217163213000001</v>
      </c>
      <c r="F34" s="214">
        <v>5.6268258613000004</v>
      </c>
      <c r="G34" s="214">
        <v>5.7908432634000002</v>
      </c>
      <c r="H34" s="214">
        <v>6.1024270871999997</v>
      </c>
      <c r="I34" s="214">
        <v>6.1940967570999996</v>
      </c>
      <c r="J34" s="214">
        <v>6.1817475540000002</v>
      </c>
      <c r="K34" s="214">
        <v>6.0398479777</v>
      </c>
      <c r="L34" s="214">
        <v>5.7302845204999997</v>
      </c>
      <c r="M34" s="214">
        <v>5.6256353395999996</v>
      </c>
      <c r="N34" s="214">
        <v>5.7212458841</v>
      </c>
      <c r="O34" s="214">
        <v>5.6944395930000002</v>
      </c>
      <c r="P34" s="214">
        <v>6.0641686354999997</v>
      </c>
      <c r="Q34" s="214">
        <v>5.9638639672</v>
      </c>
      <c r="R34" s="214">
        <v>5.9523563401999997</v>
      </c>
      <c r="S34" s="214">
        <v>5.9159064683000002</v>
      </c>
      <c r="T34" s="214">
        <v>6.3769394527000003</v>
      </c>
      <c r="U34" s="214">
        <v>6.5776159755999997</v>
      </c>
      <c r="V34" s="214">
        <v>6.3970765616999996</v>
      </c>
      <c r="W34" s="214">
        <v>6.2291351545999998</v>
      </c>
      <c r="X34" s="214">
        <v>6.0623536638999997</v>
      </c>
      <c r="Y34" s="214">
        <v>5.7857922574999998</v>
      </c>
      <c r="Z34" s="214">
        <v>6.0287045236000001</v>
      </c>
      <c r="AA34" s="214">
        <v>5.7510209204000002</v>
      </c>
      <c r="AB34" s="214">
        <v>5.7109084619999999</v>
      </c>
      <c r="AC34" s="214">
        <v>5.6659387614999996</v>
      </c>
      <c r="AD34" s="214">
        <v>5.4756268079000003</v>
      </c>
      <c r="AE34" s="214">
        <v>5.5881751057000004</v>
      </c>
      <c r="AF34" s="214">
        <v>5.6428616613000004</v>
      </c>
      <c r="AG34" s="214">
        <v>5.7498572283999998</v>
      </c>
      <c r="AH34" s="214">
        <v>5.8712929399</v>
      </c>
      <c r="AI34" s="214">
        <v>5.6968881978999999</v>
      </c>
      <c r="AJ34" s="214">
        <v>5.4138279970000003</v>
      </c>
      <c r="AK34" s="214">
        <v>5.2685972927</v>
      </c>
      <c r="AL34" s="214">
        <v>5.2134898688</v>
      </c>
      <c r="AM34" s="214">
        <v>5.0247938871000004</v>
      </c>
      <c r="AN34" s="214">
        <v>4.9569163939000003</v>
      </c>
      <c r="AO34" s="214">
        <v>5.2018209281000001</v>
      </c>
      <c r="AP34" s="214">
        <v>4.8292418571000004</v>
      </c>
      <c r="AQ34" s="214">
        <v>5.0265823126000004</v>
      </c>
      <c r="AR34" s="214">
        <v>5.2312474818999997</v>
      </c>
      <c r="AS34" s="214">
        <v>5.3789147427000001</v>
      </c>
      <c r="AT34" s="214">
        <v>5.4065927880000002</v>
      </c>
      <c r="AU34" s="214">
        <v>5.5241476998000003</v>
      </c>
      <c r="AV34" s="214">
        <v>5.3333611905999998</v>
      </c>
      <c r="AW34" s="214">
        <v>5.2346313553000003</v>
      </c>
      <c r="AX34" s="214">
        <v>5.4010189856000004</v>
      </c>
      <c r="AY34" s="214">
        <v>5.1186145635000004</v>
      </c>
      <c r="AZ34" s="214">
        <v>5.2633497908000004</v>
      </c>
      <c r="BA34" s="214">
        <v>5.4358349151000001</v>
      </c>
      <c r="BB34" s="214">
        <v>5.3552293926000001</v>
      </c>
      <c r="BC34" s="214">
        <v>5.5797222897000003</v>
      </c>
      <c r="BD34" s="214">
        <v>5.6192985066999999</v>
      </c>
      <c r="BE34" s="214">
        <v>5.821942</v>
      </c>
      <c r="BF34" s="214">
        <v>5.9850329999999996</v>
      </c>
      <c r="BG34" s="355">
        <v>6.2178639999999996</v>
      </c>
      <c r="BH34" s="355">
        <v>6.0489189999999997</v>
      </c>
      <c r="BI34" s="355">
        <v>5.8903090000000002</v>
      </c>
      <c r="BJ34" s="355">
        <v>5.9466060000000001</v>
      </c>
      <c r="BK34" s="355">
        <v>5.3342159999999996</v>
      </c>
      <c r="BL34" s="355">
        <v>5.6477940000000002</v>
      </c>
      <c r="BM34" s="355">
        <v>5.84924</v>
      </c>
      <c r="BN34" s="355">
        <v>5.7290279999999996</v>
      </c>
      <c r="BO34" s="355">
        <v>5.8688669999999998</v>
      </c>
      <c r="BP34" s="355">
        <v>5.891362</v>
      </c>
      <c r="BQ34" s="355">
        <v>6.0614039999999996</v>
      </c>
      <c r="BR34" s="355">
        <v>6.2666680000000001</v>
      </c>
      <c r="BS34" s="355">
        <v>6.4936040000000004</v>
      </c>
      <c r="BT34" s="355">
        <v>6.3474849999999998</v>
      </c>
      <c r="BU34" s="355">
        <v>6.1763349999999999</v>
      </c>
      <c r="BV34" s="355">
        <v>6.272214</v>
      </c>
    </row>
    <row r="35" spans="1:74" s="120" customFormat="1" ht="11.1" customHeight="1" x14ac:dyDescent="0.2">
      <c r="A35" s="119" t="s">
        <v>797</v>
      </c>
      <c r="B35" s="205" t="s">
        <v>576</v>
      </c>
      <c r="C35" s="214">
        <v>5.7569657386999999</v>
      </c>
      <c r="D35" s="214">
        <v>5.9921275199000004</v>
      </c>
      <c r="E35" s="214">
        <v>5.9780691740999998</v>
      </c>
      <c r="F35" s="214">
        <v>6.0340252920999999</v>
      </c>
      <c r="G35" s="214">
        <v>6.2694094657999999</v>
      </c>
      <c r="H35" s="214">
        <v>6.9762746937999998</v>
      </c>
      <c r="I35" s="214">
        <v>7.2535066252</v>
      </c>
      <c r="J35" s="214">
        <v>7.2631182766000002</v>
      </c>
      <c r="K35" s="214">
        <v>7.0591954758000002</v>
      </c>
      <c r="L35" s="214">
        <v>6.6290939872000001</v>
      </c>
      <c r="M35" s="214">
        <v>5.9383362063999998</v>
      </c>
      <c r="N35" s="214">
        <v>6.0905223615999997</v>
      </c>
      <c r="O35" s="214">
        <v>6.0613179305999996</v>
      </c>
      <c r="P35" s="214">
        <v>6.256016593</v>
      </c>
      <c r="Q35" s="214">
        <v>6.3312378412000001</v>
      </c>
      <c r="R35" s="214">
        <v>6.3139319316</v>
      </c>
      <c r="S35" s="214">
        <v>6.5519837129000003</v>
      </c>
      <c r="T35" s="214">
        <v>7.1555243320999997</v>
      </c>
      <c r="U35" s="214">
        <v>7.5452007675999999</v>
      </c>
      <c r="V35" s="214">
        <v>7.3099171137000001</v>
      </c>
      <c r="W35" s="214">
        <v>7.2439542384999998</v>
      </c>
      <c r="X35" s="214">
        <v>6.8098044440000001</v>
      </c>
      <c r="Y35" s="214">
        <v>5.9723374692000002</v>
      </c>
      <c r="Z35" s="214">
        <v>6.1065660847999998</v>
      </c>
      <c r="AA35" s="214">
        <v>6.1055820460000003</v>
      </c>
      <c r="AB35" s="214">
        <v>6.2526322966999999</v>
      </c>
      <c r="AC35" s="214">
        <v>6.3613808435000001</v>
      </c>
      <c r="AD35" s="214">
        <v>6.3842104965999997</v>
      </c>
      <c r="AE35" s="214">
        <v>6.6260694297000002</v>
      </c>
      <c r="AF35" s="214">
        <v>7.0681810096</v>
      </c>
      <c r="AG35" s="214">
        <v>7.4082426298000001</v>
      </c>
      <c r="AH35" s="214">
        <v>7.2269500265</v>
      </c>
      <c r="AI35" s="214">
        <v>7.0791671391</v>
      </c>
      <c r="AJ35" s="214">
        <v>6.4048750846000004</v>
      </c>
      <c r="AK35" s="214">
        <v>5.9569378324000004</v>
      </c>
      <c r="AL35" s="214">
        <v>5.8184458996000004</v>
      </c>
      <c r="AM35" s="214">
        <v>5.7678072713999997</v>
      </c>
      <c r="AN35" s="214">
        <v>5.8554533105999997</v>
      </c>
      <c r="AO35" s="214">
        <v>5.8694139379000001</v>
      </c>
      <c r="AP35" s="214">
        <v>5.9318052254999998</v>
      </c>
      <c r="AQ35" s="214">
        <v>6.0788504353999997</v>
      </c>
      <c r="AR35" s="214">
        <v>6.7855655156000001</v>
      </c>
      <c r="AS35" s="214">
        <v>7.1093657070000003</v>
      </c>
      <c r="AT35" s="214">
        <v>7.0396682863000004</v>
      </c>
      <c r="AU35" s="214">
        <v>6.8594246886999999</v>
      </c>
      <c r="AV35" s="214">
        <v>6.4855532216</v>
      </c>
      <c r="AW35" s="214">
        <v>5.7384841870000001</v>
      </c>
      <c r="AX35" s="214">
        <v>5.9807774994000003</v>
      </c>
      <c r="AY35" s="214">
        <v>5.9612632661999996</v>
      </c>
      <c r="AZ35" s="214">
        <v>6.0899117691000004</v>
      </c>
      <c r="BA35" s="214">
        <v>6.1937461267999998</v>
      </c>
      <c r="BB35" s="214">
        <v>6.0141403687999997</v>
      </c>
      <c r="BC35" s="214">
        <v>6.4452712270000001</v>
      </c>
      <c r="BD35" s="214">
        <v>7.0941668578000003</v>
      </c>
      <c r="BE35" s="214">
        <v>7.4624899999999998</v>
      </c>
      <c r="BF35" s="214">
        <v>7.4149070000000004</v>
      </c>
      <c r="BG35" s="355">
        <v>7.2423710000000003</v>
      </c>
      <c r="BH35" s="355">
        <v>6.8248319999999998</v>
      </c>
      <c r="BI35" s="355">
        <v>6.0115069999999999</v>
      </c>
      <c r="BJ35" s="355">
        <v>6.247986</v>
      </c>
      <c r="BK35" s="355">
        <v>6.2251399999999997</v>
      </c>
      <c r="BL35" s="355">
        <v>6.3536109999999999</v>
      </c>
      <c r="BM35" s="355">
        <v>6.4516790000000004</v>
      </c>
      <c r="BN35" s="355">
        <v>6.2497160000000003</v>
      </c>
      <c r="BO35" s="355">
        <v>6.685187</v>
      </c>
      <c r="BP35" s="355">
        <v>7.3451019999999998</v>
      </c>
      <c r="BQ35" s="355">
        <v>7.71495</v>
      </c>
      <c r="BR35" s="355">
        <v>7.6629810000000003</v>
      </c>
      <c r="BS35" s="355">
        <v>7.4799220000000002</v>
      </c>
      <c r="BT35" s="355">
        <v>7.0474059999999996</v>
      </c>
      <c r="BU35" s="355">
        <v>6.2050349999999996</v>
      </c>
      <c r="BV35" s="355">
        <v>6.4502810000000004</v>
      </c>
    </row>
    <row r="36" spans="1:74" s="120" customFormat="1" ht="11.1" customHeight="1" x14ac:dyDescent="0.2">
      <c r="A36" s="119" t="s">
        <v>798</v>
      </c>
      <c r="B36" s="207" t="s">
        <v>577</v>
      </c>
      <c r="C36" s="214">
        <v>7.2864690945000001</v>
      </c>
      <c r="D36" s="214">
        <v>7.6529778754000004</v>
      </c>
      <c r="E36" s="214">
        <v>7.6008633171</v>
      </c>
      <c r="F36" s="214">
        <v>7.7888578589000002</v>
      </c>
      <c r="G36" s="214">
        <v>8.2912449579</v>
      </c>
      <c r="H36" s="214">
        <v>9.4363693486999995</v>
      </c>
      <c r="I36" s="214">
        <v>9.7313773925000007</v>
      </c>
      <c r="J36" s="214">
        <v>9.5395062180999997</v>
      </c>
      <c r="K36" s="214">
        <v>9.5581801042999999</v>
      </c>
      <c r="L36" s="214">
        <v>9.3445731196999997</v>
      </c>
      <c r="M36" s="214">
        <v>8.7440721935999992</v>
      </c>
      <c r="N36" s="214">
        <v>7.5632187736000001</v>
      </c>
      <c r="O36" s="214">
        <v>7.7369845351000004</v>
      </c>
      <c r="P36" s="214">
        <v>8.0445712992999994</v>
      </c>
      <c r="Q36" s="214">
        <v>7.8668393795</v>
      </c>
      <c r="R36" s="214">
        <v>7.9245334640999996</v>
      </c>
      <c r="S36" s="214">
        <v>8.4245171115000002</v>
      </c>
      <c r="T36" s="214">
        <v>9.6751134264999994</v>
      </c>
      <c r="U36" s="214">
        <v>10.326406935</v>
      </c>
      <c r="V36" s="214">
        <v>10.174005003</v>
      </c>
      <c r="W36" s="214">
        <v>10.372971471</v>
      </c>
      <c r="X36" s="214">
        <v>10.227374694</v>
      </c>
      <c r="Y36" s="214">
        <v>9.0796407169000002</v>
      </c>
      <c r="Z36" s="214">
        <v>8.0376436100999999</v>
      </c>
      <c r="AA36" s="214">
        <v>7.7288201042000004</v>
      </c>
      <c r="AB36" s="214">
        <v>7.9269008998999997</v>
      </c>
      <c r="AC36" s="214">
        <v>7.8971649236000001</v>
      </c>
      <c r="AD36" s="214">
        <v>7.9352571658000004</v>
      </c>
      <c r="AE36" s="214">
        <v>8.5599645578000008</v>
      </c>
      <c r="AF36" s="214">
        <v>9.7654559225999993</v>
      </c>
      <c r="AG36" s="214">
        <v>10.429158824</v>
      </c>
      <c r="AH36" s="214">
        <v>10.111332064000001</v>
      </c>
      <c r="AI36" s="214">
        <v>10.223876978</v>
      </c>
      <c r="AJ36" s="214">
        <v>10.057718999</v>
      </c>
      <c r="AK36" s="214">
        <v>8.9872185699999996</v>
      </c>
      <c r="AL36" s="214">
        <v>7.9239208297000001</v>
      </c>
      <c r="AM36" s="214">
        <v>7.8732802399999997</v>
      </c>
      <c r="AN36" s="214">
        <v>7.9788395883999996</v>
      </c>
      <c r="AO36" s="214">
        <v>8.1069164914999998</v>
      </c>
      <c r="AP36" s="214">
        <v>8.2494474121000003</v>
      </c>
      <c r="AQ36" s="214">
        <v>8.7607038422999999</v>
      </c>
      <c r="AR36" s="214">
        <v>10.129027563999999</v>
      </c>
      <c r="AS36" s="214">
        <v>10.509414678000001</v>
      </c>
      <c r="AT36" s="214">
        <v>10.604092143000001</v>
      </c>
      <c r="AU36" s="214">
        <v>10.512679377</v>
      </c>
      <c r="AV36" s="214">
        <v>8.4458385238999991</v>
      </c>
      <c r="AW36" s="214">
        <v>9.2208900325999998</v>
      </c>
      <c r="AX36" s="214">
        <v>8.3021843537999995</v>
      </c>
      <c r="AY36" s="214">
        <v>8.1358245266000004</v>
      </c>
      <c r="AZ36" s="214">
        <v>8.1930166479000004</v>
      </c>
      <c r="BA36" s="214">
        <v>8.3968279021000001</v>
      </c>
      <c r="BB36" s="214">
        <v>7.7928081863000003</v>
      </c>
      <c r="BC36" s="214">
        <v>9.1193294200999997</v>
      </c>
      <c r="BD36" s="214">
        <v>10.934088091</v>
      </c>
      <c r="BE36" s="214">
        <v>11.0275</v>
      </c>
      <c r="BF36" s="214">
        <v>11.32601</v>
      </c>
      <c r="BG36" s="355">
        <v>11.228999999999999</v>
      </c>
      <c r="BH36" s="355">
        <v>8.5702879999999997</v>
      </c>
      <c r="BI36" s="355">
        <v>9.4533489999999993</v>
      </c>
      <c r="BJ36" s="355">
        <v>8.4016710000000003</v>
      </c>
      <c r="BK36" s="355">
        <v>8.2216229999999992</v>
      </c>
      <c r="BL36" s="355">
        <v>8.2166560000000004</v>
      </c>
      <c r="BM36" s="355">
        <v>8.2419930000000008</v>
      </c>
      <c r="BN36" s="355">
        <v>7.6193499999999998</v>
      </c>
      <c r="BO36" s="355">
        <v>8.8698040000000002</v>
      </c>
      <c r="BP36" s="355">
        <v>11.404249999999999</v>
      </c>
      <c r="BQ36" s="355">
        <v>11.47607</v>
      </c>
      <c r="BR36" s="355">
        <v>11.432130000000001</v>
      </c>
      <c r="BS36" s="355">
        <v>11.325570000000001</v>
      </c>
      <c r="BT36" s="355">
        <v>8.6185670000000005</v>
      </c>
      <c r="BU36" s="355">
        <v>9.5031169999999996</v>
      </c>
      <c r="BV36" s="355">
        <v>8.4299669999999995</v>
      </c>
    </row>
    <row r="37" spans="1:74" s="120" customFormat="1" ht="11.1" customHeight="1" x14ac:dyDescent="0.2">
      <c r="A37" s="119" t="s">
        <v>799</v>
      </c>
      <c r="B37" s="207" t="s">
        <v>551</v>
      </c>
      <c r="C37" s="214">
        <v>6.5</v>
      </c>
      <c r="D37" s="214">
        <v>6.66</v>
      </c>
      <c r="E37" s="214">
        <v>6.64</v>
      </c>
      <c r="F37" s="214">
        <v>6.58</v>
      </c>
      <c r="G37" s="214">
        <v>6.75</v>
      </c>
      <c r="H37" s="214">
        <v>7.25</v>
      </c>
      <c r="I37" s="214">
        <v>7.45</v>
      </c>
      <c r="J37" s="214">
        <v>7.37</v>
      </c>
      <c r="K37" s="214">
        <v>7.22</v>
      </c>
      <c r="L37" s="214">
        <v>6.87</v>
      </c>
      <c r="M37" s="214">
        <v>6.65</v>
      </c>
      <c r="N37" s="214">
        <v>6.66</v>
      </c>
      <c r="O37" s="214">
        <v>6.98</v>
      </c>
      <c r="P37" s="214">
        <v>7.12</v>
      </c>
      <c r="Q37" s="214">
        <v>6.99</v>
      </c>
      <c r="R37" s="214">
        <v>6.77</v>
      </c>
      <c r="S37" s="214">
        <v>6.83</v>
      </c>
      <c r="T37" s="214">
        <v>7.39</v>
      </c>
      <c r="U37" s="214">
        <v>7.62</v>
      </c>
      <c r="V37" s="214">
        <v>7.51</v>
      </c>
      <c r="W37" s="214">
        <v>7.37</v>
      </c>
      <c r="X37" s="214">
        <v>7.07</v>
      </c>
      <c r="Y37" s="214">
        <v>6.75</v>
      </c>
      <c r="Z37" s="214">
        <v>6.7</v>
      </c>
      <c r="AA37" s="214">
        <v>6.67</v>
      </c>
      <c r="AB37" s="214">
        <v>6.88</v>
      </c>
      <c r="AC37" s="214">
        <v>6.83</v>
      </c>
      <c r="AD37" s="214">
        <v>6.61</v>
      </c>
      <c r="AE37" s="214">
        <v>6.74</v>
      </c>
      <c r="AF37" s="214">
        <v>7.11</v>
      </c>
      <c r="AG37" s="214">
        <v>7.45</v>
      </c>
      <c r="AH37" s="214">
        <v>7.35</v>
      </c>
      <c r="AI37" s="214">
        <v>7.21</v>
      </c>
      <c r="AJ37" s="214">
        <v>6.88</v>
      </c>
      <c r="AK37" s="214">
        <v>6.61</v>
      </c>
      <c r="AL37" s="214">
        <v>6.45</v>
      </c>
      <c r="AM37" s="214">
        <v>6.4</v>
      </c>
      <c r="AN37" s="214">
        <v>6.39</v>
      </c>
      <c r="AO37" s="214">
        <v>6.47</v>
      </c>
      <c r="AP37" s="214">
        <v>6.4</v>
      </c>
      <c r="AQ37" s="214">
        <v>6.56</v>
      </c>
      <c r="AR37" s="214">
        <v>7.03</v>
      </c>
      <c r="AS37" s="214">
        <v>7.23</v>
      </c>
      <c r="AT37" s="214">
        <v>7.23</v>
      </c>
      <c r="AU37" s="214">
        <v>7.15</v>
      </c>
      <c r="AV37" s="214">
        <v>6.72</v>
      </c>
      <c r="AW37" s="214">
        <v>6.66</v>
      </c>
      <c r="AX37" s="214">
        <v>6.63</v>
      </c>
      <c r="AY37" s="214">
        <v>6.57</v>
      </c>
      <c r="AZ37" s="214">
        <v>6.63</v>
      </c>
      <c r="BA37" s="214">
        <v>6.74</v>
      </c>
      <c r="BB37" s="214">
        <v>6.6</v>
      </c>
      <c r="BC37" s="214">
        <v>6.81</v>
      </c>
      <c r="BD37" s="214">
        <v>7.22</v>
      </c>
      <c r="BE37" s="214">
        <v>7.4506769999999998</v>
      </c>
      <c r="BF37" s="214">
        <v>7.5231370000000002</v>
      </c>
      <c r="BG37" s="355">
        <v>7.4387999999999996</v>
      </c>
      <c r="BH37" s="355">
        <v>6.9930719999999997</v>
      </c>
      <c r="BI37" s="355">
        <v>6.9166790000000002</v>
      </c>
      <c r="BJ37" s="355">
        <v>6.852652</v>
      </c>
      <c r="BK37" s="355">
        <v>6.6958690000000001</v>
      </c>
      <c r="BL37" s="355">
        <v>6.8602470000000002</v>
      </c>
      <c r="BM37" s="355">
        <v>6.9662009999999999</v>
      </c>
      <c r="BN37" s="355">
        <v>6.7883589999999998</v>
      </c>
      <c r="BO37" s="355">
        <v>6.9743560000000002</v>
      </c>
      <c r="BP37" s="355">
        <v>7.3939360000000001</v>
      </c>
      <c r="BQ37" s="355">
        <v>7.6378810000000001</v>
      </c>
      <c r="BR37" s="355">
        <v>7.690957</v>
      </c>
      <c r="BS37" s="355">
        <v>7.5935030000000001</v>
      </c>
      <c r="BT37" s="355">
        <v>7.1493320000000002</v>
      </c>
      <c r="BU37" s="355">
        <v>7.0655960000000002</v>
      </c>
      <c r="BV37" s="355">
        <v>7.0226230000000003</v>
      </c>
    </row>
    <row r="38" spans="1:74" ht="11.1" customHeight="1" x14ac:dyDescent="0.2">
      <c r="A38" s="119"/>
      <c r="B38" s="122" t="s">
        <v>260</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0"/>
      <c r="BF38" s="490"/>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203</v>
      </c>
      <c r="B39" s="205" t="s">
        <v>570</v>
      </c>
      <c r="C39" s="261">
        <v>14.038245013999999</v>
      </c>
      <c r="D39" s="261">
        <v>14.720640523</v>
      </c>
      <c r="E39" s="261">
        <v>14.489417123000001</v>
      </c>
      <c r="F39" s="261">
        <v>14.008896538</v>
      </c>
      <c r="G39" s="261">
        <v>14.108057734000001</v>
      </c>
      <c r="H39" s="261">
        <v>14.358731737999999</v>
      </c>
      <c r="I39" s="261">
        <v>14.324321746000001</v>
      </c>
      <c r="J39" s="261">
        <v>14.48199623</v>
      </c>
      <c r="K39" s="261">
        <v>14.443474535</v>
      </c>
      <c r="L39" s="261">
        <v>14.096896385999999</v>
      </c>
      <c r="M39" s="261">
        <v>14.388102336999999</v>
      </c>
      <c r="N39" s="261">
        <v>16.011616257</v>
      </c>
      <c r="O39" s="261">
        <v>15.794403635</v>
      </c>
      <c r="P39" s="261">
        <v>16.341673528000001</v>
      </c>
      <c r="Q39" s="261">
        <v>16.022700179000001</v>
      </c>
      <c r="R39" s="261">
        <v>15.426461421999999</v>
      </c>
      <c r="S39" s="261">
        <v>14.994940759</v>
      </c>
      <c r="T39" s="261">
        <v>15.069678379999999</v>
      </c>
      <c r="U39" s="261">
        <v>15.092686592</v>
      </c>
      <c r="V39" s="261">
        <v>15.459114288</v>
      </c>
      <c r="W39" s="261">
        <v>15.11726498</v>
      </c>
      <c r="X39" s="261">
        <v>14.782793755</v>
      </c>
      <c r="Y39" s="261">
        <v>14.965949367</v>
      </c>
      <c r="Z39" s="261">
        <v>16.142932056999999</v>
      </c>
      <c r="AA39" s="261">
        <v>17.340830916000002</v>
      </c>
      <c r="AB39" s="261">
        <v>18.312635122</v>
      </c>
      <c r="AC39" s="261">
        <v>17.997268972000001</v>
      </c>
      <c r="AD39" s="261">
        <v>17.002186130999998</v>
      </c>
      <c r="AE39" s="261">
        <v>16.423230061000002</v>
      </c>
      <c r="AF39" s="261">
        <v>16.166327625000001</v>
      </c>
      <c r="AG39" s="261">
        <v>15.771609995</v>
      </c>
      <c r="AH39" s="261">
        <v>15.794660416999999</v>
      </c>
      <c r="AI39" s="261">
        <v>15.994561035</v>
      </c>
      <c r="AJ39" s="261">
        <v>15.702529402</v>
      </c>
      <c r="AK39" s="261">
        <v>15.605887904999999</v>
      </c>
      <c r="AL39" s="261">
        <v>15.958031088</v>
      </c>
      <c r="AM39" s="261">
        <v>16.208137915999998</v>
      </c>
      <c r="AN39" s="261">
        <v>16.617594398000001</v>
      </c>
      <c r="AO39" s="261">
        <v>16.416931226999999</v>
      </c>
      <c r="AP39" s="261">
        <v>16.398694927000001</v>
      </c>
      <c r="AQ39" s="261">
        <v>15.867107238999999</v>
      </c>
      <c r="AR39" s="261">
        <v>15.956098423</v>
      </c>
      <c r="AS39" s="261">
        <v>16.003514041999999</v>
      </c>
      <c r="AT39" s="261">
        <v>16.053456034</v>
      </c>
      <c r="AU39" s="261">
        <v>16.356274346999999</v>
      </c>
      <c r="AV39" s="261">
        <v>15.905132882</v>
      </c>
      <c r="AW39" s="261">
        <v>15.888642527</v>
      </c>
      <c r="AX39" s="261">
        <v>15.844393419999999</v>
      </c>
      <c r="AY39" s="261">
        <v>16.334549383999999</v>
      </c>
      <c r="AZ39" s="261">
        <v>16.518212998999999</v>
      </c>
      <c r="BA39" s="261">
        <v>16.286698199</v>
      </c>
      <c r="BB39" s="261">
        <v>16.374854807999998</v>
      </c>
      <c r="BC39" s="261">
        <v>16.143656243999999</v>
      </c>
      <c r="BD39" s="261">
        <v>16.395384876000001</v>
      </c>
      <c r="BE39" s="261">
        <v>16.292760000000001</v>
      </c>
      <c r="BF39" s="261">
        <v>16.1111</v>
      </c>
      <c r="BG39" s="384">
        <v>15.52192</v>
      </c>
      <c r="BH39" s="384">
        <v>15.265330000000001</v>
      </c>
      <c r="BI39" s="384">
        <v>15.38734</v>
      </c>
      <c r="BJ39" s="384">
        <v>15.72296</v>
      </c>
      <c r="BK39" s="384">
        <v>16.79683</v>
      </c>
      <c r="BL39" s="384">
        <v>16.856719999999999</v>
      </c>
      <c r="BM39" s="384">
        <v>16.5794</v>
      </c>
      <c r="BN39" s="384">
        <v>16.649999999999999</v>
      </c>
      <c r="BO39" s="384">
        <v>16.289280000000002</v>
      </c>
      <c r="BP39" s="384">
        <v>16.55162</v>
      </c>
      <c r="BQ39" s="384">
        <v>16.378419999999998</v>
      </c>
      <c r="BR39" s="384">
        <v>16.46942</v>
      </c>
      <c r="BS39" s="384">
        <v>15.983180000000001</v>
      </c>
      <c r="BT39" s="384">
        <v>15.68923</v>
      </c>
      <c r="BU39" s="384">
        <v>15.881270000000001</v>
      </c>
      <c r="BV39" s="384">
        <v>16.306899999999999</v>
      </c>
    </row>
    <row r="40" spans="1:74" ht="11.1" customHeight="1" x14ac:dyDescent="0.2">
      <c r="A40" s="265" t="s">
        <v>204</v>
      </c>
      <c r="B40" s="187" t="s">
        <v>603</v>
      </c>
      <c r="C40" s="261">
        <v>12.538269723000001</v>
      </c>
      <c r="D40" s="261">
        <v>12.775417898000001</v>
      </c>
      <c r="E40" s="261">
        <v>12.440689083000001</v>
      </c>
      <c r="F40" s="261">
        <v>12.172805012</v>
      </c>
      <c r="G40" s="261">
        <v>12.418676016999999</v>
      </c>
      <c r="H40" s="261">
        <v>13.268611705</v>
      </c>
      <c r="I40" s="261">
        <v>13.897133022</v>
      </c>
      <c r="J40" s="261">
        <v>13.591769545</v>
      </c>
      <c r="K40" s="261">
        <v>13.435933457000001</v>
      </c>
      <c r="L40" s="261">
        <v>12.571179358</v>
      </c>
      <c r="M40" s="261">
        <v>12.132817506</v>
      </c>
      <c r="N40" s="261">
        <v>12.47730851</v>
      </c>
      <c r="O40" s="261">
        <v>13.704220367</v>
      </c>
      <c r="P40" s="261">
        <v>14.391519811</v>
      </c>
      <c r="Q40" s="261">
        <v>13.878468825000001</v>
      </c>
      <c r="R40" s="261">
        <v>12.87002676</v>
      </c>
      <c r="S40" s="261">
        <v>12.819292372</v>
      </c>
      <c r="T40" s="261">
        <v>13.586371129</v>
      </c>
      <c r="U40" s="261">
        <v>13.95868099</v>
      </c>
      <c r="V40" s="261">
        <v>13.531310862</v>
      </c>
      <c r="W40" s="261">
        <v>13.454922098000001</v>
      </c>
      <c r="X40" s="261">
        <v>12.755806186999999</v>
      </c>
      <c r="Y40" s="261">
        <v>12.757024473</v>
      </c>
      <c r="Z40" s="261">
        <v>12.788469929</v>
      </c>
      <c r="AA40" s="261">
        <v>12.815494831000001</v>
      </c>
      <c r="AB40" s="261">
        <v>13.281197195000001</v>
      </c>
      <c r="AC40" s="261">
        <v>13.251592942</v>
      </c>
      <c r="AD40" s="261">
        <v>12.498220347</v>
      </c>
      <c r="AE40" s="261">
        <v>12.614944896000001</v>
      </c>
      <c r="AF40" s="261">
        <v>13.350193109999999</v>
      </c>
      <c r="AG40" s="261">
        <v>13.509824814</v>
      </c>
      <c r="AH40" s="261">
        <v>13.517725296</v>
      </c>
      <c r="AI40" s="261">
        <v>13.359682111</v>
      </c>
      <c r="AJ40" s="261">
        <v>12.734578813000001</v>
      </c>
      <c r="AK40" s="261">
        <v>12.346288744000001</v>
      </c>
      <c r="AL40" s="261">
        <v>12.358873689999999</v>
      </c>
      <c r="AM40" s="261">
        <v>12.237412739</v>
      </c>
      <c r="AN40" s="261">
        <v>12.268871737</v>
      </c>
      <c r="AO40" s="261">
        <v>12.240577092000001</v>
      </c>
      <c r="AP40" s="261">
        <v>12.223133774000001</v>
      </c>
      <c r="AQ40" s="261">
        <v>12.209575785</v>
      </c>
      <c r="AR40" s="261">
        <v>12.919410998</v>
      </c>
      <c r="AS40" s="261">
        <v>13.244873132</v>
      </c>
      <c r="AT40" s="261">
        <v>13.371202282</v>
      </c>
      <c r="AU40" s="261">
        <v>13.296874863999999</v>
      </c>
      <c r="AV40" s="261">
        <v>12.537616118000001</v>
      </c>
      <c r="AW40" s="261">
        <v>12.283179820000001</v>
      </c>
      <c r="AX40" s="261">
        <v>12.195138011999999</v>
      </c>
      <c r="AY40" s="261">
        <v>12.431561888999999</v>
      </c>
      <c r="AZ40" s="261">
        <v>12.282669306000001</v>
      </c>
      <c r="BA40" s="261">
        <v>12.338822667000001</v>
      </c>
      <c r="BB40" s="261">
        <v>12.169053527000001</v>
      </c>
      <c r="BC40" s="261">
        <v>12.609060482</v>
      </c>
      <c r="BD40" s="261">
        <v>13.205020389</v>
      </c>
      <c r="BE40" s="261">
        <v>13.4472</v>
      </c>
      <c r="BF40" s="261">
        <v>13.441240000000001</v>
      </c>
      <c r="BG40" s="384">
        <v>13.371510000000001</v>
      </c>
      <c r="BH40" s="384">
        <v>12.71571</v>
      </c>
      <c r="BI40" s="384">
        <v>12.520619999999999</v>
      </c>
      <c r="BJ40" s="384">
        <v>12.456950000000001</v>
      </c>
      <c r="BK40" s="384">
        <v>12.59427</v>
      </c>
      <c r="BL40" s="384">
        <v>12.506919999999999</v>
      </c>
      <c r="BM40" s="384">
        <v>12.449769999999999</v>
      </c>
      <c r="BN40" s="384">
        <v>12.360429999999999</v>
      </c>
      <c r="BO40" s="384">
        <v>12.744899999999999</v>
      </c>
      <c r="BP40" s="384">
        <v>13.55865</v>
      </c>
      <c r="BQ40" s="384">
        <v>13.658849999999999</v>
      </c>
      <c r="BR40" s="384">
        <v>13.76759</v>
      </c>
      <c r="BS40" s="384">
        <v>13.67755</v>
      </c>
      <c r="BT40" s="384">
        <v>12.98682</v>
      </c>
      <c r="BU40" s="384">
        <v>12.803470000000001</v>
      </c>
      <c r="BV40" s="384">
        <v>12.790509999999999</v>
      </c>
    </row>
    <row r="41" spans="1:74" ht="11.1" customHeight="1" x14ac:dyDescent="0.2">
      <c r="A41" s="265" t="s">
        <v>205</v>
      </c>
      <c r="B41" s="205" t="s">
        <v>571</v>
      </c>
      <c r="C41" s="261">
        <v>9.1055925726000009</v>
      </c>
      <c r="D41" s="261">
        <v>9.1713226942000006</v>
      </c>
      <c r="E41" s="261">
        <v>9.2362663286999993</v>
      </c>
      <c r="F41" s="261">
        <v>9.2378016528</v>
      </c>
      <c r="G41" s="261">
        <v>9.5063188777000001</v>
      </c>
      <c r="H41" s="261">
        <v>9.6116912529</v>
      </c>
      <c r="I41" s="261">
        <v>9.8282374402000006</v>
      </c>
      <c r="J41" s="261">
        <v>9.7627316070999992</v>
      </c>
      <c r="K41" s="261">
        <v>9.3951356805999993</v>
      </c>
      <c r="L41" s="261">
        <v>9.3570830942000001</v>
      </c>
      <c r="M41" s="261">
        <v>9.3023743702000008</v>
      </c>
      <c r="N41" s="261">
        <v>9.1910773350999992</v>
      </c>
      <c r="O41" s="261">
        <v>9.5249263895999992</v>
      </c>
      <c r="P41" s="261">
        <v>9.7195238531000001</v>
      </c>
      <c r="Q41" s="261">
        <v>9.6944528101999996</v>
      </c>
      <c r="R41" s="261">
        <v>9.6692589672999993</v>
      </c>
      <c r="S41" s="261">
        <v>9.6980537436999992</v>
      </c>
      <c r="T41" s="261">
        <v>10.123940586</v>
      </c>
      <c r="U41" s="261">
        <v>10.172064481</v>
      </c>
      <c r="V41" s="261">
        <v>10.198743404</v>
      </c>
      <c r="W41" s="261">
        <v>9.7597344376000006</v>
      </c>
      <c r="X41" s="261">
        <v>9.8802685913000001</v>
      </c>
      <c r="Y41" s="261">
        <v>9.8664582433000003</v>
      </c>
      <c r="Z41" s="261">
        <v>9.8379555958000005</v>
      </c>
      <c r="AA41" s="261">
        <v>9.6942644266000002</v>
      </c>
      <c r="AB41" s="261">
        <v>9.8092073451000008</v>
      </c>
      <c r="AC41" s="261">
        <v>9.8050173425999994</v>
      </c>
      <c r="AD41" s="261">
        <v>9.6350999446000003</v>
      </c>
      <c r="AE41" s="261">
        <v>9.6898823091999997</v>
      </c>
      <c r="AF41" s="261">
        <v>9.9849408708999992</v>
      </c>
      <c r="AG41" s="261">
        <v>10.340826953000001</v>
      </c>
      <c r="AH41" s="261">
        <v>10.235754428</v>
      </c>
      <c r="AI41" s="261">
        <v>9.9785635881000001</v>
      </c>
      <c r="AJ41" s="261">
        <v>9.7834907780000009</v>
      </c>
      <c r="AK41" s="261">
        <v>9.8501701178999994</v>
      </c>
      <c r="AL41" s="261">
        <v>9.7097855798000001</v>
      </c>
      <c r="AM41" s="261">
        <v>9.6612344561000008</v>
      </c>
      <c r="AN41" s="261">
        <v>9.6645247544000004</v>
      </c>
      <c r="AO41" s="261">
        <v>9.6730597218999996</v>
      </c>
      <c r="AP41" s="261">
        <v>9.7212988784000007</v>
      </c>
      <c r="AQ41" s="261">
        <v>9.8814944103000002</v>
      </c>
      <c r="AR41" s="261">
        <v>9.9902811817000003</v>
      </c>
      <c r="AS41" s="261">
        <v>10.136133185</v>
      </c>
      <c r="AT41" s="261">
        <v>10.183302994</v>
      </c>
      <c r="AU41" s="261">
        <v>9.9795366504</v>
      </c>
      <c r="AV41" s="261">
        <v>9.8915917810000007</v>
      </c>
      <c r="AW41" s="261">
        <v>9.9462942187000003</v>
      </c>
      <c r="AX41" s="261">
        <v>9.9624347343000004</v>
      </c>
      <c r="AY41" s="261">
        <v>9.8563173286999994</v>
      </c>
      <c r="AZ41" s="261">
        <v>9.9698709240000003</v>
      </c>
      <c r="BA41" s="261">
        <v>10.196560035999999</v>
      </c>
      <c r="BB41" s="261">
        <v>9.9520613523999994</v>
      </c>
      <c r="BC41" s="261">
        <v>10.138039237999999</v>
      </c>
      <c r="BD41" s="261">
        <v>10.276528078</v>
      </c>
      <c r="BE41" s="261">
        <v>10.396570000000001</v>
      </c>
      <c r="BF41" s="261">
        <v>10.32601</v>
      </c>
      <c r="BG41" s="384">
        <v>10.1335</v>
      </c>
      <c r="BH41" s="384">
        <v>10.136279999999999</v>
      </c>
      <c r="BI41" s="384">
        <v>10.244070000000001</v>
      </c>
      <c r="BJ41" s="384">
        <v>10.284990000000001</v>
      </c>
      <c r="BK41" s="384">
        <v>10.146280000000001</v>
      </c>
      <c r="BL41" s="384">
        <v>10.35463</v>
      </c>
      <c r="BM41" s="384">
        <v>10.57742</v>
      </c>
      <c r="BN41" s="384">
        <v>10.270759999999999</v>
      </c>
      <c r="BO41" s="384">
        <v>10.414820000000001</v>
      </c>
      <c r="BP41" s="384">
        <v>10.634840000000001</v>
      </c>
      <c r="BQ41" s="384">
        <v>10.686489999999999</v>
      </c>
      <c r="BR41" s="384">
        <v>10.65915</v>
      </c>
      <c r="BS41" s="384">
        <v>10.40775</v>
      </c>
      <c r="BT41" s="384">
        <v>10.380929999999999</v>
      </c>
      <c r="BU41" s="384">
        <v>10.488630000000001</v>
      </c>
      <c r="BV41" s="384">
        <v>10.572480000000001</v>
      </c>
    </row>
    <row r="42" spans="1:74" ht="11.1" customHeight="1" x14ac:dyDescent="0.2">
      <c r="A42" s="265" t="s">
        <v>206</v>
      </c>
      <c r="B42" s="205" t="s">
        <v>572</v>
      </c>
      <c r="C42" s="261">
        <v>8.2493700445999991</v>
      </c>
      <c r="D42" s="261">
        <v>8.4859332426999998</v>
      </c>
      <c r="E42" s="261">
        <v>8.5492525235999999</v>
      </c>
      <c r="F42" s="261">
        <v>8.4905534785000008</v>
      </c>
      <c r="G42" s="261">
        <v>8.9797088696999996</v>
      </c>
      <c r="H42" s="261">
        <v>9.7758933441</v>
      </c>
      <c r="I42" s="261">
        <v>10.058660271999999</v>
      </c>
      <c r="J42" s="261">
        <v>9.9597771292000008</v>
      </c>
      <c r="K42" s="261">
        <v>9.3928886791000004</v>
      </c>
      <c r="L42" s="261">
        <v>8.6691848126999993</v>
      </c>
      <c r="M42" s="261">
        <v>8.4422041199999995</v>
      </c>
      <c r="N42" s="261">
        <v>8.4282977732000006</v>
      </c>
      <c r="O42" s="261">
        <v>8.4273229768999993</v>
      </c>
      <c r="P42" s="261">
        <v>8.5816015079000003</v>
      </c>
      <c r="Q42" s="261">
        <v>8.8522183738999995</v>
      </c>
      <c r="R42" s="261">
        <v>8.8213436851000004</v>
      </c>
      <c r="S42" s="261">
        <v>9.1126392743999993</v>
      </c>
      <c r="T42" s="261">
        <v>9.8670263096999999</v>
      </c>
      <c r="U42" s="261">
        <v>10.127467049</v>
      </c>
      <c r="V42" s="261">
        <v>10.196704108</v>
      </c>
      <c r="W42" s="261">
        <v>9.4734225258000002</v>
      </c>
      <c r="X42" s="261">
        <v>8.8215033133999992</v>
      </c>
      <c r="Y42" s="261">
        <v>8.5797026890999994</v>
      </c>
      <c r="Z42" s="261">
        <v>8.4810894060000006</v>
      </c>
      <c r="AA42" s="261">
        <v>8.5610997267000002</v>
      </c>
      <c r="AB42" s="261">
        <v>8.6690802856999998</v>
      </c>
      <c r="AC42" s="261">
        <v>8.6288235795000006</v>
      </c>
      <c r="AD42" s="261">
        <v>8.8753773192000001</v>
      </c>
      <c r="AE42" s="261">
        <v>9.2269008292999999</v>
      </c>
      <c r="AF42" s="261">
        <v>10.210100125</v>
      </c>
      <c r="AG42" s="261">
        <v>10.425515795999999</v>
      </c>
      <c r="AH42" s="261">
        <v>10.226950533</v>
      </c>
      <c r="AI42" s="261">
        <v>9.6525172240000003</v>
      </c>
      <c r="AJ42" s="261">
        <v>9.0266356771999998</v>
      </c>
      <c r="AK42" s="261">
        <v>8.8301109299</v>
      </c>
      <c r="AL42" s="261">
        <v>8.7829844967999993</v>
      </c>
      <c r="AM42" s="261">
        <v>8.7751373984000001</v>
      </c>
      <c r="AN42" s="261">
        <v>8.8798660051000002</v>
      </c>
      <c r="AO42" s="261">
        <v>9.0529192085000005</v>
      </c>
      <c r="AP42" s="261">
        <v>9.0267485138999994</v>
      </c>
      <c r="AQ42" s="261">
        <v>9.5819093795000008</v>
      </c>
      <c r="AR42" s="261">
        <v>10.483138646</v>
      </c>
      <c r="AS42" s="261">
        <v>10.616281028</v>
      </c>
      <c r="AT42" s="261">
        <v>10.586423434</v>
      </c>
      <c r="AU42" s="261">
        <v>10.013053655</v>
      </c>
      <c r="AV42" s="261">
        <v>9.2145059093999997</v>
      </c>
      <c r="AW42" s="261">
        <v>9.1518551292999994</v>
      </c>
      <c r="AX42" s="261">
        <v>8.9028160221999997</v>
      </c>
      <c r="AY42" s="261">
        <v>8.9877729856999995</v>
      </c>
      <c r="AZ42" s="261">
        <v>9.2651162450999998</v>
      </c>
      <c r="BA42" s="261">
        <v>9.2452282689</v>
      </c>
      <c r="BB42" s="261">
        <v>9.4014462441000006</v>
      </c>
      <c r="BC42" s="261">
        <v>9.8525161373000003</v>
      </c>
      <c r="BD42" s="261">
        <v>10.792381891</v>
      </c>
      <c r="BE42" s="261">
        <v>10.84601</v>
      </c>
      <c r="BF42" s="261">
        <v>10.80199</v>
      </c>
      <c r="BG42" s="384">
        <v>10.160259999999999</v>
      </c>
      <c r="BH42" s="384">
        <v>9.3626269999999998</v>
      </c>
      <c r="BI42" s="384">
        <v>9.3172289999999993</v>
      </c>
      <c r="BJ42" s="384">
        <v>9.0672289999999993</v>
      </c>
      <c r="BK42" s="384">
        <v>9.1011140000000008</v>
      </c>
      <c r="BL42" s="384">
        <v>9.4000470000000007</v>
      </c>
      <c r="BM42" s="384">
        <v>9.4422160000000002</v>
      </c>
      <c r="BN42" s="384">
        <v>9.5785330000000002</v>
      </c>
      <c r="BO42" s="384">
        <v>10.018969999999999</v>
      </c>
      <c r="BP42" s="384">
        <v>11.026999999999999</v>
      </c>
      <c r="BQ42" s="384">
        <v>11.05753</v>
      </c>
      <c r="BR42" s="384">
        <v>11.01418</v>
      </c>
      <c r="BS42" s="384">
        <v>10.387119999999999</v>
      </c>
      <c r="BT42" s="384">
        <v>9.5720659999999995</v>
      </c>
      <c r="BU42" s="384">
        <v>9.5247960000000003</v>
      </c>
      <c r="BV42" s="384">
        <v>9.2735760000000003</v>
      </c>
    </row>
    <row r="43" spans="1:74" ht="11.1" customHeight="1" x14ac:dyDescent="0.2">
      <c r="A43" s="265" t="s">
        <v>207</v>
      </c>
      <c r="B43" s="205" t="s">
        <v>573</v>
      </c>
      <c r="C43" s="261">
        <v>9.4578227507000001</v>
      </c>
      <c r="D43" s="261">
        <v>9.5626258314000001</v>
      </c>
      <c r="E43" s="261">
        <v>9.4991703296000001</v>
      </c>
      <c r="F43" s="261">
        <v>9.4555686812000008</v>
      </c>
      <c r="G43" s="261">
        <v>9.5602836280000005</v>
      </c>
      <c r="H43" s="261">
        <v>9.9672722187999998</v>
      </c>
      <c r="I43" s="261">
        <v>10.086009123</v>
      </c>
      <c r="J43" s="261">
        <v>10.09027388</v>
      </c>
      <c r="K43" s="261">
        <v>10.051065486000001</v>
      </c>
      <c r="L43" s="261">
        <v>9.7020890181000006</v>
      </c>
      <c r="M43" s="261">
        <v>9.6310863568999991</v>
      </c>
      <c r="N43" s="261">
        <v>9.7012813369999993</v>
      </c>
      <c r="O43" s="261">
        <v>9.9427577247999999</v>
      </c>
      <c r="P43" s="261">
        <v>10.114635098999999</v>
      </c>
      <c r="Q43" s="261">
        <v>9.9384570744000005</v>
      </c>
      <c r="R43" s="261">
        <v>9.8720276091999999</v>
      </c>
      <c r="S43" s="261">
        <v>9.8672038728999993</v>
      </c>
      <c r="T43" s="261">
        <v>10.259209254</v>
      </c>
      <c r="U43" s="261">
        <v>10.382392064999999</v>
      </c>
      <c r="V43" s="261">
        <v>10.285075951</v>
      </c>
      <c r="W43" s="261">
        <v>10.483502968</v>
      </c>
      <c r="X43" s="261">
        <v>9.9171053362000006</v>
      </c>
      <c r="Y43" s="261">
        <v>9.8383783066999992</v>
      </c>
      <c r="Z43" s="261">
        <v>9.7833243112999995</v>
      </c>
      <c r="AA43" s="261">
        <v>9.8727152074000006</v>
      </c>
      <c r="AB43" s="261">
        <v>10.040653338</v>
      </c>
      <c r="AC43" s="261">
        <v>9.9071204715000007</v>
      </c>
      <c r="AD43" s="261">
        <v>9.7482798801000001</v>
      </c>
      <c r="AE43" s="261">
        <v>9.7868559511999997</v>
      </c>
      <c r="AF43" s="261">
        <v>10.049843483</v>
      </c>
      <c r="AG43" s="261">
        <v>10.510176012000001</v>
      </c>
      <c r="AH43" s="261">
        <v>10.219616652999999</v>
      </c>
      <c r="AI43" s="261">
        <v>10.123553450999999</v>
      </c>
      <c r="AJ43" s="261">
        <v>9.8156136625000006</v>
      </c>
      <c r="AK43" s="261">
        <v>9.6464072324999997</v>
      </c>
      <c r="AL43" s="261">
        <v>9.6111386140999997</v>
      </c>
      <c r="AM43" s="261">
        <v>9.7626412389000006</v>
      </c>
      <c r="AN43" s="261">
        <v>9.7886644555999993</v>
      </c>
      <c r="AO43" s="261">
        <v>9.6774162265000001</v>
      </c>
      <c r="AP43" s="261">
        <v>9.5762107768</v>
      </c>
      <c r="AQ43" s="261">
        <v>9.6160254135999992</v>
      </c>
      <c r="AR43" s="261">
        <v>10.033839950000001</v>
      </c>
      <c r="AS43" s="261">
        <v>10.148459943000001</v>
      </c>
      <c r="AT43" s="261">
        <v>10.16761855</v>
      </c>
      <c r="AU43" s="261">
        <v>10.036691058000001</v>
      </c>
      <c r="AV43" s="261">
        <v>9.7269008419999992</v>
      </c>
      <c r="AW43" s="261">
        <v>9.6442607614</v>
      </c>
      <c r="AX43" s="261">
        <v>9.5436681549000006</v>
      </c>
      <c r="AY43" s="261">
        <v>9.8298270422999998</v>
      </c>
      <c r="AZ43" s="261">
        <v>9.9925590557999993</v>
      </c>
      <c r="BA43" s="261">
        <v>9.8909282710999999</v>
      </c>
      <c r="BB43" s="261">
        <v>9.8030721074000002</v>
      </c>
      <c r="BC43" s="261">
        <v>9.7977827829000006</v>
      </c>
      <c r="BD43" s="261">
        <v>10.165098429</v>
      </c>
      <c r="BE43" s="261">
        <v>10.372310000000001</v>
      </c>
      <c r="BF43" s="261">
        <v>10.446020000000001</v>
      </c>
      <c r="BG43" s="384">
        <v>10.33412</v>
      </c>
      <c r="BH43" s="384">
        <v>10.025080000000001</v>
      </c>
      <c r="BI43" s="384">
        <v>9.968947</v>
      </c>
      <c r="BJ43" s="384">
        <v>9.9099719999999998</v>
      </c>
      <c r="BK43" s="384">
        <v>10.246560000000001</v>
      </c>
      <c r="BL43" s="384">
        <v>10.437480000000001</v>
      </c>
      <c r="BM43" s="384">
        <v>10.38616</v>
      </c>
      <c r="BN43" s="384">
        <v>10.233230000000001</v>
      </c>
      <c r="BO43" s="384">
        <v>10.19261</v>
      </c>
      <c r="BP43" s="384">
        <v>10.50323</v>
      </c>
      <c r="BQ43" s="384">
        <v>10.7111</v>
      </c>
      <c r="BR43" s="384">
        <v>10.81916</v>
      </c>
      <c r="BS43" s="384">
        <v>10.63194</v>
      </c>
      <c r="BT43" s="384">
        <v>10.297330000000001</v>
      </c>
      <c r="BU43" s="384">
        <v>10.232100000000001</v>
      </c>
      <c r="BV43" s="384">
        <v>10.16813</v>
      </c>
    </row>
    <row r="44" spans="1:74" ht="11.1" customHeight="1" x14ac:dyDescent="0.2">
      <c r="A44" s="265" t="s">
        <v>208</v>
      </c>
      <c r="B44" s="205" t="s">
        <v>574</v>
      </c>
      <c r="C44" s="261">
        <v>8.4589065530000003</v>
      </c>
      <c r="D44" s="261">
        <v>8.3972840899999994</v>
      </c>
      <c r="E44" s="261">
        <v>8.4057754387999992</v>
      </c>
      <c r="F44" s="261">
        <v>8.3164103260999998</v>
      </c>
      <c r="G44" s="261">
        <v>8.4925072536999995</v>
      </c>
      <c r="H44" s="261">
        <v>9.1697907771999994</v>
      </c>
      <c r="I44" s="261">
        <v>9.2086247174999993</v>
      </c>
      <c r="J44" s="261">
        <v>9.1359470205999997</v>
      </c>
      <c r="K44" s="261">
        <v>9.1082408501999996</v>
      </c>
      <c r="L44" s="261">
        <v>8.5649200068999995</v>
      </c>
      <c r="M44" s="261">
        <v>8.4166299879000004</v>
      </c>
      <c r="N44" s="261">
        <v>8.6441149421999999</v>
      </c>
      <c r="O44" s="261">
        <v>8.9128931174999995</v>
      </c>
      <c r="P44" s="261">
        <v>8.9880903784000008</v>
      </c>
      <c r="Q44" s="261">
        <v>9.0877645058999992</v>
      </c>
      <c r="R44" s="261">
        <v>8.9367734914000003</v>
      </c>
      <c r="S44" s="261">
        <v>8.9881710192999993</v>
      </c>
      <c r="T44" s="261">
        <v>9.5071439224999992</v>
      </c>
      <c r="U44" s="261">
        <v>9.5999760823999996</v>
      </c>
      <c r="V44" s="261">
        <v>9.4389379474999995</v>
      </c>
      <c r="W44" s="261">
        <v>9.2156329419999992</v>
      </c>
      <c r="X44" s="261">
        <v>8.7160721290000005</v>
      </c>
      <c r="Y44" s="261">
        <v>8.6999273670000008</v>
      </c>
      <c r="Z44" s="261">
        <v>8.7218714599999991</v>
      </c>
      <c r="AA44" s="261">
        <v>8.8193737823999996</v>
      </c>
      <c r="AB44" s="261">
        <v>9.0685915887000004</v>
      </c>
      <c r="AC44" s="261">
        <v>8.8093156380999993</v>
      </c>
      <c r="AD44" s="261">
        <v>8.8268562121999992</v>
      </c>
      <c r="AE44" s="261">
        <v>8.9040994630999997</v>
      </c>
      <c r="AF44" s="261">
        <v>9.3137344511000002</v>
      </c>
      <c r="AG44" s="261">
        <v>9.4084861013999994</v>
      </c>
      <c r="AH44" s="261">
        <v>9.4204208001000005</v>
      </c>
      <c r="AI44" s="261">
        <v>9.3910675603999998</v>
      </c>
      <c r="AJ44" s="261">
        <v>8.9242349736000008</v>
      </c>
      <c r="AK44" s="261">
        <v>8.8355077716999997</v>
      </c>
      <c r="AL44" s="261">
        <v>8.7996161381999993</v>
      </c>
      <c r="AM44" s="261">
        <v>8.7573185033000005</v>
      </c>
      <c r="AN44" s="261">
        <v>8.6699957164000008</v>
      </c>
      <c r="AO44" s="261">
        <v>8.6808669862999999</v>
      </c>
      <c r="AP44" s="261">
        <v>8.6610408637000003</v>
      </c>
      <c r="AQ44" s="261">
        <v>8.6699743499000004</v>
      </c>
      <c r="AR44" s="261">
        <v>9.1878658876999992</v>
      </c>
      <c r="AS44" s="261">
        <v>9.3400664507000002</v>
      </c>
      <c r="AT44" s="261">
        <v>9.3266975123999991</v>
      </c>
      <c r="AU44" s="261">
        <v>9.3377775141000008</v>
      </c>
      <c r="AV44" s="261">
        <v>9.1636848208000004</v>
      </c>
      <c r="AW44" s="261">
        <v>9.0749942845000007</v>
      </c>
      <c r="AX44" s="261">
        <v>9.2483912222000004</v>
      </c>
      <c r="AY44" s="261">
        <v>9.1868075079999993</v>
      </c>
      <c r="AZ44" s="261">
        <v>9.2990221309999992</v>
      </c>
      <c r="BA44" s="261">
        <v>9.1683574964000005</v>
      </c>
      <c r="BB44" s="261">
        <v>9.1145569143999996</v>
      </c>
      <c r="BC44" s="261">
        <v>9.1495792113000007</v>
      </c>
      <c r="BD44" s="261">
        <v>9.5032910530999999</v>
      </c>
      <c r="BE44" s="261">
        <v>9.6617949999999997</v>
      </c>
      <c r="BF44" s="261">
        <v>9.6851529999999997</v>
      </c>
      <c r="BG44" s="384">
        <v>9.7101620000000004</v>
      </c>
      <c r="BH44" s="384">
        <v>9.5600850000000008</v>
      </c>
      <c r="BI44" s="384">
        <v>9.4946429999999999</v>
      </c>
      <c r="BJ44" s="384">
        <v>9.7304510000000004</v>
      </c>
      <c r="BK44" s="384">
        <v>9.513636</v>
      </c>
      <c r="BL44" s="384">
        <v>9.7233929999999997</v>
      </c>
      <c r="BM44" s="384">
        <v>9.6345069999999993</v>
      </c>
      <c r="BN44" s="384">
        <v>9.4882159999999995</v>
      </c>
      <c r="BO44" s="384">
        <v>9.4847420000000007</v>
      </c>
      <c r="BP44" s="384">
        <v>9.8421590000000005</v>
      </c>
      <c r="BQ44" s="384">
        <v>9.9439069999999994</v>
      </c>
      <c r="BR44" s="384">
        <v>9.9778420000000008</v>
      </c>
      <c r="BS44" s="384">
        <v>9.9502000000000006</v>
      </c>
      <c r="BT44" s="384">
        <v>9.7915550000000007</v>
      </c>
      <c r="BU44" s="384">
        <v>9.714601</v>
      </c>
      <c r="BV44" s="384">
        <v>9.9530169999999991</v>
      </c>
    </row>
    <row r="45" spans="1:74" ht="11.1" customHeight="1" x14ac:dyDescent="0.2">
      <c r="A45" s="265" t="s">
        <v>209</v>
      </c>
      <c r="B45" s="205" t="s">
        <v>575</v>
      </c>
      <c r="C45" s="261">
        <v>8.0900211562000006</v>
      </c>
      <c r="D45" s="261">
        <v>8.1174289616999999</v>
      </c>
      <c r="E45" s="261">
        <v>8.1239112392999999</v>
      </c>
      <c r="F45" s="261">
        <v>8.1420836987000005</v>
      </c>
      <c r="G45" s="261">
        <v>8.3696837387999992</v>
      </c>
      <c r="H45" s="261">
        <v>8.7005969715999996</v>
      </c>
      <c r="I45" s="261">
        <v>8.8163413885999997</v>
      </c>
      <c r="J45" s="261">
        <v>8.8126667082000001</v>
      </c>
      <c r="K45" s="261">
        <v>8.6744448649999999</v>
      </c>
      <c r="L45" s="261">
        <v>8.4281790358999995</v>
      </c>
      <c r="M45" s="261">
        <v>8.1073907010999999</v>
      </c>
      <c r="N45" s="261">
        <v>8.2646072218000004</v>
      </c>
      <c r="O45" s="261">
        <v>8.2835607226000008</v>
      </c>
      <c r="P45" s="261">
        <v>8.4383791197000004</v>
      </c>
      <c r="Q45" s="261">
        <v>8.4557058981999997</v>
      </c>
      <c r="R45" s="261">
        <v>8.4084345665000004</v>
      </c>
      <c r="S45" s="261">
        <v>8.4502626716000009</v>
      </c>
      <c r="T45" s="261">
        <v>8.9753227809999991</v>
      </c>
      <c r="U45" s="261">
        <v>9.1460664949999995</v>
      </c>
      <c r="V45" s="261">
        <v>9.0052001798999992</v>
      </c>
      <c r="W45" s="261">
        <v>8.9396275737999993</v>
      </c>
      <c r="X45" s="261">
        <v>8.6256203882999998</v>
      </c>
      <c r="Y45" s="261">
        <v>8.2837778755000002</v>
      </c>
      <c r="Z45" s="261">
        <v>8.4068151224999994</v>
      </c>
      <c r="AA45" s="261">
        <v>8.4908958499999994</v>
      </c>
      <c r="AB45" s="261">
        <v>8.4799347183999991</v>
      </c>
      <c r="AC45" s="261">
        <v>8.4325287734999996</v>
      </c>
      <c r="AD45" s="261">
        <v>8.1786008452000001</v>
      </c>
      <c r="AE45" s="261">
        <v>8.3784336458999995</v>
      </c>
      <c r="AF45" s="261">
        <v>8.5726254148999992</v>
      </c>
      <c r="AG45" s="261">
        <v>8.6691018705000005</v>
      </c>
      <c r="AH45" s="261">
        <v>8.7807012025999995</v>
      </c>
      <c r="AI45" s="261">
        <v>8.6319207598999999</v>
      </c>
      <c r="AJ45" s="261">
        <v>8.2139078602000009</v>
      </c>
      <c r="AK45" s="261">
        <v>7.8929936109999996</v>
      </c>
      <c r="AL45" s="261">
        <v>7.8776666732000002</v>
      </c>
      <c r="AM45" s="261">
        <v>7.8371439743</v>
      </c>
      <c r="AN45" s="261">
        <v>7.8559749343999998</v>
      </c>
      <c r="AO45" s="261">
        <v>7.8773046581999999</v>
      </c>
      <c r="AP45" s="261">
        <v>7.6589994295999997</v>
      </c>
      <c r="AQ45" s="261">
        <v>7.8744027838999999</v>
      </c>
      <c r="AR45" s="261">
        <v>8.1710744633000001</v>
      </c>
      <c r="AS45" s="261">
        <v>8.3575943876000007</v>
      </c>
      <c r="AT45" s="261">
        <v>8.4476722349000006</v>
      </c>
      <c r="AU45" s="261">
        <v>8.4782590841999994</v>
      </c>
      <c r="AV45" s="261">
        <v>8.1425225672000003</v>
      </c>
      <c r="AW45" s="261">
        <v>7.8168357795999999</v>
      </c>
      <c r="AX45" s="261">
        <v>7.9392713531999997</v>
      </c>
      <c r="AY45" s="261">
        <v>7.8624826699000003</v>
      </c>
      <c r="AZ45" s="261">
        <v>8.2225554280999997</v>
      </c>
      <c r="BA45" s="261">
        <v>8.1586085756000006</v>
      </c>
      <c r="BB45" s="261">
        <v>8.1784886731000004</v>
      </c>
      <c r="BC45" s="261">
        <v>8.2877166514000002</v>
      </c>
      <c r="BD45" s="261">
        <v>8.5530158038999993</v>
      </c>
      <c r="BE45" s="261">
        <v>8.6649849999999997</v>
      </c>
      <c r="BF45" s="261">
        <v>8.7212219999999991</v>
      </c>
      <c r="BG45" s="384">
        <v>8.6418330000000001</v>
      </c>
      <c r="BH45" s="384">
        <v>8.3533810000000006</v>
      </c>
      <c r="BI45" s="384">
        <v>8.0773229999999998</v>
      </c>
      <c r="BJ45" s="384">
        <v>8.1861820000000005</v>
      </c>
      <c r="BK45" s="384">
        <v>7.9663630000000003</v>
      </c>
      <c r="BL45" s="384">
        <v>8.4007830000000006</v>
      </c>
      <c r="BM45" s="384">
        <v>8.2789199999999994</v>
      </c>
      <c r="BN45" s="384">
        <v>8.2114329999999995</v>
      </c>
      <c r="BO45" s="384">
        <v>8.3675029999999992</v>
      </c>
      <c r="BP45" s="384">
        <v>8.6531680000000009</v>
      </c>
      <c r="BQ45" s="384">
        <v>8.7891290000000009</v>
      </c>
      <c r="BR45" s="384">
        <v>8.8504850000000008</v>
      </c>
      <c r="BS45" s="384">
        <v>8.833558</v>
      </c>
      <c r="BT45" s="384">
        <v>8.5515419999999995</v>
      </c>
      <c r="BU45" s="384">
        <v>8.2836689999999997</v>
      </c>
      <c r="BV45" s="384">
        <v>8.4426679999999994</v>
      </c>
    </row>
    <row r="46" spans="1:74" s="120" customFormat="1" ht="11.1" customHeight="1" x14ac:dyDescent="0.2">
      <c r="A46" s="265" t="s">
        <v>210</v>
      </c>
      <c r="B46" s="205" t="s">
        <v>576</v>
      </c>
      <c r="C46" s="261">
        <v>8.4506962433999995</v>
      </c>
      <c r="D46" s="261">
        <v>8.5951316443000003</v>
      </c>
      <c r="E46" s="261">
        <v>8.5965543325000002</v>
      </c>
      <c r="F46" s="261">
        <v>8.7118334382999993</v>
      </c>
      <c r="G46" s="261">
        <v>9.0658596653999997</v>
      </c>
      <c r="H46" s="261">
        <v>9.7118004102000004</v>
      </c>
      <c r="I46" s="261">
        <v>10.002270086999999</v>
      </c>
      <c r="J46" s="261">
        <v>9.9208122165999999</v>
      </c>
      <c r="K46" s="261">
        <v>9.7105082683999999</v>
      </c>
      <c r="L46" s="261">
        <v>9.2289699875999993</v>
      </c>
      <c r="M46" s="261">
        <v>8.6612686612999994</v>
      </c>
      <c r="N46" s="261">
        <v>8.7932462991999998</v>
      </c>
      <c r="O46" s="261">
        <v>8.7685245125000009</v>
      </c>
      <c r="P46" s="261">
        <v>8.8738481077000007</v>
      </c>
      <c r="Q46" s="261">
        <v>8.8948182786000007</v>
      </c>
      <c r="R46" s="261">
        <v>9.0214897187999998</v>
      </c>
      <c r="S46" s="261">
        <v>9.4096766653999993</v>
      </c>
      <c r="T46" s="261">
        <v>10.026586939</v>
      </c>
      <c r="U46" s="261">
        <v>10.306538083</v>
      </c>
      <c r="V46" s="261">
        <v>10.099089769000001</v>
      </c>
      <c r="W46" s="261">
        <v>9.9599578979000007</v>
      </c>
      <c r="X46" s="261">
        <v>9.3940283373</v>
      </c>
      <c r="Y46" s="261">
        <v>8.8040122558</v>
      </c>
      <c r="Z46" s="261">
        <v>8.7913852882000008</v>
      </c>
      <c r="AA46" s="261">
        <v>8.9717513772000004</v>
      </c>
      <c r="AB46" s="261">
        <v>9.0382848096000004</v>
      </c>
      <c r="AC46" s="261">
        <v>9.0914873802000002</v>
      </c>
      <c r="AD46" s="261">
        <v>9.1752935696000009</v>
      </c>
      <c r="AE46" s="261">
        <v>9.5410256320000002</v>
      </c>
      <c r="AF46" s="261">
        <v>10.054053739</v>
      </c>
      <c r="AG46" s="261">
        <v>10.259765376000001</v>
      </c>
      <c r="AH46" s="261">
        <v>10.130172985</v>
      </c>
      <c r="AI46" s="261">
        <v>9.9837168086000005</v>
      </c>
      <c r="AJ46" s="261">
        <v>9.3723096881999997</v>
      </c>
      <c r="AK46" s="261">
        <v>8.7556385308000007</v>
      </c>
      <c r="AL46" s="261">
        <v>8.7607532657</v>
      </c>
      <c r="AM46" s="261">
        <v>8.6921931414000007</v>
      </c>
      <c r="AN46" s="261">
        <v>8.7602807866999992</v>
      </c>
      <c r="AO46" s="261">
        <v>8.7639297172999999</v>
      </c>
      <c r="AP46" s="261">
        <v>8.8747397112000002</v>
      </c>
      <c r="AQ46" s="261">
        <v>9.2681856505999995</v>
      </c>
      <c r="AR46" s="261">
        <v>9.9024340071000001</v>
      </c>
      <c r="AS46" s="261">
        <v>10.033208996999999</v>
      </c>
      <c r="AT46" s="261">
        <v>10.012004541</v>
      </c>
      <c r="AU46" s="261">
        <v>9.8821934510999991</v>
      </c>
      <c r="AV46" s="261">
        <v>9.3409216202999996</v>
      </c>
      <c r="AW46" s="261">
        <v>8.8552979721000007</v>
      </c>
      <c r="AX46" s="261">
        <v>8.8947893786000005</v>
      </c>
      <c r="AY46" s="261">
        <v>8.8939616939999997</v>
      </c>
      <c r="AZ46" s="261">
        <v>8.9945229419999997</v>
      </c>
      <c r="BA46" s="261">
        <v>9.0228637517999992</v>
      </c>
      <c r="BB46" s="261">
        <v>9.1039238945999994</v>
      </c>
      <c r="BC46" s="261">
        <v>9.5768609837999996</v>
      </c>
      <c r="BD46" s="261">
        <v>10.154709950000001</v>
      </c>
      <c r="BE46" s="261">
        <v>10.24733</v>
      </c>
      <c r="BF46" s="261">
        <v>10.203290000000001</v>
      </c>
      <c r="BG46" s="384">
        <v>10.038180000000001</v>
      </c>
      <c r="BH46" s="384">
        <v>9.5088200000000001</v>
      </c>
      <c r="BI46" s="384">
        <v>8.9845319999999997</v>
      </c>
      <c r="BJ46" s="384">
        <v>9.0557350000000003</v>
      </c>
      <c r="BK46" s="384">
        <v>9.0452019999999997</v>
      </c>
      <c r="BL46" s="384">
        <v>9.172174</v>
      </c>
      <c r="BM46" s="384">
        <v>9.2369109999999992</v>
      </c>
      <c r="BN46" s="384">
        <v>9.2548890000000004</v>
      </c>
      <c r="BO46" s="384">
        <v>9.7272099999999995</v>
      </c>
      <c r="BP46" s="384">
        <v>10.33661</v>
      </c>
      <c r="BQ46" s="384">
        <v>10.42083</v>
      </c>
      <c r="BR46" s="384">
        <v>10.41051</v>
      </c>
      <c r="BS46" s="384">
        <v>10.26662</v>
      </c>
      <c r="BT46" s="384">
        <v>9.7160630000000001</v>
      </c>
      <c r="BU46" s="384">
        <v>9.1777829999999998</v>
      </c>
      <c r="BV46" s="384">
        <v>9.2526910000000004</v>
      </c>
    </row>
    <row r="47" spans="1:74" s="120" customFormat="1" ht="11.1" customHeight="1" x14ac:dyDescent="0.2">
      <c r="A47" s="265" t="s">
        <v>211</v>
      </c>
      <c r="B47" s="207" t="s">
        <v>577</v>
      </c>
      <c r="C47" s="261">
        <v>10.916124134</v>
      </c>
      <c r="D47" s="261">
        <v>10.873434510999999</v>
      </c>
      <c r="E47" s="261">
        <v>10.830435934</v>
      </c>
      <c r="F47" s="261">
        <v>10.929589847000001</v>
      </c>
      <c r="G47" s="261">
        <v>11.621757036</v>
      </c>
      <c r="H47" s="261">
        <v>13.14645252</v>
      </c>
      <c r="I47" s="261">
        <v>13.232930185000001</v>
      </c>
      <c r="J47" s="261">
        <v>13.126609534</v>
      </c>
      <c r="K47" s="261">
        <v>13.178330038</v>
      </c>
      <c r="L47" s="261">
        <v>12.290118333000001</v>
      </c>
      <c r="M47" s="261">
        <v>11.651352411</v>
      </c>
      <c r="N47" s="261">
        <v>11.100445382</v>
      </c>
      <c r="O47" s="261">
        <v>11.445494908000001</v>
      </c>
      <c r="P47" s="261">
        <v>11.308972021000001</v>
      </c>
      <c r="Q47" s="261">
        <v>11.284895533</v>
      </c>
      <c r="R47" s="261">
        <v>10.244741164000001</v>
      </c>
      <c r="S47" s="261">
        <v>12.102016075</v>
      </c>
      <c r="T47" s="261">
        <v>13.248108083</v>
      </c>
      <c r="U47" s="261">
        <v>14.166243973</v>
      </c>
      <c r="V47" s="261">
        <v>14.267956644</v>
      </c>
      <c r="W47" s="261">
        <v>14.455966215</v>
      </c>
      <c r="X47" s="261">
        <v>12.987488221</v>
      </c>
      <c r="Y47" s="261">
        <v>12.414726525000001</v>
      </c>
      <c r="Z47" s="261">
        <v>11.84739246</v>
      </c>
      <c r="AA47" s="261">
        <v>11.892761303</v>
      </c>
      <c r="AB47" s="261">
        <v>11.805263974000001</v>
      </c>
      <c r="AC47" s="261">
        <v>11.798914330000001</v>
      </c>
      <c r="AD47" s="261">
        <v>10.85856439</v>
      </c>
      <c r="AE47" s="261">
        <v>12.306610761</v>
      </c>
      <c r="AF47" s="261">
        <v>13.386375721</v>
      </c>
      <c r="AG47" s="261">
        <v>14.377250878</v>
      </c>
      <c r="AH47" s="261">
        <v>14.221404479</v>
      </c>
      <c r="AI47" s="261">
        <v>14.581517472</v>
      </c>
      <c r="AJ47" s="261">
        <v>13.288538832</v>
      </c>
      <c r="AK47" s="261">
        <v>12.512448202</v>
      </c>
      <c r="AL47" s="261">
        <v>12.033384842</v>
      </c>
      <c r="AM47" s="261">
        <v>12.109968551</v>
      </c>
      <c r="AN47" s="261">
        <v>12.074867975</v>
      </c>
      <c r="AO47" s="261">
        <v>12.041497361999999</v>
      </c>
      <c r="AP47" s="261">
        <v>11.023551978</v>
      </c>
      <c r="AQ47" s="261">
        <v>12.511775507999999</v>
      </c>
      <c r="AR47" s="261">
        <v>13.597205021000001</v>
      </c>
      <c r="AS47" s="261">
        <v>14.158174682</v>
      </c>
      <c r="AT47" s="261">
        <v>14.458937959</v>
      </c>
      <c r="AU47" s="261">
        <v>14.117218438</v>
      </c>
      <c r="AV47" s="261">
        <v>12.194178274</v>
      </c>
      <c r="AW47" s="261">
        <v>12.632885627</v>
      </c>
      <c r="AX47" s="261">
        <v>12.246364129</v>
      </c>
      <c r="AY47" s="261">
        <v>12.357328946999999</v>
      </c>
      <c r="AZ47" s="261">
        <v>12.466743917000001</v>
      </c>
      <c r="BA47" s="261">
        <v>12.655075661</v>
      </c>
      <c r="BB47" s="261">
        <v>11.248157801</v>
      </c>
      <c r="BC47" s="261">
        <v>12.920872695</v>
      </c>
      <c r="BD47" s="261">
        <v>14.541016421</v>
      </c>
      <c r="BE47" s="261">
        <v>14.95425</v>
      </c>
      <c r="BF47" s="261">
        <v>15.432</v>
      </c>
      <c r="BG47" s="384">
        <v>14.782260000000001</v>
      </c>
      <c r="BH47" s="384">
        <v>12.256819999999999</v>
      </c>
      <c r="BI47" s="384">
        <v>13.11665</v>
      </c>
      <c r="BJ47" s="384">
        <v>12.663919999999999</v>
      </c>
      <c r="BK47" s="384">
        <v>12.88805</v>
      </c>
      <c r="BL47" s="384">
        <v>12.980790000000001</v>
      </c>
      <c r="BM47" s="384">
        <v>13.105880000000001</v>
      </c>
      <c r="BN47" s="384">
        <v>11.68622</v>
      </c>
      <c r="BO47" s="384">
        <v>13.2837</v>
      </c>
      <c r="BP47" s="384">
        <v>15.10535</v>
      </c>
      <c r="BQ47" s="384">
        <v>15.507960000000001</v>
      </c>
      <c r="BR47" s="384">
        <v>15.856629999999999</v>
      </c>
      <c r="BS47" s="384">
        <v>15.30677</v>
      </c>
      <c r="BT47" s="384">
        <v>12.369199999999999</v>
      </c>
      <c r="BU47" s="384">
        <v>13.52305</v>
      </c>
      <c r="BV47" s="384">
        <v>13.05071</v>
      </c>
    </row>
    <row r="48" spans="1:74" s="120" customFormat="1" ht="11.1" customHeight="1" x14ac:dyDescent="0.2">
      <c r="A48" s="265" t="s">
        <v>212</v>
      </c>
      <c r="B48" s="208" t="s">
        <v>551</v>
      </c>
      <c r="C48" s="215">
        <v>9.64</v>
      </c>
      <c r="D48" s="215">
        <v>9.77</v>
      </c>
      <c r="E48" s="215">
        <v>9.7100000000000009</v>
      </c>
      <c r="F48" s="215">
        <v>9.66</v>
      </c>
      <c r="G48" s="215">
        <v>9.92</v>
      </c>
      <c r="H48" s="215">
        <v>10.45</v>
      </c>
      <c r="I48" s="215">
        <v>10.69</v>
      </c>
      <c r="J48" s="215">
        <v>10.58</v>
      </c>
      <c r="K48" s="215">
        <v>10.43</v>
      </c>
      <c r="L48" s="215">
        <v>10.02</v>
      </c>
      <c r="M48" s="215">
        <v>9.7899999999999991</v>
      </c>
      <c r="N48" s="215">
        <v>9.86</v>
      </c>
      <c r="O48" s="215">
        <v>10.119999999999999</v>
      </c>
      <c r="P48" s="215">
        <v>10.33</v>
      </c>
      <c r="Q48" s="215">
        <v>10.28</v>
      </c>
      <c r="R48" s="215">
        <v>10</v>
      </c>
      <c r="S48" s="215">
        <v>10.210000000000001</v>
      </c>
      <c r="T48" s="215">
        <v>10.75</v>
      </c>
      <c r="U48" s="215">
        <v>11.03</v>
      </c>
      <c r="V48" s="215">
        <v>10.91</v>
      </c>
      <c r="W48" s="215">
        <v>10.83</v>
      </c>
      <c r="X48" s="215">
        <v>10.34</v>
      </c>
      <c r="Y48" s="215">
        <v>10.130000000000001</v>
      </c>
      <c r="Z48" s="215">
        <v>10.119999999999999</v>
      </c>
      <c r="AA48" s="215">
        <v>10.18</v>
      </c>
      <c r="AB48" s="215">
        <v>10.36</v>
      </c>
      <c r="AC48" s="215">
        <v>10.29</v>
      </c>
      <c r="AD48" s="215">
        <v>10.01</v>
      </c>
      <c r="AE48" s="215">
        <v>10.210000000000001</v>
      </c>
      <c r="AF48" s="215">
        <v>10.64</v>
      </c>
      <c r="AG48" s="215">
        <v>10.95</v>
      </c>
      <c r="AH48" s="215">
        <v>10.85</v>
      </c>
      <c r="AI48" s="215">
        <v>10.79</v>
      </c>
      <c r="AJ48" s="215">
        <v>10.31</v>
      </c>
      <c r="AK48" s="215">
        <v>10.050000000000001</v>
      </c>
      <c r="AL48" s="215">
        <v>9.98</v>
      </c>
      <c r="AM48" s="215">
        <v>9.9600000000000009</v>
      </c>
      <c r="AN48" s="215">
        <v>10</v>
      </c>
      <c r="AO48" s="215">
        <v>10.02</v>
      </c>
      <c r="AP48" s="215">
        <v>9.83</v>
      </c>
      <c r="AQ48" s="215">
        <v>10.07</v>
      </c>
      <c r="AR48" s="215">
        <v>10.53</v>
      </c>
      <c r="AS48" s="215">
        <v>10.71</v>
      </c>
      <c r="AT48" s="215">
        <v>10.83</v>
      </c>
      <c r="AU48" s="215">
        <v>10.69</v>
      </c>
      <c r="AV48" s="215">
        <v>10.15</v>
      </c>
      <c r="AW48" s="215">
        <v>10.11</v>
      </c>
      <c r="AX48" s="215">
        <v>10.07</v>
      </c>
      <c r="AY48" s="215">
        <v>10.15</v>
      </c>
      <c r="AZ48" s="215">
        <v>10.33</v>
      </c>
      <c r="BA48" s="215">
        <v>10.34</v>
      </c>
      <c r="BB48" s="215">
        <v>10.1</v>
      </c>
      <c r="BC48" s="215">
        <v>10.37</v>
      </c>
      <c r="BD48" s="215">
        <v>10.87</v>
      </c>
      <c r="BE48" s="215">
        <v>11.012269999999999</v>
      </c>
      <c r="BF48" s="215">
        <v>11.13007</v>
      </c>
      <c r="BG48" s="386">
        <v>10.92076</v>
      </c>
      <c r="BH48" s="386">
        <v>10.35558</v>
      </c>
      <c r="BI48" s="386">
        <v>10.37574</v>
      </c>
      <c r="BJ48" s="386">
        <v>10.356439999999999</v>
      </c>
      <c r="BK48" s="386">
        <v>10.39917</v>
      </c>
      <c r="BL48" s="386">
        <v>10.607659999999999</v>
      </c>
      <c r="BM48" s="386">
        <v>10.626720000000001</v>
      </c>
      <c r="BN48" s="386">
        <v>10.35294</v>
      </c>
      <c r="BO48" s="386">
        <v>10.61321</v>
      </c>
      <c r="BP48" s="386">
        <v>11.149760000000001</v>
      </c>
      <c r="BQ48" s="386">
        <v>11.316330000000001</v>
      </c>
      <c r="BR48" s="386">
        <v>11.385820000000001</v>
      </c>
      <c r="BS48" s="386">
        <v>11.18188</v>
      </c>
      <c r="BT48" s="386">
        <v>10.567069999999999</v>
      </c>
      <c r="BU48" s="386">
        <v>10.62011</v>
      </c>
      <c r="BV48" s="386">
        <v>10.616479999999999</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800" t="s">
        <v>1018</v>
      </c>
      <c r="C50" s="801"/>
      <c r="D50" s="801"/>
      <c r="E50" s="801"/>
      <c r="F50" s="801"/>
      <c r="G50" s="801"/>
      <c r="H50" s="801"/>
      <c r="I50" s="801"/>
      <c r="J50" s="801"/>
      <c r="K50" s="801"/>
      <c r="L50" s="801"/>
      <c r="M50" s="801"/>
      <c r="N50" s="801"/>
      <c r="O50" s="801"/>
      <c r="P50" s="801"/>
      <c r="Q50" s="801"/>
      <c r="AY50" s="515"/>
      <c r="AZ50" s="515"/>
      <c r="BA50" s="515"/>
      <c r="BB50" s="515"/>
      <c r="BC50" s="515"/>
      <c r="BD50" s="693"/>
      <c r="BE50" s="693"/>
      <c r="BF50" s="693"/>
      <c r="BG50" s="515"/>
      <c r="BH50" s="515"/>
      <c r="BI50" s="515"/>
      <c r="BJ50" s="515"/>
    </row>
    <row r="51" spans="1:74" s="296" customFormat="1" ht="12" customHeight="1" x14ac:dyDescent="0.2">
      <c r="A51" s="119"/>
      <c r="B51" s="809" t="s">
        <v>139</v>
      </c>
      <c r="C51" s="801"/>
      <c r="D51" s="801"/>
      <c r="E51" s="801"/>
      <c r="F51" s="801"/>
      <c r="G51" s="801"/>
      <c r="H51" s="801"/>
      <c r="I51" s="801"/>
      <c r="J51" s="801"/>
      <c r="K51" s="801"/>
      <c r="L51" s="801"/>
      <c r="M51" s="801"/>
      <c r="N51" s="801"/>
      <c r="O51" s="801"/>
      <c r="P51" s="801"/>
      <c r="Q51" s="801"/>
      <c r="AY51" s="515"/>
      <c r="AZ51" s="515"/>
      <c r="BA51" s="515"/>
      <c r="BB51" s="515"/>
      <c r="BC51" s="515"/>
      <c r="BD51" s="693"/>
      <c r="BE51" s="693"/>
      <c r="BF51" s="693"/>
      <c r="BG51" s="515"/>
      <c r="BH51" s="515"/>
      <c r="BI51" s="515"/>
      <c r="BJ51" s="515"/>
    </row>
    <row r="52" spans="1:74" s="465" customFormat="1" ht="12" customHeight="1" x14ac:dyDescent="0.2">
      <c r="A52" s="464"/>
      <c r="B52" s="863" t="s">
        <v>1094</v>
      </c>
      <c r="C52" s="819"/>
      <c r="D52" s="819"/>
      <c r="E52" s="819"/>
      <c r="F52" s="819"/>
      <c r="G52" s="819"/>
      <c r="H52" s="819"/>
      <c r="I52" s="819"/>
      <c r="J52" s="819"/>
      <c r="K52" s="819"/>
      <c r="L52" s="819"/>
      <c r="M52" s="819"/>
      <c r="N52" s="819"/>
      <c r="O52" s="819"/>
      <c r="P52" s="819"/>
      <c r="Q52" s="819"/>
      <c r="AY52" s="516"/>
      <c r="AZ52" s="516"/>
      <c r="BA52" s="516"/>
      <c r="BB52" s="516"/>
      <c r="BC52" s="516"/>
      <c r="BD52" s="694"/>
      <c r="BE52" s="694"/>
      <c r="BF52" s="694"/>
      <c r="BG52" s="516"/>
      <c r="BH52" s="516"/>
      <c r="BI52" s="516"/>
      <c r="BJ52" s="516"/>
    </row>
    <row r="53" spans="1:74" s="465" customFormat="1" ht="12" customHeight="1" x14ac:dyDescent="0.2">
      <c r="A53" s="466"/>
      <c r="B53" s="822" t="s">
        <v>1043</v>
      </c>
      <c r="C53" s="823"/>
      <c r="D53" s="823"/>
      <c r="E53" s="823"/>
      <c r="F53" s="823"/>
      <c r="G53" s="823"/>
      <c r="H53" s="823"/>
      <c r="I53" s="823"/>
      <c r="J53" s="823"/>
      <c r="K53" s="823"/>
      <c r="L53" s="823"/>
      <c r="M53" s="823"/>
      <c r="N53" s="823"/>
      <c r="O53" s="823"/>
      <c r="P53" s="823"/>
      <c r="Q53" s="819"/>
      <c r="AY53" s="516"/>
      <c r="AZ53" s="516"/>
      <c r="BA53" s="516"/>
      <c r="BB53" s="516"/>
      <c r="BC53" s="516"/>
      <c r="BD53" s="694"/>
      <c r="BE53" s="694"/>
      <c r="BF53" s="694"/>
      <c r="BG53" s="516"/>
      <c r="BH53" s="516"/>
      <c r="BI53" s="516"/>
      <c r="BJ53" s="516"/>
    </row>
    <row r="54" spans="1:74" s="465" customFormat="1" ht="12" customHeight="1" x14ac:dyDescent="0.2">
      <c r="A54" s="466"/>
      <c r="B54" s="817" t="s">
        <v>1082</v>
      </c>
      <c r="C54" s="823"/>
      <c r="D54" s="823"/>
      <c r="E54" s="823"/>
      <c r="F54" s="823"/>
      <c r="G54" s="823"/>
      <c r="H54" s="823"/>
      <c r="I54" s="823"/>
      <c r="J54" s="823"/>
      <c r="K54" s="823"/>
      <c r="L54" s="823"/>
      <c r="M54" s="823"/>
      <c r="N54" s="823"/>
      <c r="O54" s="823"/>
      <c r="P54" s="823"/>
      <c r="Q54" s="819"/>
      <c r="AY54" s="516"/>
      <c r="AZ54" s="516"/>
      <c r="BA54" s="516"/>
      <c r="BB54" s="516"/>
      <c r="BC54" s="516"/>
      <c r="BD54" s="694"/>
      <c r="BE54" s="694"/>
      <c r="BF54" s="694"/>
      <c r="BG54" s="516"/>
      <c r="BH54" s="516"/>
      <c r="BI54" s="516"/>
      <c r="BJ54" s="516"/>
    </row>
    <row r="55" spans="1:74" s="465" customFormat="1" ht="12" customHeight="1" x14ac:dyDescent="0.2">
      <c r="A55" s="466"/>
      <c r="B55" s="848" t="s">
        <v>1083</v>
      </c>
      <c r="C55" s="819"/>
      <c r="D55" s="819"/>
      <c r="E55" s="819"/>
      <c r="F55" s="819"/>
      <c r="G55" s="819"/>
      <c r="H55" s="819"/>
      <c r="I55" s="819"/>
      <c r="J55" s="819"/>
      <c r="K55" s="819"/>
      <c r="L55" s="819"/>
      <c r="M55" s="819"/>
      <c r="N55" s="819"/>
      <c r="O55" s="819"/>
      <c r="P55" s="819"/>
      <c r="Q55" s="819"/>
      <c r="AY55" s="516"/>
      <c r="AZ55" s="516"/>
      <c r="BA55" s="516"/>
      <c r="BB55" s="516"/>
      <c r="BC55" s="516"/>
      <c r="BD55" s="694"/>
      <c r="BE55" s="694"/>
      <c r="BF55" s="694"/>
      <c r="BG55" s="516"/>
      <c r="BH55" s="516"/>
      <c r="BI55" s="516"/>
      <c r="BJ55" s="516"/>
    </row>
    <row r="56" spans="1:74" s="465" customFormat="1" ht="22.35" customHeight="1" x14ac:dyDescent="0.2">
      <c r="A56" s="466"/>
      <c r="B56" s="822" t="s">
        <v>1090</v>
      </c>
      <c r="C56" s="823"/>
      <c r="D56" s="823"/>
      <c r="E56" s="823"/>
      <c r="F56" s="823"/>
      <c r="G56" s="823"/>
      <c r="H56" s="823"/>
      <c r="I56" s="823"/>
      <c r="J56" s="823"/>
      <c r="K56" s="823"/>
      <c r="L56" s="823"/>
      <c r="M56" s="823"/>
      <c r="N56" s="823"/>
      <c r="O56" s="823"/>
      <c r="P56" s="823"/>
      <c r="Q56" s="819"/>
      <c r="AY56" s="516"/>
      <c r="AZ56" s="516"/>
      <c r="BA56" s="516"/>
      <c r="BB56" s="516"/>
      <c r="BC56" s="516"/>
      <c r="BD56" s="694"/>
      <c r="BE56" s="694"/>
      <c r="BF56" s="694"/>
      <c r="BG56" s="516"/>
      <c r="BH56" s="516"/>
      <c r="BI56" s="516"/>
      <c r="BJ56" s="516"/>
    </row>
    <row r="57" spans="1:74" s="465" customFormat="1" ht="12" customHeight="1" x14ac:dyDescent="0.2">
      <c r="A57" s="466"/>
      <c r="B57" s="817" t="s">
        <v>1047</v>
      </c>
      <c r="C57" s="818"/>
      <c r="D57" s="818"/>
      <c r="E57" s="818"/>
      <c r="F57" s="818"/>
      <c r="G57" s="818"/>
      <c r="H57" s="818"/>
      <c r="I57" s="818"/>
      <c r="J57" s="818"/>
      <c r="K57" s="818"/>
      <c r="L57" s="818"/>
      <c r="M57" s="818"/>
      <c r="N57" s="818"/>
      <c r="O57" s="818"/>
      <c r="P57" s="818"/>
      <c r="Q57" s="819"/>
      <c r="AY57" s="516"/>
      <c r="AZ57" s="516"/>
      <c r="BA57" s="516"/>
      <c r="BB57" s="516"/>
      <c r="BC57" s="516"/>
      <c r="BD57" s="694"/>
      <c r="BE57" s="694"/>
      <c r="BF57" s="694"/>
      <c r="BG57" s="516"/>
      <c r="BH57" s="516"/>
      <c r="BI57" s="516"/>
      <c r="BJ57" s="516"/>
    </row>
    <row r="58" spans="1:74" s="461" customFormat="1" ht="12" customHeight="1" x14ac:dyDescent="0.2">
      <c r="A58" s="436"/>
      <c r="B58" s="831" t="s">
        <v>1156</v>
      </c>
      <c r="C58" s="819"/>
      <c r="D58" s="819"/>
      <c r="E58" s="819"/>
      <c r="F58" s="819"/>
      <c r="G58" s="819"/>
      <c r="H58" s="819"/>
      <c r="I58" s="819"/>
      <c r="J58" s="819"/>
      <c r="K58" s="819"/>
      <c r="L58" s="819"/>
      <c r="M58" s="819"/>
      <c r="N58" s="819"/>
      <c r="O58" s="819"/>
      <c r="P58" s="819"/>
      <c r="Q58" s="819"/>
      <c r="AY58" s="514"/>
      <c r="AZ58" s="514"/>
      <c r="BA58" s="514"/>
      <c r="BB58" s="514"/>
      <c r="BC58" s="514"/>
      <c r="BD58" s="687"/>
      <c r="BE58" s="687"/>
      <c r="BF58" s="687"/>
      <c r="BG58" s="514"/>
      <c r="BH58" s="514"/>
      <c r="BI58" s="514"/>
      <c r="BJ58" s="514"/>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5"/>
      <c r="BE59" s="695"/>
      <c r="BF59" s="695"/>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5"/>
      <c r="BE60" s="695"/>
      <c r="BF60" s="695"/>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5"/>
      <c r="BE61" s="695"/>
      <c r="BF61" s="695"/>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5"/>
      <c r="BE62" s="695"/>
      <c r="BF62" s="695"/>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5"/>
      <c r="BE63" s="695"/>
      <c r="BF63" s="695"/>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5"/>
      <c r="BE64" s="695"/>
      <c r="BF64" s="695"/>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5"/>
      <c r="BE65" s="695"/>
      <c r="BF65" s="695"/>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5"/>
      <c r="BE66" s="695"/>
      <c r="BF66" s="695"/>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5"/>
      <c r="BE67" s="695"/>
      <c r="BF67" s="695"/>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5"/>
      <c r="BE69" s="695"/>
      <c r="BF69" s="695"/>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5"/>
      <c r="BE70" s="695"/>
      <c r="BF70" s="695"/>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5"/>
      <c r="BE71" s="695"/>
      <c r="BF71" s="695"/>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5"/>
      <c r="BE72" s="695"/>
      <c r="BF72" s="695"/>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5"/>
      <c r="BE73" s="695"/>
      <c r="BF73" s="695"/>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5"/>
      <c r="BE74" s="695"/>
      <c r="BF74" s="695"/>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5"/>
      <c r="BE75" s="695"/>
      <c r="BF75" s="695"/>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5"/>
      <c r="BE76" s="695"/>
      <c r="BF76" s="695"/>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5"/>
      <c r="BE77" s="695"/>
      <c r="BF77" s="695"/>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6"/>
      <c r="BE80" s="696"/>
      <c r="BF80" s="696"/>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7"/>
      <c r="BE90" s="697"/>
      <c r="BF90" s="697"/>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7"/>
      <c r="BE91" s="697"/>
      <c r="BF91" s="697"/>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7"/>
      <c r="BE92" s="697"/>
      <c r="BF92" s="697"/>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7"/>
      <c r="BE93" s="697"/>
      <c r="BF93" s="697"/>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7"/>
      <c r="BE94" s="697"/>
      <c r="BF94" s="697"/>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7"/>
      <c r="BE95" s="697"/>
      <c r="BF95" s="697"/>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7"/>
      <c r="BE96" s="697"/>
      <c r="BF96" s="697"/>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7"/>
      <c r="BE97" s="697"/>
      <c r="BF97" s="697"/>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7"/>
      <c r="BE98" s="697"/>
      <c r="BF98" s="697"/>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8"/>
      <c r="BE100" s="698"/>
      <c r="BF100" s="698"/>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F63" sqref="BF63"/>
    </sheetView>
  </sheetViews>
  <sheetFormatPr defaultColWidth="11" defaultRowHeight="11.25" x14ac:dyDescent="0.2"/>
  <cols>
    <col min="1" max="1" width="10.5703125" style="549" customWidth="1"/>
    <col min="2" max="2" width="24.42578125" style="549" customWidth="1"/>
    <col min="3" max="55" width="6.5703125" style="549" customWidth="1"/>
    <col min="56" max="58" width="6.5703125" style="708" customWidth="1"/>
    <col min="59" max="74" width="6.5703125" style="549" customWidth="1"/>
    <col min="75" max="238" width="11" style="549"/>
    <col min="239" max="239" width="1.5703125" style="549" customWidth="1"/>
    <col min="240" max="16384" width="11" style="549"/>
  </cols>
  <sheetData>
    <row r="1" spans="1:74" ht="12.75" customHeight="1" x14ac:dyDescent="0.2">
      <c r="A1" s="810" t="s">
        <v>997</v>
      </c>
      <c r="B1" s="547" t="s">
        <v>485</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811"/>
      <c r="B2" s="542" t="str">
        <f>"U.S. Energy Information Administration  |  Short-Term Energy Outlook  - "&amp;Dates!D1</f>
        <v>U.S. Energy Information Administration  |  Short-Term Energy Outlook  - September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699"/>
      <c r="BE2" s="699"/>
      <c r="BF2" s="699"/>
      <c r="BG2" s="550"/>
      <c r="BH2" s="550"/>
      <c r="BI2" s="550"/>
      <c r="BJ2" s="550"/>
      <c r="BK2" s="550"/>
      <c r="BL2" s="550"/>
      <c r="BM2" s="550"/>
      <c r="BN2" s="550"/>
      <c r="BO2" s="550"/>
      <c r="BP2" s="550"/>
      <c r="BQ2" s="550"/>
      <c r="BR2" s="550"/>
      <c r="BS2" s="550"/>
      <c r="BT2" s="550"/>
      <c r="BU2" s="550"/>
      <c r="BV2" s="550"/>
    </row>
    <row r="3" spans="1:74" ht="12.75" customHeight="1" x14ac:dyDescent="0.2">
      <c r="A3" s="551"/>
      <c r="B3" s="552"/>
      <c r="C3" s="815">
        <f>Dates!D3</f>
        <v>2013</v>
      </c>
      <c r="D3" s="816"/>
      <c r="E3" s="816"/>
      <c r="F3" s="816"/>
      <c r="G3" s="816"/>
      <c r="H3" s="816"/>
      <c r="I3" s="816"/>
      <c r="J3" s="816"/>
      <c r="K3" s="816"/>
      <c r="L3" s="816"/>
      <c r="M3" s="816"/>
      <c r="N3" s="864"/>
      <c r="O3" s="815">
        <f>C3+1</f>
        <v>2014</v>
      </c>
      <c r="P3" s="816"/>
      <c r="Q3" s="816"/>
      <c r="R3" s="816"/>
      <c r="S3" s="816"/>
      <c r="T3" s="816"/>
      <c r="U3" s="816"/>
      <c r="V3" s="816"/>
      <c r="W3" s="816"/>
      <c r="X3" s="816"/>
      <c r="Y3" s="816"/>
      <c r="Z3" s="864"/>
      <c r="AA3" s="815">
        <f>O3+1</f>
        <v>2015</v>
      </c>
      <c r="AB3" s="816"/>
      <c r="AC3" s="816"/>
      <c r="AD3" s="816"/>
      <c r="AE3" s="816"/>
      <c r="AF3" s="816"/>
      <c r="AG3" s="816"/>
      <c r="AH3" s="816"/>
      <c r="AI3" s="816"/>
      <c r="AJ3" s="816"/>
      <c r="AK3" s="816"/>
      <c r="AL3" s="864"/>
      <c r="AM3" s="815">
        <f>AA3+1</f>
        <v>2016</v>
      </c>
      <c r="AN3" s="816"/>
      <c r="AO3" s="816"/>
      <c r="AP3" s="816"/>
      <c r="AQ3" s="816"/>
      <c r="AR3" s="816"/>
      <c r="AS3" s="816"/>
      <c r="AT3" s="816"/>
      <c r="AU3" s="816"/>
      <c r="AV3" s="816"/>
      <c r="AW3" s="816"/>
      <c r="AX3" s="864"/>
      <c r="AY3" s="815">
        <f>AM3+1</f>
        <v>2017</v>
      </c>
      <c r="AZ3" s="816"/>
      <c r="BA3" s="816"/>
      <c r="BB3" s="816"/>
      <c r="BC3" s="816"/>
      <c r="BD3" s="816"/>
      <c r="BE3" s="816"/>
      <c r="BF3" s="816"/>
      <c r="BG3" s="816"/>
      <c r="BH3" s="816"/>
      <c r="BI3" s="816"/>
      <c r="BJ3" s="864"/>
      <c r="BK3" s="815">
        <f>AY3+1</f>
        <v>2018</v>
      </c>
      <c r="BL3" s="816"/>
      <c r="BM3" s="816"/>
      <c r="BN3" s="816"/>
      <c r="BO3" s="816"/>
      <c r="BP3" s="816"/>
      <c r="BQ3" s="816"/>
      <c r="BR3" s="816"/>
      <c r="BS3" s="816"/>
      <c r="BT3" s="816"/>
      <c r="BU3" s="816"/>
      <c r="BV3" s="864"/>
    </row>
    <row r="4" spans="1:74" ht="12.75" customHeight="1" x14ac:dyDescent="0.2">
      <c r="A4" s="551"/>
      <c r="B4" s="553"/>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551"/>
      <c r="B5" s="129" t="s">
        <v>360</v>
      </c>
      <c r="C5" s="554"/>
      <c r="D5" s="555"/>
      <c r="E5" s="555"/>
      <c r="F5" s="555"/>
      <c r="G5" s="555"/>
      <c r="H5" s="555"/>
      <c r="I5" s="555"/>
      <c r="J5" s="555"/>
      <c r="K5" s="555"/>
      <c r="L5" s="555"/>
      <c r="M5" s="555"/>
      <c r="N5" s="556"/>
      <c r="O5" s="554"/>
      <c r="P5" s="555"/>
      <c r="Q5" s="555"/>
      <c r="R5" s="555"/>
      <c r="S5" s="555"/>
      <c r="T5" s="555"/>
      <c r="U5" s="555"/>
      <c r="V5" s="555"/>
      <c r="W5" s="555"/>
      <c r="X5" s="555"/>
      <c r="Y5" s="555"/>
      <c r="Z5" s="556"/>
      <c r="AA5" s="554"/>
      <c r="AB5" s="555"/>
      <c r="AC5" s="555"/>
      <c r="AD5" s="555"/>
      <c r="AE5" s="555"/>
      <c r="AF5" s="555"/>
      <c r="AG5" s="555"/>
      <c r="AH5" s="555"/>
      <c r="AI5" s="555"/>
      <c r="AJ5" s="555"/>
      <c r="AK5" s="555"/>
      <c r="AL5" s="556"/>
      <c r="AM5" s="554"/>
      <c r="AN5" s="555"/>
      <c r="AO5" s="555"/>
      <c r="AP5" s="555"/>
      <c r="AQ5" s="555"/>
      <c r="AR5" s="555"/>
      <c r="AS5" s="555"/>
      <c r="AT5" s="555"/>
      <c r="AU5" s="555"/>
      <c r="AV5" s="555"/>
      <c r="AW5" s="555"/>
      <c r="AX5" s="556"/>
      <c r="AY5" s="554"/>
      <c r="AZ5" s="555"/>
      <c r="BA5" s="555"/>
      <c r="BB5" s="555"/>
      <c r="BC5" s="555"/>
      <c r="BD5" s="555"/>
      <c r="BE5" s="555"/>
      <c r="BF5" s="555"/>
      <c r="BG5" s="555"/>
      <c r="BH5" s="555"/>
      <c r="BI5" s="555"/>
      <c r="BJ5" s="556"/>
      <c r="BK5" s="554"/>
      <c r="BL5" s="555"/>
      <c r="BM5" s="555"/>
      <c r="BN5" s="555"/>
      <c r="BO5" s="555"/>
      <c r="BP5" s="555"/>
      <c r="BQ5" s="555"/>
      <c r="BR5" s="555"/>
      <c r="BS5" s="555"/>
      <c r="BT5" s="555"/>
      <c r="BU5" s="555"/>
      <c r="BV5" s="556"/>
    </row>
    <row r="6" spans="1:74" ht="11.1" customHeight="1" x14ac:dyDescent="0.2">
      <c r="A6" s="557" t="s">
        <v>375</v>
      </c>
      <c r="B6" s="558" t="s">
        <v>91</v>
      </c>
      <c r="C6" s="275">
        <v>4454.9942112999997</v>
      </c>
      <c r="D6" s="275">
        <v>4412.3858679000004</v>
      </c>
      <c r="E6" s="275">
        <v>4213.9858013000003</v>
      </c>
      <c r="F6" s="275">
        <v>3727.8227336999998</v>
      </c>
      <c r="G6" s="275">
        <v>3855.2419218999999</v>
      </c>
      <c r="H6" s="275">
        <v>4609.4405150000002</v>
      </c>
      <c r="I6" s="275">
        <v>4931.1887832000002</v>
      </c>
      <c r="J6" s="275">
        <v>4820.1952381000001</v>
      </c>
      <c r="K6" s="275">
        <v>4437.0145583000003</v>
      </c>
      <c r="L6" s="275">
        <v>3903.1094306</v>
      </c>
      <c r="M6" s="275">
        <v>4031.3243077000002</v>
      </c>
      <c r="N6" s="275">
        <v>4576.1182206000003</v>
      </c>
      <c r="O6" s="275">
        <v>5067.6570326000001</v>
      </c>
      <c r="P6" s="275">
        <v>5117.6602479000003</v>
      </c>
      <c r="Q6" s="275">
        <v>4401.3742184000002</v>
      </c>
      <c r="R6" s="275">
        <v>3642.6863712999998</v>
      </c>
      <c r="S6" s="275">
        <v>3831.8000035</v>
      </c>
      <c r="T6" s="275">
        <v>4585.8973660000001</v>
      </c>
      <c r="U6" s="275">
        <v>4826.6792603000004</v>
      </c>
      <c r="V6" s="275">
        <v>4788.7620270999996</v>
      </c>
      <c r="W6" s="275">
        <v>4203.6794687000001</v>
      </c>
      <c r="X6" s="275">
        <v>3590.1921639000002</v>
      </c>
      <c r="Y6" s="275">
        <v>3970.9146286999999</v>
      </c>
      <c r="Z6" s="275">
        <v>4020.0037323000001</v>
      </c>
      <c r="AA6" s="275">
        <v>4272.5974248000002</v>
      </c>
      <c r="AB6" s="275">
        <v>4534.8868386000004</v>
      </c>
      <c r="AC6" s="275">
        <v>3499.5980032000002</v>
      </c>
      <c r="AD6" s="275">
        <v>2966.3047350000002</v>
      </c>
      <c r="AE6" s="275">
        <v>3373.6943928999999</v>
      </c>
      <c r="AF6" s="275">
        <v>4189.1037710000001</v>
      </c>
      <c r="AG6" s="275">
        <v>4487.0925176999999</v>
      </c>
      <c r="AH6" s="275">
        <v>4344.2034952000004</v>
      </c>
      <c r="AI6" s="275">
        <v>3932.8543909999999</v>
      </c>
      <c r="AJ6" s="275">
        <v>3121.2420532000001</v>
      </c>
      <c r="AK6" s="275">
        <v>2907.5711857000001</v>
      </c>
      <c r="AL6" s="275">
        <v>2886.9378176999999</v>
      </c>
      <c r="AM6" s="275">
        <v>3662.9360606</v>
      </c>
      <c r="AN6" s="275">
        <v>3197.2075716999998</v>
      </c>
      <c r="AO6" s="275">
        <v>2327.0274445</v>
      </c>
      <c r="AP6" s="275">
        <v>2400.717048</v>
      </c>
      <c r="AQ6" s="275">
        <v>2636.3847574000001</v>
      </c>
      <c r="AR6" s="275">
        <v>3874.2266100000002</v>
      </c>
      <c r="AS6" s="275">
        <v>4403.3597145000003</v>
      </c>
      <c r="AT6" s="275">
        <v>4380.9986560999996</v>
      </c>
      <c r="AU6" s="275">
        <v>3809.3904520000001</v>
      </c>
      <c r="AV6" s="275">
        <v>3204.4373552000002</v>
      </c>
      <c r="AW6" s="275">
        <v>2899.9901967000001</v>
      </c>
      <c r="AX6" s="275">
        <v>3831.9407747999999</v>
      </c>
      <c r="AY6" s="275">
        <v>3727.3938509999998</v>
      </c>
      <c r="AZ6" s="275">
        <v>3116.6898193000002</v>
      </c>
      <c r="BA6" s="275">
        <v>2891.8729893999998</v>
      </c>
      <c r="BB6" s="275">
        <v>2726.295678</v>
      </c>
      <c r="BC6" s="275">
        <v>3004.0167302999998</v>
      </c>
      <c r="BD6" s="275">
        <v>3603.6482423000002</v>
      </c>
      <c r="BE6" s="275">
        <v>4144.74</v>
      </c>
      <c r="BF6" s="275">
        <v>4105.8440000000001</v>
      </c>
      <c r="BG6" s="338">
        <v>3674.8969999999999</v>
      </c>
      <c r="BH6" s="338">
        <v>3198.9189999999999</v>
      </c>
      <c r="BI6" s="338">
        <v>3133.884</v>
      </c>
      <c r="BJ6" s="338">
        <v>3746.712</v>
      </c>
      <c r="BK6" s="338">
        <v>3854.8969999999999</v>
      </c>
      <c r="BL6" s="338">
        <v>3731.3470000000002</v>
      </c>
      <c r="BM6" s="338">
        <v>3230.5659999999998</v>
      </c>
      <c r="BN6" s="338">
        <v>2860.4690000000001</v>
      </c>
      <c r="BO6" s="338">
        <v>3123.03</v>
      </c>
      <c r="BP6" s="338">
        <v>3759.39</v>
      </c>
      <c r="BQ6" s="338">
        <v>4351.0249999999996</v>
      </c>
      <c r="BR6" s="338">
        <v>4372.5150000000003</v>
      </c>
      <c r="BS6" s="338">
        <v>3640.7089999999998</v>
      </c>
      <c r="BT6" s="338">
        <v>3135.5039999999999</v>
      </c>
      <c r="BU6" s="338">
        <v>3062.4409999999998</v>
      </c>
      <c r="BV6" s="338">
        <v>3786.3240000000001</v>
      </c>
    </row>
    <row r="7" spans="1:74" ht="11.1" customHeight="1" x14ac:dyDescent="0.2">
      <c r="A7" s="557" t="s">
        <v>376</v>
      </c>
      <c r="B7" s="558" t="s">
        <v>92</v>
      </c>
      <c r="C7" s="275">
        <v>2856.7435215999999</v>
      </c>
      <c r="D7" s="275">
        <v>2867.2526050000001</v>
      </c>
      <c r="E7" s="275">
        <v>2733.0728439</v>
      </c>
      <c r="F7" s="275">
        <v>2601.2143633000001</v>
      </c>
      <c r="G7" s="275">
        <v>2703.72874</v>
      </c>
      <c r="H7" s="275">
        <v>3320.5021123000001</v>
      </c>
      <c r="I7" s="275">
        <v>3895.8380603000001</v>
      </c>
      <c r="J7" s="275">
        <v>3908.2708425999999</v>
      </c>
      <c r="K7" s="275">
        <v>3402.1077467</v>
      </c>
      <c r="L7" s="275">
        <v>2857.6580838999998</v>
      </c>
      <c r="M7" s="275">
        <v>2809.5594652999998</v>
      </c>
      <c r="N7" s="275">
        <v>2997.9448526000001</v>
      </c>
      <c r="O7" s="275">
        <v>2937.4494665000002</v>
      </c>
      <c r="P7" s="275">
        <v>2712.2254839000002</v>
      </c>
      <c r="Q7" s="275">
        <v>2520.997339</v>
      </c>
      <c r="R7" s="275">
        <v>2559.3959503000001</v>
      </c>
      <c r="S7" s="275">
        <v>2874.8282465000002</v>
      </c>
      <c r="T7" s="275">
        <v>3282.2535573</v>
      </c>
      <c r="U7" s="275">
        <v>3712.2989868</v>
      </c>
      <c r="V7" s="275">
        <v>3946.7232887</v>
      </c>
      <c r="W7" s="275">
        <v>3552.7194880000002</v>
      </c>
      <c r="X7" s="275">
        <v>3151.0649939</v>
      </c>
      <c r="Y7" s="275">
        <v>2811.7837436999998</v>
      </c>
      <c r="Z7" s="275">
        <v>2936.7038545</v>
      </c>
      <c r="AA7" s="275">
        <v>3280.2384400000001</v>
      </c>
      <c r="AB7" s="275">
        <v>3261.25585</v>
      </c>
      <c r="AC7" s="275">
        <v>3207.1844861</v>
      </c>
      <c r="AD7" s="275">
        <v>3093.5332443000002</v>
      </c>
      <c r="AE7" s="275">
        <v>3274.7210805999998</v>
      </c>
      <c r="AF7" s="275">
        <v>4049.2582769999999</v>
      </c>
      <c r="AG7" s="275">
        <v>4552.2283974000002</v>
      </c>
      <c r="AH7" s="275">
        <v>4486.5726916000003</v>
      </c>
      <c r="AI7" s="275">
        <v>4101.1973822999998</v>
      </c>
      <c r="AJ7" s="275">
        <v>3548.5496168</v>
      </c>
      <c r="AK7" s="275">
        <v>3407.8751299999999</v>
      </c>
      <c r="AL7" s="275">
        <v>3541.1831587000001</v>
      </c>
      <c r="AM7" s="275">
        <v>3541.5264977000002</v>
      </c>
      <c r="AN7" s="275">
        <v>3385.8452766</v>
      </c>
      <c r="AO7" s="275">
        <v>3348.1031145000002</v>
      </c>
      <c r="AP7" s="275">
        <v>3318.7039912999999</v>
      </c>
      <c r="AQ7" s="275">
        <v>3577.4550155000002</v>
      </c>
      <c r="AR7" s="275">
        <v>4396.0977867000001</v>
      </c>
      <c r="AS7" s="275">
        <v>4898.6951683999996</v>
      </c>
      <c r="AT7" s="275">
        <v>5003.7612574000004</v>
      </c>
      <c r="AU7" s="275">
        <v>4187.9760409999999</v>
      </c>
      <c r="AV7" s="275">
        <v>3310.4720867999999</v>
      </c>
      <c r="AW7" s="275">
        <v>3150.9826629999998</v>
      </c>
      <c r="AX7" s="275">
        <v>3110.0609338999998</v>
      </c>
      <c r="AY7" s="275">
        <v>2945.9779174</v>
      </c>
      <c r="AZ7" s="275">
        <v>2806.4765818000001</v>
      </c>
      <c r="BA7" s="275">
        <v>2988.3075226000001</v>
      </c>
      <c r="BB7" s="275">
        <v>2874.4672442999999</v>
      </c>
      <c r="BC7" s="275">
        <v>3108.1865210000001</v>
      </c>
      <c r="BD7" s="275">
        <v>3807.1734342999998</v>
      </c>
      <c r="BE7" s="275">
        <v>4472.924</v>
      </c>
      <c r="BF7" s="275">
        <v>4254.7790000000005</v>
      </c>
      <c r="BG7" s="338">
        <v>3742.6149999999998</v>
      </c>
      <c r="BH7" s="338">
        <v>3230.049</v>
      </c>
      <c r="BI7" s="338">
        <v>3084.2820000000002</v>
      </c>
      <c r="BJ7" s="338">
        <v>3236.0250000000001</v>
      </c>
      <c r="BK7" s="338">
        <v>3205.2109999999998</v>
      </c>
      <c r="BL7" s="338">
        <v>3219.6410000000001</v>
      </c>
      <c r="BM7" s="338">
        <v>3090.623</v>
      </c>
      <c r="BN7" s="338">
        <v>3042.3980000000001</v>
      </c>
      <c r="BO7" s="338">
        <v>3335.6770000000001</v>
      </c>
      <c r="BP7" s="338">
        <v>3943.4340000000002</v>
      </c>
      <c r="BQ7" s="338">
        <v>4466.4350000000004</v>
      </c>
      <c r="BR7" s="338">
        <v>4445.7209999999995</v>
      </c>
      <c r="BS7" s="338">
        <v>3848.7449999999999</v>
      </c>
      <c r="BT7" s="338">
        <v>3288.9450000000002</v>
      </c>
      <c r="BU7" s="338">
        <v>3110.817</v>
      </c>
      <c r="BV7" s="338">
        <v>3300.3440000000001</v>
      </c>
    </row>
    <row r="8" spans="1:74" ht="11.1" customHeight="1" x14ac:dyDescent="0.2">
      <c r="A8" s="559" t="s">
        <v>377</v>
      </c>
      <c r="B8" s="560" t="s">
        <v>378</v>
      </c>
      <c r="C8" s="275">
        <v>89.507053870999997</v>
      </c>
      <c r="D8" s="275">
        <v>71.324452500000007</v>
      </c>
      <c r="E8" s="275">
        <v>64.420501612999999</v>
      </c>
      <c r="F8" s="275">
        <v>62.848716000000003</v>
      </c>
      <c r="G8" s="275">
        <v>77.793114516000003</v>
      </c>
      <c r="H8" s="275">
        <v>78.068951333000001</v>
      </c>
      <c r="I8" s="275">
        <v>90.719520645000003</v>
      </c>
      <c r="J8" s="275">
        <v>78.983810645000005</v>
      </c>
      <c r="K8" s="275">
        <v>72.872685666999999</v>
      </c>
      <c r="L8" s="275">
        <v>65.110788386999999</v>
      </c>
      <c r="M8" s="275">
        <v>61.324438999999998</v>
      </c>
      <c r="N8" s="275">
        <v>79.074935483999994</v>
      </c>
      <c r="O8" s="275">
        <v>228.11466451999999</v>
      </c>
      <c r="P8" s="275">
        <v>98.671567143000004</v>
      </c>
      <c r="Q8" s="275">
        <v>102.83503</v>
      </c>
      <c r="R8" s="275">
        <v>58.439846332999998</v>
      </c>
      <c r="S8" s="275">
        <v>65.934124194000006</v>
      </c>
      <c r="T8" s="275">
        <v>67.353088999999997</v>
      </c>
      <c r="U8" s="275">
        <v>65.875549676999995</v>
      </c>
      <c r="V8" s="275">
        <v>66.138972902999996</v>
      </c>
      <c r="W8" s="275">
        <v>64.948837333</v>
      </c>
      <c r="X8" s="275">
        <v>48.959015805999996</v>
      </c>
      <c r="Y8" s="275">
        <v>57.934908333000003</v>
      </c>
      <c r="Z8" s="275">
        <v>67.585959677000005</v>
      </c>
      <c r="AA8" s="275">
        <v>95.902111613000002</v>
      </c>
      <c r="AB8" s="275">
        <v>225.73642892999999</v>
      </c>
      <c r="AC8" s="275">
        <v>57.370646452000003</v>
      </c>
      <c r="AD8" s="275">
        <v>57.589368</v>
      </c>
      <c r="AE8" s="275">
        <v>62.541078386999999</v>
      </c>
      <c r="AF8" s="275">
        <v>62.016523999999997</v>
      </c>
      <c r="AG8" s="275">
        <v>74.328336128999993</v>
      </c>
      <c r="AH8" s="275">
        <v>68.813079999999999</v>
      </c>
      <c r="AI8" s="275">
        <v>67.810143999999994</v>
      </c>
      <c r="AJ8" s="275">
        <v>57.135201289999998</v>
      </c>
      <c r="AK8" s="275">
        <v>56.996214999999999</v>
      </c>
      <c r="AL8" s="275">
        <v>54.740085806000003</v>
      </c>
      <c r="AM8" s="275">
        <v>74.077761934999998</v>
      </c>
      <c r="AN8" s="275">
        <v>73.804231379000001</v>
      </c>
      <c r="AO8" s="275">
        <v>56.953582257999997</v>
      </c>
      <c r="AP8" s="275">
        <v>61.045280667</v>
      </c>
      <c r="AQ8" s="275">
        <v>62.077909677000001</v>
      </c>
      <c r="AR8" s="275">
        <v>64.826221666999999</v>
      </c>
      <c r="AS8" s="275">
        <v>74.774518387000001</v>
      </c>
      <c r="AT8" s="275">
        <v>76.121064193999999</v>
      </c>
      <c r="AU8" s="275">
        <v>64.144650999999996</v>
      </c>
      <c r="AV8" s="275">
        <v>50.055306774000002</v>
      </c>
      <c r="AW8" s="275">
        <v>61.305276999999997</v>
      </c>
      <c r="AX8" s="275">
        <v>64.858079677000006</v>
      </c>
      <c r="AY8" s="275">
        <v>68.385560323000007</v>
      </c>
      <c r="AZ8" s="275">
        <v>57.959243929000003</v>
      </c>
      <c r="BA8" s="275">
        <v>55.340451612999999</v>
      </c>
      <c r="BB8" s="275">
        <v>44.383925333000001</v>
      </c>
      <c r="BC8" s="275">
        <v>59.381215806</v>
      </c>
      <c r="BD8" s="275">
        <v>63.022920667000001</v>
      </c>
      <c r="BE8" s="275">
        <v>70.370840000000001</v>
      </c>
      <c r="BF8" s="275">
        <v>66.497590000000002</v>
      </c>
      <c r="BG8" s="338">
        <v>64.171599999999998</v>
      </c>
      <c r="BH8" s="338">
        <v>58.563029999999998</v>
      </c>
      <c r="BI8" s="338">
        <v>55.262650000000001</v>
      </c>
      <c r="BJ8" s="338">
        <v>67.271190000000004</v>
      </c>
      <c r="BK8" s="338">
        <v>86.347399999999993</v>
      </c>
      <c r="BL8" s="338">
        <v>73.433499999999995</v>
      </c>
      <c r="BM8" s="338">
        <v>65.789429999999996</v>
      </c>
      <c r="BN8" s="338">
        <v>60.876750000000001</v>
      </c>
      <c r="BO8" s="338">
        <v>68.154390000000006</v>
      </c>
      <c r="BP8" s="338">
        <v>74.604650000000007</v>
      </c>
      <c r="BQ8" s="338">
        <v>81.166110000000003</v>
      </c>
      <c r="BR8" s="338">
        <v>77.467960000000005</v>
      </c>
      <c r="BS8" s="338">
        <v>68.914400000000001</v>
      </c>
      <c r="BT8" s="338">
        <v>61.941070000000003</v>
      </c>
      <c r="BU8" s="338">
        <v>57.538209999999999</v>
      </c>
      <c r="BV8" s="338">
        <v>70.800269999999998</v>
      </c>
    </row>
    <row r="9" spans="1:74" ht="11.1" customHeight="1" x14ac:dyDescent="0.2">
      <c r="A9" s="559" t="s">
        <v>379</v>
      </c>
      <c r="B9" s="560" t="s">
        <v>93</v>
      </c>
      <c r="C9" s="275">
        <v>36.890184194</v>
      </c>
      <c r="D9" s="275">
        <v>34.579511070999999</v>
      </c>
      <c r="E9" s="275">
        <v>34.517816129000003</v>
      </c>
      <c r="F9" s="275">
        <v>33.990859333000003</v>
      </c>
      <c r="G9" s="275">
        <v>35.094825161000003</v>
      </c>
      <c r="H9" s="275">
        <v>34.917702667</v>
      </c>
      <c r="I9" s="275">
        <v>37.040429676999999</v>
      </c>
      <c r="J9" s="275">
        <v>36.873102580999998</v>
      </c>
      <c r="K9" s="275">
        <v>36.220911000000001</v>
      </c>
      <c r="L9" s="275">
        <v>34.565077742</v>
      </c>
      <c r="M9" s="275">
        <v>35.345748999999998</v>
      </c>
      <c r="N9" s="275">
        <v>32.452520323000002</v>
      </c>
      <c r="O9" s="275">
        <v>30.092340645</v>
      </c>
      <c r="P9" s="275">
        <v>29.186982857</v>
      </c>
      <c r="Q9" s="275">
        <v>27.922579032000002</v>
      </c>
      <c r="R9" s="275">
        <v>28.472912999999998</v>
      </c>
      <c r="S9" s="275">
        <v>30.46443</v>
      </c>
      <c r="T9" s="275">
        <v>32.289174666999997</v>
      </c>
      <c r="U9" s="275">
        <v>34.472307419000003</v>
      </c>
      <c r="V9" s="275">
        <v>36.617236128999998</v>
      </c>
      <c r="W9" s="275">
        <v>37.545623667000001</v>
      </c>
      <c r="X9" s="275">
        <v>34.911545484000001</v>
      </c>
      <c r="Y9" s="275">
        <v>35.781815332999997</v>
      </c>
      <c r="Z9" s="275">
        <v>37.192565483999999</v>
      </c>
      <c r="AA9" s="275">
        <v>40.204608387</v>
      </c>
      <c r="AB9" s="275">
        <v>36.606423214000003</v>
      </c>
      <c r="AC9" s="275">
        <v>35.180682580999999</v>
      </c>
      <c r="AD9" s="275">
        <v>32.644445666999999</v>
      </c>
      <c r="AE9" s="275">
        <v>35.442749354999997</v>
      </c>
      <c r="AF9" s="275">
        <v>37.253622667000002</v>
      </c>
      <c r="AG9" s="275">
        <v>39.853004515999999</v>
      </c>
      <c r="AH9" s="275">
        <v>38.567025483999998</v>
      </c>
      <c r="AI9" s="275">
        <v>40.337338000000003</v>
      </c>
      <c r="AJ9" s="275">
        <v>29.241212258000001</v>
      </c>
      <c r="AK9" s="275">
        <v>30.055639332999998</v>
      </c>
      <c r="AL9" s="275">
        <v>35.800570323000002</v>
      </c>
      <c r="AM9" s="275">
        <v>40.742535484000001</v>
      </c>
      <c r="AN9" s="275">
        <v>40.299195861999998</v>
      </c>
      <c r="AO9" s="275">
        <v>40.021963870999997</v>
      </c>
      <c r="AP9" s="275">
        <v>38.290058000000002</v>
      </c>
      <c r="AQ9" s="275">
        <v>31.510651934999999</v>
      </c>
      <c r="AR9" s="275">
        <v>36.152496333000002</v>
      </c>
      <c r="AS9" s="275">
        <v>34.385984516000001</v>
      </c>
      <c r="AT9" s="275">
        <v>35.542875805999998</v>
      </c>
      <c r="AU9" s="275">
        <v>35.001636667</v>
      </c>
      <c r="AV9" s="275">
        <v>28.747259031999999</v>
      </c>
      <c r="AW9" s="275">
        <v>33.371728333</v>
      </c>
      <c r="AX9" s="275">
        <v>32.496944515999999</v>
      </c>
      <c r="AY9" s="275">
        <v>35.967531289999997</v>
      </c>
      <c r="AZ9" s="275">
        <v>41.130038214000002</v>
      </c>
      <c r="BA9" s="275">
        <v>38.914532258000001</v>
      </c>
      <c r="BB9" s="275">
        <v>36.119352333000002</v>
      </c>
      <c r="BC9" s="275">
        <v>37.514064839</v>
      </c>
      <c r="BD9" s="275">
        <v>38.449083332999997</v>
      </c>
      <c r="BE9" s="275">
        <v>34.188310000000001</v>
      </c>
      <c r="BF9" s="275">
        <v>34.676400000000001</v>
      </c>
      <c r="BG9" s="338">
        <v>34.660170000000001</v>
      </c>
      <c r="BH9" s="338">
        <v>29.17745</v>
      </c>
      <c r="BI9" s="338">
        <v>34.120010000000001</v>
      </c>
      <c r="BJ9" s="338">
        <v>33.232770000000002</v>
      </c>
      <c r="BK9" s="338">
        <v>37.318129999999996</v>
      </c>
      <c r="BL9" s="338">
        <v>43.799550000000004</v>
      </c>
      <c r="BM9" s="338">
        <v>40.139479999999999</v>
      </c>
      <c r="BN9" s="338">
        <v>37.078539999999997</v>
      </c>
      <c r="BO9" s="338">
        <v>38.808570000000003</v>
      </c>
      <c r="BP9" s="338">
        <v>39.157550000000001</v>
      </c>
      <c r="BQ9" s="338">
        <v>34.675840000000001</v>
      </c>
      <c r="BR9" s="338">
        <v>35.892919999999997</v>
      </c>
      <c r="BS9" s="338">
        <v>35.216729999999998</v>
      </c>
      <c r="BT9" s="338">
        <v>29.735240000000001</v>
      </c>
      <c r="BU9" s="338">
        <v>34.524850000000001</v>
      </c>
      <c r="BV9" s="338">
        <v>34.138210000000001</v>
      </c>
    </row>
    <row r="10" spans="1:74" ht="11.1" customHeight="1" x14ac:dyDescent="0.2">
      <c r="A10" s="559" t="s">
        <v>380</v>
      </c>
      <c r="B10" s="560" t="s">
        <v>94</v>
      </c>
      <c r="C10" s="275">
        <v>2303.4134515999999</v>
      </c>
      <c r="D10" s="275">
        <v>2195.8351785999998</v>
      </c>
      <c r="E10" s="275">
        <v>2030.5609354999999</v>
      </c>
      <c r="F10" s="275">
        <v>1892.2293999999999</v>
      </c>
      <c r="G10" s="275">
        <v>2027.3598387</v>
      </c>
      <c r="H10" s="275">
        <v>2214.3229999999999</v>
      </c>
      <c r="I10" s="275">
        <v>2275.4592902999998</v>
      </c>
      <c r="J10" s="275">
        <v>2301.4315806</v>
      </c>
      <c r="K10" s="275">
        <v>2193.2990332999998</v>
      </c>
      <c r="L10" s="275">
        <v>2038.1784838999999</v>
      </c>
      <c r="M10" s="275">
        <v>2165.8485332999999</v>
      </c>
      <c r="N10" s="275">
        <v>2299.7928387000002</v>
      </c>
      <c r="O10" s="275">
        <v>2360.0841612999998</v>
      </c>
      <c r="P10" s="275">
        <v>2237.1053571000002</v>
      </c>
      <c r="Q10" s="275">
        <v>2012.8090322999999</v>
      </c>
      <c r="R10" s="275">
        <v>1879.4862667</v>
      </c>
      <c r="S10" s="275">
        <v>2030.5622581</v>
      </c>
      <c r="T10" s="275">
        <v>2271.2743999999998</v>
      </c>
      <c r="U10" s="275">
        <v>2320.6492257999998</v>
      </c>
      <c r="V10" s="275">
        <v>2294.4756774000002</v>
      </c>
      <c r="W10" s="275">
        <v>2251.15</v>
      </c>
      <c r="X10" s="275">
        <v>2012.6125161</v>
      </c>
      <c r="Y10" s="275">
        <v>2171.3395</v>
      </c>
      <c r="Z10" s="275">
        <v>2366.5338065000001</v>
      </c>
      <c r="AA10" s="275">
        <v>2395.8056129000001</v>
      </c>
      <c r="AB10" s="275">
        <v>2266.4818928999998</v>
      </c>
      <c r="AC10" s="275">
        <v>2082.1548065000002</v>
      </c>
      <c r="AD10" s="275">
        <v>1992.8164999999999</v>
      </c>
      <c r="AE10" s="275">
        <v>2123.4362903000001</v>
      </c>
      <c r="AF10" s="275">
        <v>2283.8721667</v>
      </c>
      <c r="AG10" s="275">
        <v>2303.6185805999999</v>
      </c>
      <c r="AH10" s="275">
        <v>2335.9790968000002</v>
      </c>
      <c r="AI10" s="275">
        <v>2215.8790666999998</v>
      </c>
      <c r="AJ10" s="275">
        <v>1953.9006773999999</v>
      </c>
      <c r="AK10" s="275">
        <v>2008.7980333</v>
      </c>
      <c r="AL10" s="275">
        <v>2246.2472257999998</v>
      </c>
      <c r="AM10" s="275">
        <v>2339.508871</v>
      </c>
      <c r="AN10" s="275">
        <v>2263.3841723999999</v>
      </c>
      <c r="AO10" s="275">
        <v>2133.8352903</v>
      </c>
      <c r="AP10" s="275">
        <v>2078.8372666999999</v>
      </c>
      <c r="AQ10" s="275">
        <v>2147.6288064999999</v>
      </c>
      <c r="AR10" s="275">
        <v>2239.1774667</v>
      </c>
      <c r="AS10" s="275">
        <v>2269.3337741999999</v>
      </c>
      <c r="AT10" s="275">
        <v>2307.3033870999998</v>
      </c>
      <c r="AU10" s="275">
        <v>2181.6058667000002</v>
      </c>
      <c r="AV10" s="275">
        <v>1959.1400968</v>
      </c>
      <c r="AW10" s="275">
        <v>2172.6258667000002</v>
      </c>
      <c r="AX10" s="275">
        <v>2311.6912581000001</v>
      </c>
      <c r="AY10" s="275">
        <v>2358.7294194000001</v>
      </c>
      <c r="AZ10" s="275">
        <v>2287.6001786000002</v>
      </c>
      <c r="BA10" s="275">
        <v>2099.7806452</v>
      </c>
      <c r="BB10" s="275">
        <v>1891.4450667000001</v>
      </c>
      <c r="BC10" s="275">
        <v>1977.7240644999999</v>
      </c>
      <c r="BD10" s="275">
        <v>2233.6938</v>
      </c>
      <c r="BE10" s="275">
        <v>2303.3040000000001</v>
      </c>
      <c r="BF10" s="275">
        <v>2320.3629999999998</v>
      </c>
      <c r="BG10" s="338">
        <v>2196.741</v>
      </c>
      <c r="BH10" s="338">
        <v>1977.3910000000001</v>
      </c>
      <c r="BI10" s="338">
        <v>2085.3939999999998</v>
      </c>
      <c r="BJ10" s="338">
        <v>2292.9140000000002</v>
      </c>
      <c r="BK10" s="338">
        <v>2354.9470000000001</v>
      </c>
      <c r="BL10" s="338">
        <v>2257.9920000000002</v>
      </c>
      <c r="BM10" s="338">
        <v>2061.386</v>
      </c>
      <c r="BN10" s="338">
        <v>1951.999</v>
      </c>
      <c r="BO10" s="338">
        <v>2080.681</v>
      </c>
      <c r="BP10" s="338">
        <v>2260.8679999999999</v>
      </c>
      <c r="BQ10" s="338">
        <v>2304.8200000000002</v>
      </c>
      <c r="BR10" s="338">
        <v>2316.8490000000002</v>
      </c>
      <c r="BS10" s="338">
        <v>2217.3180000000002</v>
      </c>
      <c r="BT10" s="338">
        <v>1980.335</v>
      </c>
      <c r="BU10" s="338">
        <v>2088.498</v>
      </c>
      <c r="BV10" s="338">
        <v>2296.3270000000002</v>
      </c>
    </row>
    <row r="11" spans="1:74" ht="11.1" customHeight="1" x14ac:dyDescent="0.2">
      <c r="A11" s="557" t="s">
        <v>1254</v>
      </c>
      <c r="B11" s="561" t="s">
        <v>383</v>
      </c>
      <c r="C11" s="275">
        <v>1495.0566471</v>
      </c>
      <c r="D11" s="275">
        <v>1455.3160736</v>
      </c>
      <c r="E11" s="275">
        <v>1398.2111038999999</v>
      </c>
      <c r="F11" s="275">
        <v>1635.2650269999999</v>
      </c>
      <c r="G11" s="275">
        <v>1667.8822393999999</v>
      </c>
      <c r="H11" s="275">
        <v>1611.276615</v>
      </c>
      <c r="I11" s="275">
        <v>1478.9476135</v>
      </c>
      <c r="J11" s="275">
        <v>1258.5554658000001</v>
      </c>
      <c r="K11" s="275">
        <v>1198.4155527</v>
      </c>
      <c r="L11" s="275">
        <v>1234.0688665</v>
      </c>
      <c r="M11" s="275">
        <v>1356.9099882999999</v>
      </c>
      <c r="N11" s="275">
        <v>1379.1670971000001</v>
      </c>
      <c r="O11" s="275">
        <v>1520.2262126000001</v>
      </c>
      <c r="P11" s="275">
        <v>1371.3196614000001</v>
      </c>
      <c r="Q11" s="275">
        <v>1616.3808251999999</v>
      </c>
      <c r="R11" s="275">
        <v>1730.5236757</v>
      </c>
      <c r="S11" s="275">
        <v>1624.7157668</v>
      </c>
      <c r="T11" s="275">
        <v>1673.6001616999999</v>
      </c>
      <c r="U11" s="275">
        <v>1464.5672571</v>
      </c>
      <c r="V11" s="275">
        <v>1252.5178510000001</v>
      </c>
      <c r="W11" s="275">
        <v>1198.9227377</v>
      </c>
      <c r="X11" s="275">
        <v>1286.3761519</v>
      </c>
      <c r="Y11" s="275">
        <v>1514.413192</v>
      </c>
      <c r="Z11" s="275">
        <v>1450.0079089999999</v>
      </c>
      <c r="AA11" s="275">
        <v>1524.4977965</v>
      </c>
      <c r="AB11" s="275">
        <v>1601.6925043000001</v>
      </c>
      <c r="AC11" s="275">
        <v>1555.6196947999999</v>
      </c>
      <c r="AD11" s="275">
        <v>1632.1777159999999</v>
      </c>
      <c r="AE11" s="275">
        <v>1493.7941464999999</v>
      </c>
      <c r="AF11" s="275">
        <v>1432.4911583000001</v>
      </c>
      <c r="AG11" s="275">
        <v>1434.4747119000001</v>
      </c>
      <c r="AH11" s="275">
        <v>1353.0159774000001</v>
      </c>
      <c r="AI11" s="275">
        <v>1291.3833586999999</v>
      </c>
      <c r="AJ11" s="275">
        <v>1333.4974603000001</v>
      </c>
      <c r="AK11" s="275">
        <v>1580.0883497</v>
      </c>
      <c r="AL11" s="275">
        <v>1669.9181497</v>
      </c>
      <c r="AM11" s="275">
        <v>1693.2514065</v>
      </c>
      <c r="AN11" s="275">
        <v>1837.0540607</v>
      </c>
      <c r="AO11" s="275">
        <v>1882.8619761</v>
      </c>
      <c r="AP11" s="275">
        <v>1841.2139147</v>
      </c>
      <c r="AQ11" s="275">
        <v>1752.8998922999999</v>
      </c>
      <c r="AR11" s="275">
        <v>1647.9050540000001</v>
      </c>
      <c r="AS11" s="275">
        <v>1610.4752581</v>
      </c>
      <c r="AT11" s="275">
        <v>1415.1240700000001</v>
      </c>
      <c r="AU11" s="275">
        <v>1432.5642740000001</v>
      </c>
      <c r="AV11" s="275">
        <v>1521.5548681</v>
      </c>
      <c r="AW11" s="275">
        <v>1579.797116</v>
      </c>
      <c r="AX11" s="275">
        <v>1773.0498358</v>
      </c>
      <c r="AY11" s="275">
        <v>1843.2960241999999</v>
      </c>
      <c r="AZ11" s="275">
        <v>1972.0649900000001</v>
      </c>
      <c r="BA11" s="275">
        <v>2163.5859747999998</v>
      </c>
      <c r="BB11" s="275">
        <v>2195.7944646999999</v>
      </c>
      <c r="BC11" s="275">
        <v>2153.3157461000001</v>
      </c>
      <c r="BD11" s="275">
        <v>2095.5036559999999</v>
      </c>
      <c r="BE11" s="275">
        <v>1795.4449999999999</v>
      </c>
      <c r="BF11" s="275">
        <v>1571.577</v>
      </c>
      <c r="BG11" s="338">
        <v>1522.6120000000001</v>
      </c>
      <c r="BH11" s="338">
        <v>1553.2090000000001</v>
      </c>
      <c r="BI11" s="338">
        <v>1724.056</v>
      </c>
      <c r="BJ11" s="338">
        <v>1694.95</v>
      </c>
      <c r="BK11" s="338">
        <v>1855.973</v>
      </c>
      <c r="BL11" s="338">
        <v>1813.8920000000001</v>
      </c>
      <c r="BM11" s="338">
        <v>1873.212</v>
      </c>
      <c r="BN11" s="338">
        <v>1963.759</v>
      </c>
      <c r="BO11" s="338">
        <v>1960.7360000000001</v>
      </c>
      <c r="BP11" s="338">
        <v>2022.14</v>
      </c>
      <c r="BQ11" s="338">
        <v>1869.1389999999999</v>
      </c>
      <c r="BR11" s="338">
        <v>1679.769</v>
      </c>
      <c r="BS11" s="338">
        <v>1598.1679999999999</v>
      </c>
      <c r="BT11" s="338">
        <v>1638.0340000000001</v>
      </c>
      <c r="BU11" s="338">
        <v>1851.5060000000001</v>
      </c>
      <c r="BV11" s="338">
        <v>1837.1379999999999</v>
      </c>
    </row>
    <row r="12" spans="1:74" ht="11.1" customHeight="1" x14ac:dyDescent="0.2">
      <c r="A12" s="557" t="s">
        <v>381</v>
      </c>
      <c r="B12" s="558" t="s">
        <v>443</v>
      </c>
      <c r="C12" s="275">
        <v>800.92023226000003</v>
      </c>
      <c r="D12" s="275">
        <v>729.23088356999995</v>
      </c>
      <c r="E12" s="275">
        <v>662.39863097</v>
      </c>
      <c r="F12" s="275">
        <v>836.57014466999999</v>
      </c>
      <c r="G12" s="275">
        <v>917.74495677000004</v>
      </c>
      <c r="H12" s="275">
        <v>912.80220333</v>
      </c>
      <c r="I12" s="275">
        <v>879.17971225999997</v>
      </c>
      <c r="J12" s="275">
        <v>697.84887613000001</v>
      </c>
      <c r="K12" s="275">
        <v>565.37173067000003</v>
      </c>
      <c r="L12" s="275">
        <v>554.79334418999997</v>
      </c>
      <c r="M12" s="275">
        <v>589.22778032999997</v>
      </c>
      <c r="N12" s="275">
        <v>681.55802516000006</v>
      </c>
      <c r="O12" s="275">
        <v>697.86432935000005</v>
      </c>
      <c r="P12" s="275">
        <v>621.29030428999999</v>
      </c>
      <c r="Q12" s="275">
        <v>782.48802548000003</v>
      </c>
      <c r="R12" s="275">
        <v>847.99687432999997</v>
      </c>
      <c r="S12" s="275">
        <v>856.25434515999996</v>
      </c>
      <c r="T12" s="275">
        <v>858.12924333000001</v>
      </c>
      <c r="U12" s="275">
        <v>785.72264194000002</v>
      </c>
      <c r="V12" s="275">
        <v>638.94342710000001</v>
      </c>
      <c r="W12" s="275">
        <v>535.810878</v>
      </c>
      <c r="X12" s="275">
        <v>553.52296225999999</v>
      </c>
      <c r="Y12" s="275">
        <v>620.83074767000005</v>
      </c>
      <c r="Z12" s="275">
        <v>720.28348903000006</v>
      </c>
      <c r="AA12" s="275">
        <v>778.65753128999995</v>
      </c>
      <c r="AB12" s="275">
        <v>795.93126857000004</v>
      </c>
      <c r="AC12" s="275">
        <v>783.25497871000005</v>
      </c>
      <c r="AD12" s="275">
        <v>749.03256133000002</v>
      </c>
      <c r="AE12" s="275">
        <v>649.20694160999994</v>
      </c>
      <c r="AF12" s="275">
        <v>680.46945200000005</v>
      </c>
      <c r="AG12" s="275">
        <v>677.87809838999999</v>
      </c>
      <c r="AH12" s="275">
        <v>616.84208774000001</v>
      </c>
      <c r="AI12" s="275">
        <v>536.47073166999996</v>
      </c>
      <c r="AJ12" s="275">
        <v>536.46455193999998</v>
      </c>
      <c r="AK12" s="275">
        <v>644.59434867000004</v>
      </c>
      <c r="AL12" s="275">
        <v>747.27617968000004</v>
      </c>
      <c r="AM12" s="275">
        <v>820.20670323000002</v>
      </c>
      <c r="AN12" s="275">
        <v>832.74917310000001</v>
      </c>
      <c r="AO12" s="275">
        <v>871.77106031999995</v>
      </c>
      <c r="AP12" s="275">
        <v>849.17759066999997</v>
      </c>
      <c r="AQ12" s="275">
        <v>818.14127676999999</v>
      </c>
      <c r="AR12" s="275">
        <v>763.40479400000004</v>
      </c>
      <c r="AS12" s="275">
        <v>685.38097452</v>
      </c>
      <c r="AT12" s="275">
        <v>624.48566871000003</v>
      </c>
      <c r="AU12" s="275">
        <v>542.69814199999996</v>
      </c>
      <c r="AV12" s="275">
        <v>556.41644547999999</v>
      </c>
      <c r="AW12" s="275">
        <v>627.16107199999999</v>
      </c>
      <c r="AX12" s="275">
        <v>727.02859000000001</v>
      </c>
      <c r="AY12" s="275">
        <v>893.69087258000002</v>
      </c>
      <c r="AZ12" s="275">
        <v>878.97192070999995</v>
      </c>
      <c r="BA12" s="275">
        <v>974.13004225999998</v>
      </c>
      <c r="BB12" s="275">
        <v>974.54639167000005</v>
      </c>
      <c r="BC12" s="275">
        <v>1036.1894623000001</v>
      </c>
      <c r="BD12" s="275">
        <v>1022.4673733</v>
      </c>
      <c r="BE12" s="275">
        <v>863.64390000000003</v>
      </c>
      <c r="BF12" s="275">
        <v>692.08439999999996</v>
      </c>
      <c r="BG12" s="338">
        <v>609.03279999999995</v>
      </c>
      <c r="BH12" s="338">
        <v>554.19010000000003</v>
      </c>
      <c r="BI12" s="338">
        <v>613.18910000000005</v>
      </c>
      <c r="BJ12" s="338">
        <v>692.87350000000004</v>
      </c>
      <c r="BK12" s="338">
        <v>821.84820000000002</v>
      </c>
      <c r="BL12" s="338">
        <v>724.9479</v>
      </c>
      <c r="BM12" s="338">
        <v>697.48839999999996</v>
      </c>
      <c r="BN12" s="338">
        <v>707.61040000000003</v>
      </c>
      <c r="BO12" s="338">
        <v>780.12369999999999</v>
      </c>
      <c r="BP12" s="338">
        <v>860.75829999999996</v>
      </c>
      <c r="BQ12" s="338">
        <v>873.75930000000005</v>
      </c>
      <c r="BR12" s="338">
        <v>734.77829999999994</v>
      </c>
      <c r="BS12" s="338">
        <v>619.77369999999996</v>
      </c>
      <c r="BT12" s="338">
        <v>566.67439999999999</v>
      </c>
      <c r="BU12" s="338">
        <v>663.72270000000003</v>
      </c>
      <c r="BV12" s="338">
        <v>762.40560000000005</v>
      </c>
    </row>
    <row r="13" spans="1:74" ht="11.1" customHeight="1" x14ac:dyDescent="0.2">
      <c r="A13" s="557" t="s">
        <v>384</v>
      </c>
      <c r="B13" s="558" t="s">
        <v>97</v>
      </c>
      <c r="C13" s="275">
        <v>475.43561258</v>
      </c>
      <c r="D13" s="275">
        <v>502.69965821</v>
      </c>
      <c r="E13" s="275">
        <v>508.24687452000001</v>
      </c>
      <c r="F13" s="275">
        <v>582.54246899999998</v>
      </c>
      <c r="G13" s="275">
        <v>523.82909257999995</v>
      </c>
      <c r="H13" s="275">
        <v>458.27018433000001</v>
      </c>
      <c r="I13" s="275">
        <v>357.85849387000002</v>
      </c>
      <c r="J13" s="275">
        <v>310.77043193999998</v>
      </c>
      <c r="K13" s="275">
        <v>389.13602932999999</v>
      </c>
      <c r="L13" s="275">
        <v>439.83928580999998</v>
      </c>
      <c r="M13" s="275">
        <v>526.77531333000002</v>
      </c>
      <c r="N13" s="275">
        <v>450.55027612999999</v>
      </c>
      <c r="O13" s="275">
        <v>577.78109773999995</v>
      </c>
      <c r="P13" s="275">
        <v>500.30929250000003</v>
      </c>
      <c r="Q13" s="275">
        <v>572.12524515999996</v>
      </c>
      <c r="R13" s="275">
        <v>621.18496300000004</v>
      </c>
      <c r="S13" s="275">
        <v>503.26988774</v>
      </c>
      <c r="T13" s="275">
        <v>526.62722667000003</v>
      </c>
      <c r="U13" s="275">
        <v>393.14168194000001</v>
      </c>
      <c r="V13" s="275">
        <v>328.08130516</v>
      </c>
      <c r="W13" s="275">
        <v>383.99227100000002</v>
      </c>
      <c r="X13" s="275">
        <v>467.99776806</v>
      </c>
      <c r="Y13" s="275">
        <v>628.89761633000001</v>
      </c>
      <c r="Z13" s="275">
        <v>474.55642581000001</v>
      </c>
      <c r="AA13" s="275">
        <v>489.10148548000001</v>
      </c>
      <c r="AB13" s="275">
        <v>532.91232392999996</v>
      </c>
      <c r="AC13" s="275">
        <v>493.80415065</v>
      </c>
      <c r="AD13" s="275">
        <v>595.57162966999999</v>
      </c>
      <c r="AE13" s="275">
        <v>553.26906484000006</v>
      </c>
      <c r="AF13" s="275">
        <v>447.37553066999999</v>
      </c>
      <c r="AG13" s="275">
        <v>441.14351806000002</v>
      </c>
      <c r="AH13" s="275">
        <v>421.93636257999998</v>
      </c>
      <c r="AI13" s="275">
        <v>465.71887600000002</v>
      </c>
      <c r="AJ13" s="275">
        <v>528.38833096999997</v>
      </c>
      <c r="AK13" s="275">
        <v>656.05717900000002</v>
      </c>
      <c r="AL13" s="275">
        <v>648.33459581</v>
      </c>
      <c r="AM13" s="275">
        <v>597.78781000000004</v>
      </c>
      <c r="AN13" s="275">
        <v>696.67291</v>
      </c>
      <c r="AO13" s="275">
        <v>709.00872709999999</v>
      </c>
      <c r="AP13" s="275">
        <v>691.49338733000002</v>
      </c>
      <c r="AQ13" s="275">
        <v>606.30542613</v>
      </c>
      <c r="AR13" s="275">
        <v>543.94590667</v>
      </c>
      <c r="AS13" s="275">
        <v>567.56796806</v>
      </c>
      <c r="AT13" s="275">
        <v>437.43943160999999</v>
      </c>
      <c r="AU13" s="275">
        <v>547.67923699999994</v>
      </c>
      <c r="AV13" s="275">
        <v>657.43167065</v>
      </c>
      <c r="AW13" s="275">
        <v>644.74110299999995</v>
      </c>
      <c r="AX13" s="275">
        <v>741.64616322999996</v>
      </c>
      <c r="AY13" s="275">
        <v>656.43881839000005</v>
      </c>
      <c r="AZ13" s="275">
        <v>774.70123429</v>
      </c>
      <c r="BA13" s="275">
        <v>825.77120000000002</v>
      </c>
      <c r="BB13" s="275">
        <v>846.76964367000005</v>
      </c>
      <c r="BC13" s="275">
        <v>720.20629257999997</v>
      </c>
      <c r="BD13" s="275">
        <v>647.63127567000004</v>
      </c>
      <c r="BE13" s="275">
        <v>521.16150000000005</v>
      </c>
      <c r="BF13" s="275">
        <v>474.8349</v>
      </c>
      <c r="BG13" s="338">
        <v>530.63909999999998</v>
      </c>
      <c r="BH13" s="338">
        <v>655.1712</v>
      </c>
      <c r="BI13" s="338">
        <v>784.22040000000004</v>
      </c>
      <c r="BJ13" s="338">
        <v>695.60630000000003</v>
      </c>
      <c r="BK13" s="338">
        <v>731.33630000000005</v>
      </c>
      <c r="BL13" s="338">
        <v>744.74260000000004</v>
      </c>
      <c r="BM13" s="338">
        <v>794.73969999999997</v>
      </c>
      <c r="BN13" s="338">
        <v>855.89840000000004</v>
      </c>
      <c r="BO13" s="338">
        <v>760.41179999999997</v>
      </c>
      <c r="BP13" s="338">
        <v>708.30079999999998</v>
      </c>
      <c r="BQ13" s="338">
        <v>555.35170000000005</v>
      </c>
      <c r="BR13" s="338">
        <v>509.53050000000002</v>
      </c>
      <c r="BS13" s="338">
        <v>567.65009999999995</v>
      </c>
      <c r="BT13" s="338">
        <v>701.08479999999997</v>
      </c>
      <c r="BU13" s="338">
        <v>841.47299999999996</v>
      </c>
      <c r="BV13" s="338">
        <v>757.51679999999999</v>
      </c>
    </row>
    <row r="14" spans="1:74" ht="11.1" customHeight="1" x14ac:dyDescent="0.2">
      <c r="A14" s="557" t="s">
        <v>385</v>
      </c>
      <c r="B14" s="558" t="s">
        <v>386</v>
      </c>
      <c r="C14" s="275">
        <v>109.66930323</v>
      </c>
      <c r="D14" s="275">
        <v>110.10814035999999</v>
      </c>
      <c r="E14" s="275">
        <v>106.44425065</v>
      </c>
      <c r="F14" s="275">
        <v>95.437953332999996</v>
      </c>
      <c r="G14" s="275">
        <v>102.38495032</v>
      </c>
      <c r="H14" s="275">
        <v>111.00768167</v>
      </c>
      <c r="I14" s="275">
        <v>114.07086097</v>
      </c>
      <c r="J14" s="275">
        <v>117.22687935</v>
      </c>
      <c r="K14" s="275">
        <v>111.77962866999999</v>
      </c>
      <c r="L14" s="275">
        <v>107.77337226</v>
      </c>
      <c r="M14" s="275">
        <v>113.56683267</v>
      </c>
      <c r="N14" s="275">
        <v>116.32530097</v>
      </c>
      <c r="O14" s="275">
        <v>116.97896129</v>
      </c>
      <c r="P14" s="275">
        <v>116.59294679</v>
      </c>
      <c r="Q14" s="275">
        <v>116.42238032</v>
      </c>
      <c r="R14" s="275">
        <v>107.66819833</v>
      </c>
      <c r="S14" s="275">
        <v>106.12126065</v>
      </c>
      <c r="T14" s="275">
        <v>120.74236333</v>
      </c>
      <c r="U14" s="275">
        <v>122.82011194</v>
      </c>
      <c r="V14" s="275">
        <v>121.33034581</v>
      </c>
      <c r="W14" s="275">
        <v>115.40750967</v>
      </c>
      <c r="X14" s="275">
        <v>110.39448194000001</v>
      </c>
      <c r="Y14" s="275">
        <v>116.93062166999999</v>
      </c>
      <c r="Z14" s="275">
        <v>120.53433419</v>
      </c>
      <c r="AA14" s="275">
        <v>119.8989629</v>
      </c>
      <c r="AB14" s="275">
        <v>120.42648607</v>
      </c>
      <c r="AC14" s="275">
        <v>111.51092806</v>
      </c>
      <c r="AD14" s="275">
        <v>108.21349499999999</v>
      </c>
      <c r="AE14" s="275">
        <v>107.67121161</v>
      </c>
      <c r="AF14" s="275">
        <v>116.53676133</v>
      </c>
      <c r="AG14" s="275">
        <v>122.78962065</v>
      </c>
      <c r="AH14" s="275">
        <v>122.20132226</v>
      </c>
      <c r="AI14" s="275">
        <v>115.011352</v>
      </c>
      <c r="AJ14" s="275">
        <v>104.91017644999999</v>
      </c>
      <c r="AK14" s="275">
        <v>113.92909667000001</v>
      </c>
      <c r="AL14" s="275">
        <v>115.72227581</v>
      </c>
      <c r="AM14" s="275">
        <v>116.62830516</v>
      </c>
      <c r="AN14" s="275">
        <v>117.03199621</v>
      </c>
      <c r="AO14" s="275">
        <v>109.05638677</v>
      </c>
      <c r="AP14" s="275">
        <v>96.962420667000004</v>
      </c>
      <c r="AQ14" s="275">
        <v>102.36833194</v>
      </c>
      <c r="AR14" s="275">
        <v>113.80148267</v>
      </c>
      <c r="AS14" s="275">
        <v>117.81692935</v>
      </c>
      <c r="AT14" s="275">
        <v>117.73579934999999</v>
      </c>
      <c r="AU14" s="275">
        <v>112.30945567000001</v>
      </c>
      <c r="AV14" s="275">
        <v>100.15536677</v>
      </c>
      <c r="AW14" s="275">
        <v>108.554838</v>
      </c>
      <c r="AX14" s="275">
        <v>115.62484354999999</v>
      </c>
      <c r="AY14" s="275">
        <v>111.31525161</v>
      </c>
      <c r="AZ14" s="275">
        <v>118.14096071</v>
      </c>
      <c r="BA14" s="275">
        <v>113.04507387</v>
      </c>
      <c r="BB14" s="275">
        <v>108.48145667</v>
      </c>
      <c r="BC14" s="275">
        <v>107.13072677</v>
      </c>
      <c r="BD14" s="275">
        <v>113.31645899999999</v>
      </c>
      <c r="BE14" s="275">
        <v>117.08969999999999</v>
      </c>
      <c r="BF14" s="275">
        <v>116.95489999999999</v>
      </c>
      <c r="BG14" s="338">
        <v>112.193</v>
      </c>
      <c r="BH14" s="338">
        <v>104.27889999999999</v>
      </c>
      <c r="BI14" s="338">
        <v>112.4794</v>
      </c>
      <c r="BJ14" s="338">
        <v>113.7208</v>
      </c>
      <c r="BK14" s="338">
        <v>113.8817</v>
      </c>
      <c r="BL14" s="338">
        <v>118.1521</v>
      </c>
      <c r="BM14" s="338">
        <v>109.4419</v>
      </c>
      <c r="BN14" s="338">
        <v>102.6778</v>
      </c>
      <c r="BO14" s="338">
        <v>101.09480000000001</v>
      </c>
      <c r="BP14" s="338">
        <v>113.8575</v>
      </c>
      <c r="BQ14" s="338">
        <v>117.4218</v>
      </c>
      <c r="BR14" s="338">
        <v>117.82340000000001</v>
      </c>
      <c r="BS14" s="338">
        <v>112.59050000000001</v>
      </c>
      <c r="BT14" s="338">
        <v>104.82550000000001</v>
      </c>
      <c r="BU14" s="338">
        <v>113.1751</v>
      </c>
      <c r="BV14" s="338">
        <v>114.51</v>
      </c>
    </row>
    <row r="15" spans="1:74" ht="11.1" customHeight="1" x14ac:dyDescent="0.2">
      <c r="A15" s="557" t="s">
        <v>387</v>
      </c>
      <c r="B15" s="558" t="s">
        <v>388</v>
      </c>
      <c r="C15" s="275">
        <v>54.460405160999997</v>
      </c>
      <c r="D15" s="275">
        <v>53.674620714</v>
      </c>
      <c r="E15" s="275">
        <v>56.682153548000002</v>
      </c>
      <c r="F15" s="275">
        <v>56.017900333</v>
      </c>
      <c r="G15" s="275">
        <v>57.458154839000002</v>
      </c>
      <c r="H15" s="275">
        <v>57.565239333000001</v>
      </c>
      <c r="I15" s="275">
        <v>57.976311934999998</v>
      </c>
      <c r="J15" s="275">
        <v>59.595474838999998</v>
      </c>
      <c r="K15" s="275">
        <v>57.192228333000003</v>
      </c>
      <c r="L15" s="275">
        <v>55.82311</v>
      </c>
      <c r="M15" s="275">
        <v>58.845630333000003</v>
      </c>
      <c r="N15" s="275">
        <v>59.261217741999999</v>
      </c>
      <c r="O15" s="275">
        <v>59.662018387000003</v>
      </c>
      <c r="P15" s="275">
        <v>60.229916428999999</v>
      </c>
      <c r="Q15" s="275">
        <v>59.707788065000003</v>
      </c>
      <c r="R15" s="275">
        <v>60.319254333000003</v>
      </c>
      <c r="S15" s="275">
        <v>59.650429355</v>
      </c>
      <c r="T15" s="275">
        <v>60.877974999999999</v>
      </c>
      <c r="U15" s="275">
        <v>62.648289032000001</v>
      </c>
      <c r="V15" s="275">
        <v>60.656626774000003</v>
      </c>
      <c r="W15" s="275">
        <v>59.052759999999999</v>
      </c>
      <c r="X15" s="275">
        <v>55.686304516</v>
      </c>
      <c r="Y15" s="275">
        <v>56.350578667000001</v>
      </c>
      <c r="Z15" s="275">
        <v>56.996776451999999</v>
      </c>
      <c r="AA15" s="275">
        <v>55.637714193999997</v>
      </c>
      <c r="AB15" s="275">
        <v>54.434829999999998</v>
      </c>
      <c r="AC15" s="275">
        <v>55.235085806000001</v>
      </c>
      <c r="AD15" s="275">
        <v>57.641843999999999</v>
      </c>
      <c r="AE15" s="275">
        <v>58.024363547999997</v>
      </c>
      <c r="AF15" s="275">
        <v>59.469230332999999</v>
      </c>
      <c r="AG15" s="275">
        <v>64.154108386999994</v>
      </c>
      <c r="AH15" s="275">
        <v>61.981508065</v>
      </c>
      <c r="AI15" s="275">
        <v>60.182892332999998</v>
      </c>
      <c r="AJ15" s="275">
        <v>59.456605484000001</v>
      </c>
      <c r="AK15" s="275">
        <v>63.398084666999999</v>
      </c>
      <c r="AL15" s="275">
        <v>63.524352903</v>
      </c>
      <c r="AM15" s="275">
        <v>62.276060968000003</v>
      </c>
      <c r="AN15" s="275">
        <v>59.059564827999999</v>
      </c>
      <c r="AO15" s="275">
        <v>58.399274839</v>
      </c>
      <c r="AP15" s="275">
        <v>60.628070667000003</v>
      </c>
      <c r="AQ15" s="275">
        <v>62.235827419000003</v>
      </c>
      <c r="AR15" s="275">
        <v>60.962904332999997</v>
      </c>
      <c r="AS15" s="275">
        <v>61.612310645000001</v>
      </c>
      <c r="AT15" s="275">
        <v>61.535310322999997</v>
      </c>
      <c r="AU15" s="275">
        <v>58.757067667000001</v>
      </c>
      <c r="AV15" s="275">
        <v>56.502178065000003</v>
      </c>
      <c r="AW15" s="275">
        <v>59.113155333000002</v>
      </c>
      <c r="AX15" s="275">
        <v>62.337667418999999</v>
      </c>
      <c r="AY15" s="275">
        <v>61.007835161000003</v>
      </c>
      <c r="AZ15" s="275">
        <v>59.857948213999997</v>
      </c>
      <c r="BA15" s="275">
        <v>56.860719676999999</v>
      </c>
      <c r="BB15" s="275">
        <v>55.367075</v>
      </c>
      <c r="BC15" s="275">
        <v>56.30809</v>
      </c>
      <c r="BD15" s="275">
        <v>56.797037666999998</v>
      </c>
      <c r="BE15" s="275">
        <v>59.6081</v>
      </c>
      <c r="BF15" s="275">
        <v>59.472279999999998</v>
      </c>
      <c r="BG15" s="338">
        <v>57.383670000000002</v>
      </c>
      <c r="BH15" s="338">
        <v>56.188249999999996</v>
      </c>
      <c r="BI15" s="338">
        <v>59.154809999999998</v>
      </c>
      <c r="BJ15" s="338">
        <v>59.767180000000003</v>
      </c>
      <c r="BK15" s="338">
        <v>58.222659999999998</v>
      </c>
      <c r="BL15" s="338">
        <v>58.275849999999998</v>
      </c>
      <c r="BM15" s="338">
        <v>58.771210000000004</v>
      </c>
      <c r="BN15" s="338">
        <v>58.334099999999999</v>
      </c>
      <c r="BO15" s="338">
        <v>59.177259999999997</v>
      </c>
      <c r="BP15" s="338">
        <v>60.354640000000003</v>
      </c>
      <c r="BQ15" s="338">
        <v>62.04918</v>
      </c>
      <c r="BR15" s="338">
        <v>61.20384</v>
      </c>
      <c r="BS15" s="338">
        <v>58.811239999999998</v>
      </c>
      <c r="BT15" s="338">
        <v>57.361469999999997</v>
      </c>
      <c r="BU15" s="338">
        <v>60.20279</v>
      </c>
      <c r="BV15" s="338">
        <v>61.018909999999998</v>
      </c>
    </row>
    <row r="16" spans="1:74" ht="11.1" customHeight="1" x14ac:dyDescent="0.2">
      <c r="A16" s="557" t="s">
        <v>389</v>
      </c>
      <c r="B16" s="558" t="s">
        <v>95</v>
      </c>
      <c r="C16" s="275">
        <v>44.576782581000003</v>
      </c>
      <c r="D16" s="275">
        <v>44.151258571</v>
      </c>
      <c r="E16" s="275">
        <v>44.458589031999999</v>
      </c>
      <c r="F16" s="275">
        <v>42.471941000000001</v>
      </c>
      <c r="G16" s="275">
        <v>42.184238065000002</v>
      </c>
      <c r="H16" s="275">
        <v>42.608481333</v>
      </c>
      <c r="I16" s="275">
        <v>43.125232257999997</v>
      </c>
      <c r="J16" s="275">
        <v>42.659239354999997</v>
      </c>
      <c r="K16" s="275">
        <v>43.309987667000001</v>
      </c>
      <c r="L16" s="275">
        <v>43.983846452000002</v>
      </c>
      <c r="M16" s="275">
        <v>41.016033999999998</v>
      </c>
      <c r="N16" s="275">
        <v>44.052240644999998</v>
      </c>
      <c r="O16" s="275">
        <v>43.710177418999997</v>
      </c>
      <c r="P16" s="275">
        <v>43.076061428999999</v>
      </c>
      <c r="Q16" s="275">
        <v>43.150503225999998</v>
      </c>
      <c r="R16" s="275">
        <v>43.784486999999999</v>
      </c>
      <c r="S16" s="275">
        <v>42.979379999999999</v>
      </c>
      <c r="T16" s="275">
        <v>43.112500666999999</v>
      </c>
      <c r="U16" s="275">
        <v>42.566835806</v>
      </c>
      <c r="V16" s="275">
        <v>42.877702257999999</v>
      </c>
      <c r="W16" s="275">
        <v>43.583976999999997</v>
      </c>
      <c r="X16" s="275">
        <v>43.390032257999998</v>
      </c>
      <c r="Y16" s="275">
        <v>45.415638999999999</v>
      </c>
      <c r="Z16" s="275">
        <v>44.354815160999998</v>
      </c>
      <c r="AA16" s="275">
        <v>43.932736452</v>
      </c>
      <c r="AB16" s="275">
        <v>45.003540000000001</v>
      </c>
      <c r="AC16" s="275">
        <v>44.967559354999999</v>
      </c>
      <c r="AD16" s="275">
        <v>42.414259999999999</v>
      </c>
      <c r="AE16" s="275">
        <v>44.843578065000003</v>
      </c>
      <c r="AF16" s="275">
        <v>43.386921332999997</v>
      </c>
      <c r="AG16" s="275">
        <v>43.765389999999996</v>
      </c>
      <c r="AH16" s="275">
        <v>43.359441935</v>
      </c>
      <c r="AI16" s="275">
        <v>40.095380667000001</v>
      </c>
      <c r="AJ16" s="275">
        <v>42.678458065000001</v>
      </c>
      <c r="AK16" s="275">
        <v>44.454274333000001</v>
      </c>
      <c r="AL16" s="275">
        <v>44.418981934999998</v>
      </c>
      <c r="AM16" s="275">
        <v>47.465152903000003</v>
      </c>
      <c r="AN16" s="275">
        <v>47.311497240999998</v>
      </c>
      <c r="AO16" s="275">
        <v>47.107338386999999</v>
      </c>
      <c r="AP16" s="275">
        <v>44.651374666999999</v>
      </c>
      <c r="AQ16" s="275">
        <v>47.610726129</v>
      </c>
      <c r="AR16" s="275">
        <v>45.456426</v>
      </c>
      <c r="AS16" s="275">
        <v>45.938387419000001</v>
      </c>
      <c r="AT16" s="275">
        <v>46.568147418999999</v>
      </c>
      <c r="AU16" s="275">
        <v>48.353984666999999</v>
      </c>
      <c r="AV16" s="275">
        <v>48.035158709999997</v>
      </c>
      <c r="AW16" s="275">
        <v>50.219759666999998</v>
      </c>
      <c r="AX16" s="275">
        <v>52.257271289999998</v>
      </c>
      <c r="AY16" s="275">
        <v>49.694022902999997</v>
      </c>
      <c r="AZ16" s="275">
        <v>48.904024999999997</v>
      </c>
      <c r="BA16" s="275">
        <v>49.441257741999998</v>
      </c>
      <c r="BB16" s="275">
        <v>50.083807</v>
      </c>
      <c r="BC16" s="275">
        <v>45.868489355000001</v>
      </c>
      <c r="BD16" s="275">
        <v>46.218527666999996</v>
      </c>
      <c r="BE16" s="275">
        <v>46.282069999999997</v>
      </c>
      <c r="BF16" s="275">
        <v>46.170020000000001</v>
      </c>
      <c r="BG16" s="338">
        <v>46.203159999999997</v>
      </c>
      <c r="BH16" s="338">
        <v>45.998109999999997</v>
      </c>
      <c r="BI16" s="338">
        <v>46.4756</v>
      </c>
      <c r="BJ16" s="338">
        <v>47.836170000000003</v>
      </c>
      <c r="BK16" s="338">
        <v>48.323450000000001</v>
      </c>
      <c r="BL16" s="338">
        <v>47.531309999999998</v>
      </c>
      <c r="BM16" s="338">
        <v>47.431489999999997</v>
      </c>
      <c r="BN16" s="338">
        <v>46.164879999999997</v>
      </c>
      <c r="BO16" s="338">
        <v>46.076120000000003</v>
      </c>
      <c r="BP16" s="338">
        <v>47.243589999999998</v>
      </c>
      <c r="BQ16" s="338">
        <v>47.186160000000001</v>
      </c>
      <c r="BR16" s="338">
        <v>46.990630000000003</v>
      </c>
      <c r="BS16" s="338">
        <v>46.96922</v>
      </c>
      <c r="BT16" s="338">
        <v>46.724290000000003</v>
      </c>
      <c r="BU16" s="338">
        <v>47.183680000000003</v>
      </c>
      <c r="BV16" s="338">
        <v>48.429609999999997</v>
      </c>
    </row>
    <row r="17" spans="1:74" ht="11.1" customHeight="1" x14ac:dyDescent="0.2">
      <c r="A17" s="557" t="s">
        <v>390</v>
      </c>
      <c r="B17" s="558" t="s">
        <v>96</v>
      </c>
      <c r="C17" s="275">
        <v>9.9943112903000006</v>
      </c>
      <c r="D17" s="275">
        <v>15.451512143</v>
      </c>
      <c r="E17" s="275">
        <v>19.980605161</v>
      </c>
      <c r="F17" s="275">
        <v>22.224618667000001</v>
      </c>
      <c r="G17" s="275">
        <v>24.280846774</v>
      </c>
      <c r="H17" s="275">
        <v>29.022825000000001</v>
      </c>
      <c r="I17" s="275">
        <v>26.737002258</v>
      </c>
      <c r="J17" s="275">
        <v>30.454564194</v>
      </c>
      <c r="K17" s="275">
        <v>31.625948000000001</v>
      </c>
      <c r="L17" s="275">
        <v>31.855907741999999</v>
      </c>
      <c r="M17" s="275">
        <v>27.478397666999999</v>
      </c>
      <c r="N17" s="275">
        <v>27.420036452000002</v>
      </c>
      <c r="O17" s="275">
        <v>24.229628387000002</v>
      </c>
      <c r="P17" s="275">
        <v>29.82114</v>
      </c>
      <c r="Q17" s="275">
        <v>42.486882903000001</v>
      </c>
      <c r="R17" s="275">
        <v>49.569898666999997</v>
      </c>
      <c r="S17" s="275">
        <v>56.440463870999999</v>
      </c>
      <c r="T17" s="275">
        <v>64.110852667000003</v>
      </c>
      <c r="U17" s="275">
        <v>57.667696452000001</v>
      </c>
      <c r="V17" s="275">
        <v>60.628443871000002</v>
      </c>
      <c r="W17" s="275">
        <v>61.075341999999999</v>
      </c>
      <c r="X17" s="275">
        <v>55.384602903000001</v>
      </c>
      <c r="Y17" s="275">
        <v>45.987988667000003</v>
      </c>
      <c r="Z17" s="275">
        <v>33.282068387000002</v>
      </c>
      <c r="AA17" s="275">
        <v>37.269366128999998</v>
      </c>
      <c r="AB17" s="275">
        <v>52.984055714</v>
      </c>
      <c r="AC17" s="275">
        <v>66.846992258</v>
      </c>
      <c r="AD17" s="275">
        <v>79.303926000000004</v>
      </c>
      <c r="AE17" s="275">
        <v>80.778986774000003</v>
      </c>
      <c r="AF17" s="275">
        <v>85.253262667000001</v>
      </c>
      <c r="AG17" s="275">
        <v>84.743976451999998</v>
      </c>
      <c r="AH17" s="275">
        <v>86.695254839</v>
      </c>
      <c r="AI17" s="275">
        <v>73.904126000000005</v>
      </c>
      <c r="AJ17" s="275">
        <v>61.599337419000001</v>
      </c>
      <c r="AK17" s="275">
        <v>57.655366333000003</v>
      </c>
      <c r="AL17" s="275">
        <v>50.641763548</v>
      </c>
      <c r="AM17" s="275">
        <v>48.887374194000003</v>
      </c>
      <c r="AN17" s="275">
        <v>84.228919309999995</v>
      </c>
      <c r="AO17" s="275">
        <v>87.519188709999995</v>
      </c>
      <c r="AP17" s="275">
        <v>98.301070667000005</v>
      </c>
      <c r="AQ17" s="275">
        <v>116.23830387</v>
      </c>
      <c r="AR17" s="275">
        <v>120.33354033000001</v>
      </c>
      <c r="AS17" s="275">
        <v>132.15868806</v>
      </c>
      <c r="AT17" s="275">
        <v>127.35971257999999</v>
      </c>
      <c r="AU17" s="275">
        <v>122.76638699999999</v>
      </c>
      <c r="AV17" s="275">
        <v>103.01404839</v>
      </c>
      <c r="AW17" s="275">
        <v>90.007187999999999</v>
      </c>
      <c r="AX17" s="275">
        <v>74.155300323000006</v>
      </c>
      <c r="AY17" s="275">
        <v>71.149223547999995</v>
      </c>
      <c r="AZ17" s="275">
        <v>91.488901071000001</v>
      </c>
      <c r="BA17" s="275">
        <v>144.33768129000001</v>
      </c>
      <c r="BB17" s="275">
        <v>160.54609067000001</v>
      </c>
      <c r="BC17" s="275">
        <v>187.61268516000001</v>
      </c>
      <c r="BD17" s="275">
        <v>209.07298266999999</v>
      </c>
      <c r="BE17" s="275">
        <v>187.65989999999999</v>
      </c>
      <c r="BF17" s="275">
        <v>182.06010000000001</v>
      </c>
      <c r="BG17" s="338">
        <v>167.16</v>
      </c>
      <c r="BH17" s="338">
        <v>137.3827</v>
      </c>
      <c r="BI17" s="338">
        <v>108.5363</v>
      </c>
      <c r="BJ17" s="338">
        <v>85.145889999999994</v>
      </c>
      <c r="BK17" s="338">
        <v>82.361000000000004</v>
      </c>
      <c r="BL17" s="338">
        <v>120.2423</v>
      </c>
      <c r="BM17" s="338">
        <v>165.33949999999999</v>
      </c>
      <c r="BN17" s="338">
        <v>193.0736</v>
      </c>
      <c r="BO17" s="338">
        <v>213.85220000000001</v>
      </c>
      <c r="BP17" s="338">
        <v>231.62469999999999</v>
      </c>
      <c r="BQ17" s="338">
        <v>213.3708</v>
      </c>
      <c r="BR17" s="338">
        <v>209.4419</v>
      </c>
      <c r="BS17" s="338">
        <v>192.37280000000001</v>
      </c>
      <c r="BT17" s="338">
        <v>161.3631</v>
      </c>
      <c r="BU17" s="338">
        <v>125.7482</v>
      </c>
      <c r="BV17" s="338">
        <v>93.257050000000007</v>
      </c>
    </row>
    <row r="18" spans="1:74" ht="11.1" customHeight="1" x14ac:dyDescent="0.2">
      <c r="A18" s="557" t="s">
        <v>382</v>
      </c>
      <c r="B18" s="558" t="s">
        <v>444</v>
      </c>
      <c r="C18" s="275">
        <v>-14.998322581</v>
      </c>
      <c r="D18" s="275">
        <v>-11.413571428999999</v>
      </c>
      <c r="E18" s="275">
        <v>-14.910129032</v>
      </c>
      <c r="F18" s="275">
        <v>-9.7397333333000002</v>
      </c>
      <c r="G18" s="275">
        <v>-10.775322580999999</v>
      </c>
      <c r="H18" s="275">
        <v>-11.940766667</v>
      </c>
      <c r="I18" s="275">
        <v>-10.982838709999999</v>
      </c>
      <c r="J18" s="275">
        <v>-14.984193548</v>
      </c>
      <c r="K18" s="275">
        <v>-14.618333333000001</v>
      </c>
      <c r="L18" s="275">
        <v>-12.019290323</v>
      </c>
      <c r="M18" s="275">
        <v>-13.768066666999999</v>
      </c>
      <c r="N18" s="275">
        <v>-13.570096774</v>
      </c>
      <c r="O18" s="275">
        <v>-9.3446774194</v>
      </c>
      <c r="P18" s="275">
        <v>-15.898285714</v>
      </c>
      <c r="Q18" s="275">
        <v>-13.593645161</v>
      </c>
      <c r="R18" s="275">
        <v>-12.603633332999999</v>
      </c>
      <c r="S18" s="275">
        <v>-19.379096774000001</v>
      </c>
      <c r="T18" s="275">
        <v>-21.7682</v>
      </c>
      <c r="U18" s="275">
        <v>-17.569548387000001</v>
      </c>
      <c r="V18" s="275">
        <v>-27.108290322999999</v>
      </c>
      <c r="W18" s="275">
        <v>-18.062533333000001</v>
      </c>
      <c r="X18" s="275">
        <v>-14.439</v>
      </c>
      <c r="Y18" s="275">
        <v>-17.7014</v>
      </c>
      <c r="Z18" s="275">
        <v>-15.479387097</v>
      </c>
      <c r="AA18" s="275">
        <v>-17.775806452000001</v>
      </c>
      <c r="AB18" s="275">
        <v>-16.287857143</v>
      </c>
      <c r="AC18" s="275">
        <v>-13.203387097</v>
      </c>
      <c r="AD18" s="275">
        <v>-7.1470333332999996</v>
      </c>
      <c r="AE18" s="275">
        <v>-11.942225806</v>
      </c>
      <c r="AF18" s="275">
        <v>-13.260366667</v>
      </c>
      <c r="AG18" s="275">
        <v>-16.56183871</v>
      </c>
      <c r="AH18" s="275">
        <v>-20.189612903</v>
      </c>
      <c r="AI18" s="275">
        <v>-18.134733333</v>
      </c>
      <c r="AJ18" s="275">
        <v>-14.300870968</v>
      </c>
      <c r="AK18" s="275">
        <v>-9.5091999999999999</v>
      </c>
      <c r="AL18" s="275">
        <v>-9.0549032258000004</v>
      </c>
      <c r="AM18" s="275">
        <v>-10.056709677000001</v>
      </c>
      <c r="AN18" s="275">
        <v>-13.74337931</v>
      </c>
      <c r="AO18" s="275">
        <v>-12.389258065</v>
      </c>
      <c r="AP18" s="275">
        <v>-15.0626</v>
      </c>
      <c r="AQ18" s="275">
        <v>-10.345709677</v>
      </c>
      <c r="AR18" s="275">
        <v>-16.576766667000001</v>
      </c>
      <c r="AS18" s="275">
        <v>-25.286903226</v>
      </c>
      <c r="AT18" s="275">
        <v>-29.098967741999999</v>
      </c>
      <c r="AU18" s="275">
        <v>-23.844999999999999</v>
      </c>
      <c r="AV18" s="275">
        <v>-18.089354838999999</v>
      </c>
      <c r="AW18" s="275">
        <v>-20.229833332999998</v>
      </c>
      <c r="AX18" s="275">
        <v>-24.286096774000001</v>
      </c>
      <c r="AY18" s="275">
        <v>-13.482548387</v>
      </c>
      <c r="AZ18" s="275">
        <v>-18.007000000000001</v>
      </c>
      <c r="BA18" s="275">
        <v>-16.662741935</v>
      </c>
      <c r="BB18" s="275">
        <v>-14.570766666999999</v>
      </c>
      <c r="BC18" s="275">
        <v>-13.650580645</v>
      </c>
      <c r="BD18" s="275">
        <v>-18.917200000000001</v>
      </c>
      <c r="BE18" s="275">
        <v>-17.68882</v>
      </c>
      <c r="BF18" s="275">
        <v>-19.059380000000001</v>
      </c>
      <c r="BG18" s="338">
        <v>-17.90108</v>
      </c>
      <c r="BH18" s="338">
        <v>-15.03974</v>
      </c>
      <c r="BI18" s="338">
        <v>-15.52529</v>
      </c>
      <c r="BJ18" s="338">
        <v>-15.311120000000001</v>
      </c>
      <c r="BK18" s="338">
        <v>-15.6226</v>
      </c>
      <c r="BL18" s="338">
        <v>-13.40784</v>
      </c>
      <c r="BM18" s="338">
        <v>-13.02454</v>
      </c>
      <c r="BN18" s="338">
        <v>-11.24985</v>
      </c>
      <c r="BO18" s="338">
        <v>-12.265779999999999</v>
      </c>
      <c r="BP18" s="338">
        <v>-13.3453</v>
      </c>
      <c r="BQ18" s="338">
        <v>-15.56096</v>
      </c>
      <c r="BR18" s="338">
        <v>-17.223890000000001</v>
      </c>
      <c r="BS18" s="338">
        <v>-16.05904</v>
      </c>
      <c r="BT18" s="338">
        <v>-13.694750000000001</v>
      </c>
      <c r="BU18" s="338">
        <v>-14.58765</v>
      </c>
      <c r="BV18" s="338">
        <v>-14.515090000000001</v>
      </c>
    </row>
    <row r="19" spans="1:74" ht="11.1" customHeight="1" x14ac:dyDescent="0.2">
      <c r="A19" s="557" t="s">
        <v>391</v>
      </c>
      <c r="B19" s="560" t="s">
        <v>392</v>
      </c>
      <c r="C19" s="275">
        <v>35.405285806000002</v>
      </c>
      <c r="D19" s="275">
        <v>36.436844999999998</v>
      </c>
      <c r="E19" s="275">
        <v>36.877544194000002</v>
      </c>
      <c r="F19" s="275">
        <v>34.130746000000002</v>
      </c>
      <c r="G19" s="275">
        <v>35.791917097000002</v>
      </c>
      <c r="H19" s="275">
        <v>37.499942666999999</v>
      </c>
      <c r="I19" s="275">
        <v>38.744491289999999</v>
      </c>
      <c r="J19" s="275">
        <v>39.246416129000004</v>
      </c>
      <c r="K19" s="275">
        <v>39.384396000000002</v>
      </c>
      <c r="L19" s="275">
        <v>38.214283225999999</v>
      </c>
      <c r="M19" s="275">
        <v>38.110145332999998</v>
      </c>
      <c r="N19" s="275">
        <v>36.801655160999999</v>
      </c>
      <c r="O19" s="275">
        <v>35.227427097000003</v>
      </c>
      <c r="P19" s="275">
        <v>33.601501429000002</v>
      </c>
      <c r="Q19" s="275">
        <v>35.244100322999998</v>
      </c>
      <c r="R19" s="275">
        <v>34.618025666999998</v>
      </c>
      <c r="S19" s="275">
        <v>36.051527419000003</v>
      </c>
      <c r="T19" s="275">
        <v>37.235033999999999</v>
      </c>
      <c r="U19" s="275">
        <v>37.528457742000001</v>
      </c>
      <c r="V19" s="275">
        <v>39.974626129000001</v>
      </c>
      <c r="W19" s="275">
        <v>38.646393666999998</v>
      </c>
      <c r="X19" s="275">
        <v>36.193364838999997</v>
      </c>
      <c r="Y19" s="275">
        <v>38.700403332999997</v>
      </c>
      <c r="Z19" s="275">
        <v>39.279004516000001</v>
      </c>
      <c r="AA19" s="275">
        <v>36.115683226000002</v>
      </c>
      <c r="AB19" s="275">
        <v>35.182960713999996</v>
      </c>
      <c r="AC19" s="275">
        <v>33.897924838999998</v>
      </c>
      <c r="AD19" s="275">
        <v>36.525607333000004</v>
      </c>
      <c r="AE19" s="275">
        <v>38.212715160999998</v>
      </c>
      <c r="AF19" s="275">
        <v>39.571400333</v>
      </c>
      <c r="AG19" s="275">
        <v>41.703308710000002</v>
      </c>
      <c r="AH19" s="275">
        <v>41.947852902999998</v>
      </c>
      <c r="AI19" s="275">
        <v>39.394487667</v>
      </c>
      <c r="AJ19" s="275">
        <v>38.853189677000003</v>
      </c>
      <c r="AK19" s="275">
        <v>39.900061000000001</v>
      </c>
      <c r="AL19" s="275">
        <v>39.622039676999997</v>
      </c>
      <c r="AM19" s="275">
        <v>36.890150644999999</v>
      </c>
      <c r="AN19" s="275">
        <v>35.083644483</v>
      </c>
      <c r="AO19" s="275">
        <v>35.458130322999999</v>
      </c>
      <c r="AP19" s="275">
        <v>37.444017332999998</v>
      </c>
      <c r="AQ19" s="275">
        <v>39.072114839000001</v>
      </c>
      <c r="AR19" s="275">
        <v>38.786710999999997</v>
      </c>
      <c r="AS19" s="275">
        <v>39.084907418999997</v>
      </c>
      <c r="AT19" s="275">
        <v>39.708206451999999</v>
      </c>
      <c r="AU19" s="275">
        <v>38.789628999999998</v>
      </c>
      <c r="AV19" s="275">
        <v>34.921359355</v>
      </c>
      <c r="AW19" s="275">
        <v>36.401764667000002</v>
      </c>
      <c r="AX19" s="275">
        <v>36.907671290000003</v>
      </c>
      <c r="AY19" s="275">
        <v>36.054156128999999</v>
      </c>
      <c r="AZ19" s="275">
        <v>36.582173929</v>
      </c>
      <c r="BA19" s="275">
        <v>34.782489032000001</v>
      </c>
      <c r="BB19" s="275">
        <v>35.363433000000001</v>
      </c>
      <c r="BC19" s="275">
        <v>34.852298064999999</v>
      </c>
      <c r="BD19" s="275">
        <v>36.561210000000003</v>
      </c>
      <c r="BE19" s="275">
        <v>38.934130000000003</v>
      </c>
      <c r="BF19" s="275">
        <v>39.033250000000002</v>
      </c>
      <c r="BG19" s="338">
        <v>38.440440000000002</v>
      </c>
      <c r="BH19" s="338">
        <v>34.705559999999998</v>
      </c>
      <c r="BI19" s="338">
        <v>36.06259</v>
      </c>
      <c r="BJ19" s="338">
        <v>35.914479999999998</v>
      </c>
      <c r="BK19" s="338">
        <v>34.518569999999997</v>
      </c>
      <c r="BL19" s="338">
        <v>35.443240000000003</v>
      </c>
      <c r="BM19" s="338">
        <v>35.715269999999997</v>
      </c>
      <c r="BN19" s="338">
        <v>35.65531</v>
      </c>
      <c r="BO19" s="338">
        <v>36.11448</v>
      </c>
      <c r="BP19" s="338">
        <v>38.070900000000002</v>
      </c>
      <c r="BQ19" s="338">
        <v>40.605899999999998</v>
      </c>
      <c r="BR19" s="338">
        <v>40.46123</v>
      </c>
      <c r="BS19" s="338">
        <v>38.882370000000002</v>
      </c>
      <c r="BT19" s="338">
        <v>35.02393</v>
      </c>
      <c r="BU19" s="338">
        <v>36.329219999999999</v>
      </c>
      <c r="BV19" s="338">
        <v>36.505090000000003</v>
      </c>
    </row>
    <row r="20" spans="1:74" ht="11.1" customHeight="1" x14ac:dyDescent="0.2">
      <c r="A20" s="557" t="s">
        <v>393</v>
      </c>
      <c r="B20" s="558" t="s">
        <v>394</v>
      </c>
      <c r="C20" s="275">
        <v>11257.012033000001</v>
      </c>
      <c r="D20" s="275">
        <v>11061.716962</v>
      </c>
      <c r="E20" s="275">
        <v>10496.736417</v>
      </c>
      <c r="F20" s="275">
        <v>9977.7621120000003</v>
      </c>
      <c r="G20" s="275">
        <v>10392.117274</v>
      </c>
      <c r="H20" s="275">
        <v>11894.088072</v>
      </c>
      <c r="I20" s="275">
        <v>12736.95535</v>
      </c>
      <c r="J20" s="275">
        <v>12428.572263</v>
      </c>
      <c r="K20" s="275">
        <v>11364.696550000001</v>
      </c>
      <c r="L20" s="275">
        <v>10158.885724</v>
      </c>
      <c r="M20" s="275">
        <v>10484.654560999999</v>
      </c>
      <c r="N20" s="275">
        <v>11387.782023</v>
      </c>
      <c r="O20" s="275">
        <v>12169.506627999999</v>
      </c>
      <c r="P20" s="275">
        <v>11583.872515999999</v>
      </c>
      <c r="Q20" s="275">
        <v>10703.969478999999</v>
      </c>
      <c r="R20" s="275">
        <v>9921.0194157000005</v>
      </c>
      <c r="S20" s="275">
        <v>10474.97726</v>
      </c>
      <c r="T20" s="275">
        <v>11928.134582999999</v>
      </c>
      <c r="U20" s="275">
        <v>12444.501496000001</v>
      </c>
      <c r="V20" s="275">
        <v>12398.101388999999</v>
      </c>
      <c r="W20" s="275">
        <v>11329.550015999999</v>
      </c>
      <c r="X20" s="275">
        <v>10145.870752000001</v>
      </c>
      <c r="Y20" s="275">
        <v>10583.166791</v>
      </c>
      <c r="Z20" s="275">
        <v>10901.827445000001</v>
      </c>
      <c r="AA20" s="275">
        <v>11627.585870999999</v>
      </c>
      <c r="AB20" s="275">
        <v>11945.555041</v>
      </c>
      <c r="AC20" s="275">
        <v>10457.802857000001</v>
      </c>
      <c r="AD20" s="275">
        <v>9804.4445830000004</v>
      </c>
      <c r="AE20" s="275">
        <v>10389.900227</v>
      </c>
      <c r="AF20" s="275">
        <v>12080.306553</v>
      </c>
      <c r="AG20" s="275">
        <v>12916.737018</v>
      </c>
      <c r="AH20" s="275">
        <v>12648.909605999999</v>
      </c>
      <c r="AI20" s="275">
        <v>11670.721434999999</v>
      </c>
      <c r="AJ20" s="275">
        <v>10068.118539999999</v>
      </c>
      <c r="AK20" s="275">
        <v>10021.775414</v>
      </c>
      <c r="AL20" s="275">
        <v>10465.394145</v>
      </c>
      <c r="AM20" s="275">
        <v>11378.876574</v>
      </c>
      <c r="AN20" s="275">
        <v>10818.934773999999</v>
      </c>
      <c r="AO20" s="275">
        <v>9811.8722438999994</v>
      </c>
      <c r="AP20" s="275">
        <v>9761.1889766999993</v>
      </c>
      <c r="AQ20" s="275">
        <v>10236.683438</v>
      </c>
      <c r="AR20" s="275">
        <v>12280.595579999999</v>
      </c>
      <c r="AS20" s="275">
        <v>13304.822421999999</v>
      </c>
      <c r="AT20" s="275">
        <v>13229.460548999999</v>
      </c>
      <c r="AU20" s="275">
        <v>11725.627549999999</v>
      </c>
      <c r="AV20" s="275">
        <v>10091.238977000001</v>
      </c>
      <c r="AW20" s="275">
        <v>9914.2447790000006</v>
      </c>
      <c r="AX20" s="275">
        <v>11136.719401</v>
      </c>
      <c r="AY20" s="275">
        <v>11002.321910999999</v>
      </c>
      <c r="AZ20" s="275">
        <v>10300.496026000001</v>
      </c>
      <c r="BA20" s="275">
        <v>10255.921863</v>
      </c>
      <c r="BB20" s="275">
        <v>9789.2983977000004</v>
      </c>
      <c r="BC20" s="275">
        <v>10361.34006</v>
      </c>
      <c r="BD20" s="275">
        <v>11859.135147000001</v>
      </c>
      <c r="BE20" s="275">
        <v>12842.22</v>
      </c>
      <c r="BF20" s="275">
        <v>12373.71</v>
      </c>
      <c r="BG20" s="338">
        <v>11256.24</v>
      </c>
      <c r="BH20" s="338">
        <v>10066.98</v>
      </c>
      <c r="BI20" s="338">
        <v>10137.540000000001</v>
      </c>
      <c r="BJ20" s="338">
        <v>11091.71</v>
      </c>
      <c r="BK20" s="338">
        <v>11413.59</v>
      </c>
      <c r="BL20" s="338">
        <v>11162.14</v>
      </c>
      <c r="BM20" s="338">
        <v>10384.41</v>
      </c>
      <c r="BN20" s="338">
        <v>9940.9850000000006</v>
      </c>
      <c r="BO20" s="338">
        <v>10630.94</v>
      </c>
      <c r="BP20" s="338">
        <v>12124.32</v>
      </c>
      <c r="BQ20" s="338">
        <v>13132.31</v>
      </c>
      <c r="BR20" s="338">
        <v>12951.45</v>
      </c>
      <c r="BS20" s="338">
        <v>11431.89</v>
      </c>
      <c r="BT20" s="338">
        <v>10155.82</v>
      </c>
      <c r="BU20" s="338">
        <v>10227.07</v>
      </c>
      <c r="BV20" s="338">
        <v>11347.06</v>
      </c>
    </row>
    <row r="21" spans="1:74" ht="11.1" customHeight="1" x14ac:dyDescent="0.2">
      <c r="A21" s="551"/>
      <c r="B21" s="131" t="s">
        <v>395</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364"/>
      <c r="BH21" s="364"/>
      <c r="BI21" s="364"/>
      <c r="BJ21" s="364"/>
      <c r="BK21" s="364"/>
      <c r="BL21" s="364"/>
      <c r="BM21" s="364"/>
      <c r="BN21" s="364"/>
      <c r="BO21" s="364"/>
      <c r="BP21" s="364"/>
      <c r="BQ21" s="364"/>
      <c r="BR21" s="364"/>
      <c r="BS21" s="364"/>
      <c r="BT21" s="364"/>
      <c r="BU21" s="364"/>
      <c r="BV21" s="364"/>
    </row>
    <row r="22" spans="1:74" ht="11.1" customHeight="1" x14ac:dyDescent="0.2">
      <c r="A22" s="557" t="s">
        <v>396</v>
      </c>
      <c r="B22" s="558" t="s">
        <v>91</v>
      </c>
      <c r="C22" s="275">
        <v>323.05162194000002</v>
      </c>
      <c r="D22" s="275">
        <v>340.39036750000002</v>
      </c>
      <c r="E22" s="275">
        <v>313.91496065000001</v>
      </c>
      <c r="F22" s="275">
        <v>252.94710832999999</v>
      </c>
      <c r="G22" s="275">
        <v>269.54917289999997</v>
      </c>
      <c r="H22" s="275">
        <v>292.04413799999998</v>
      </c>
      <c r="I22" s="275">
        <v>345.45771805999999</v>
      </c>
      <c r="J22" s="275">
        <v>255.46966613000001</v>
      </c>
      <c r="K22" s="275">
        <v>244.78861133000001</v>
      </c>
      <c r="L22" s="275">
        <v>174.06916709999999</v>
      </c>
      <c r="M22" s="275">
        <v>210.50556900000001</v>
      </c>
      <c r="N22" s="275">
        <v>311.66843968000001</v>
      </c>
      <c r="O22" s="275">
        <v>344.31317547999998</v>
      </c>
      <c r="P22" s="275">
        <v>371.29738250000003</v>
      </c>
      <c r="Q22" s="275">
        <v>330.89506999999998</v>
      </c>
      <c r="R22" s="275">
        <v>260.99429133000001</v>
      </c>
      <c r="S22" s="275">
        <v>210.28247644999999</v>
      </c>
      <c r="T22" s="275">
        <v>255.99097</v>
      </c>
      <c r="U22" s="275">
        <v>237.28212418999999</v>
      </c>
      <c r="V22" s="275">
        <v>205.33649097</v>
      </c>
      <c r="W22" s="275">
        <v>178.69662167000001</v>
      </c>
      <c r="X22" s="275">
        <v>158.20483257999999</v>
      </c>
      <c r="Y22" s="275">
        <v>226.67636032999999</v>
      </c>
      <c r="Z22" s="275">
        <v>224.64239903000001</v>
      </c>
      <c r="AA22" s="275">
        <v>301.47949548000003</v>
      </c>
      <c r="AB22" s="275">
        <v>335.40133929000001</v>
      </c>
      <c r="AC22" s="275">
        <v>238.50713451999999</v>
      </c>
      <c r="AD22" s="275">
        <v>149.24730532999999</v>
      </c>
      <c r="AE22" s="275">
        <v>185.37340387</v>
      </c>
      <c r="AF22" s="275">
        <v>182.18187767000001</v>
      </c>
      <c r="AG22" s="275">
        <v>192.36114355000001</v>
      </c>
      <c r="AH22" s="275">
        <v>208.84314548</v>
      </c>
      <c r="AI22" s="275">
        <v>194.36913533000001</v>
      </c>
      <c r="AJ22" s="275">
        <v>123.92572516</v>
      </c>
      <c r="AK22" s="275">
        <v>154.399856</v>
      </c>
      <c r="AL22" s="275">
        <v>132.11985741999999</v>
      </c>
      <c r="AM22" s="275">
        <v>217.54133096999999</v>
      </c>
      <c r="AN22" s="275">
        <v>184.68151069000001</v>
      </c>
      <c r="AO22" s="275">
        <v>85.325382258000005</v>
      </c>
      <c r="AP22" s="275">
        <v>122.18450667</v>
      </c>
      <c r="AQ22" s="275">
        <v>133.58573322999999</v>
      </c>
      <c r="AR22" s="275">
        <v>167.88928867000001</v>
      </c>
      <c r="AS22" s="275">
        <v>222.04544612999999</v>
      </c>
      <c r="AT22" s="275">
        <v>218.28549387000001</v>
      </c>
      <c r="AU22" s="275">
        <v>168.50282200000001</v>
      </c>
      <c r="AV22" s="275">
        <v>116.44174160999999</v>
      </c>
      <c r="AW22" s="275">
        <v>129.24224533</v>
      </c>
      <c r="AX22" s="275">
        <v>203.85069967999999</v>
      </c>
      <c r="AY22" s="275">
        <v>160.14304999999999</v>
      </c>
      <c r="AZ22" s="275">
        <v>138.66837856999999</v>
      </c>
      <c r="BA22" s="275">
        <v>160.40885645</v>
      </c>
      <c r="BB22" s="275">
        <v>114.95536300000001</v>
      </c>
      <c r="BC22" s="275">
        <v>135.99270806000001</v>
      </c>
      <c r="BD22" s="275">
        <v>144.45194033000001</v>
      </c>
      <c r="BE22" s="275">
        <v>205.45480000000001</v>
      </c>
      <c r="BF22" s="275">
        <v>229.96270000000001</v>
      </c>
      <c r="BG22" s="338">
        <v>201.86959999999999</v>
      </c>
      <c r="BH22" s="338">
        <v>170.49799999999999</v>
      </c>
      <c r="BI22" s="338">
        <v>184.167</v>
      </c>
      <c r="BJ22" s="338">
        <v>236.29920000000001</v>
      </c>
      <c r="BK22" s="338">
        <v>194.05699999999999</v>
      </c>
      <c r="BL22" s="338">
        <v>220.64590000000001</v>
      </c>
      <c r="BM22" s="338">
        <v>231.19489999999999</v>
      </c>
      <c r="BN22" s="338">
        <v>104.72199999999999</v>
      </c>
      <c r="BO22" s="338">
        <v>127.6829</v>
      </c>
      <c r="BP22" s="338">
        <v>167.27449999999999</v>
      </c>
      <c r="BQ22" s="338">
        <v>281.5086</v>
      </c>
      <c r="BR22" s="338">
        <v>234.76599999999999</v>
      </c>
      <c r="BS22" s="338">
        <v>156.12700000000001</v>
      </c>
      <c r="BT22" s="338">
        <v>153.27510000000001</v>
      </c>
      <c r="BU22" s="338">
        <v>185.94110000000001</v>
      </c>
      <c r="BV22" s="338">
        <v>249.19370000000001</v>
      </c>
    </row>
    <row r="23" spans="1:74" ht="11.1" customHeight="1" x14ac:dyDescent="0.2">
      <c r="A23" s="557" t="s">
        <v>397</v>
      </c>
      <c r="B23" s="558" t="s">
        <v>92</v>
      </c>
      <c r="C23" s="275">
        <v>453.67611128999999</v>
      </c>
      <c r="D23" s="275">
        <v>463.60808464000002</v>
      </c>
      <c r="E23" s="275">
        <v>448.43814773999998</v>
      </c>
      <c r="F23" s="275">
        <v>446.15823332999997</v>
      </c>
      <c r="G23" s="275">
        <v>485.04690032000002</v>
      </c>
      <c r="H23" s="275">
        <v>529.32314832999998</v>
      </c>
      <c r="I23" s="275">
        <v>721.90584322999996</v>
      </c>
      <c r="J23" s="275">
        <v>606.16013419000001</v>
      </c>
      <c r="K23" s="275">
        <v>520.17030699999998</v>
      </c>
      <c r="L23" s="275">
        <v>454.52027806000001</v>
      </c>
      <c r="M23" s="275">
        <v>447.39231532999997</v>
      </c>
      <c r="N23" s="275">
        <v>451.19240354999999</v>
      </c>
      <c r="O23" s="275">
        <v>397.39647323000003</v>
      </c>
      <c r="P23" s="275">
        <v>436.47780179</v>
      </c>
      <c r="Q23" s="275">
        <v>421.64657419000002</v>
      </c>
      <c r="R23" s="275">
        <v>422.18298099999998</v>
      </c>
      <c r="S23" s="275">
        <v>463.49657225999999</v>
      </c>
      <c r="T23" s="275">
        <v>588.58224367000003</v>
      </c>
      <c r="U23" s="275">
        <v>683.86744677000002</v>
      </c>
      <c r="V23" s="275">
        <v>629.43537031999995</v>
      </c>
      <c r="W23" s="275">
        <v>593.13482733000001</v>
      </c>
      <c r="X23" s="275">
        <v>532.17323968000005</v>
      </c>
      <c r="Y23" s="275">
        <v>462.55630967000002</v>
      </c>
      <c r="Z23" s="275">
        <v>500.24148418999999</v>
      </c>
      <c r="AA23" s="275">
        <v>480.59963193999999</v>
      </c>
      <c r="AB23" s="275">
        <v>434.07704143000001</v>
      </c>
      <c r="AC23" s="275">
        <v>520.61673323000002</v>
      </c>
      <c r="AD23" s="275">
        <v>462.55996133000002</v>
      </c>
      <c r="AE23" s="275">
        <v>546.20087032000004</v>
      </c>
      <c r="AF23" s="275">
        <v>592.73205132999999</v>
      </c>
      <c r="AG23" s="275">
        <v>739.82728323000003</v>
      </c>
      <c r="AH23" s="275">
        <v>745.96166547999997</v>
      </c>
      <c r="AI23" s="275">
        <v>666.13928967000004</v>
      </c>
      <c r="AJ23" s="275">
        <v>579.51356032000001</v>
      </c>
      <c r="AK23" s="275">
        <v>527.43344533000004</v>
      </c>
      <c r="AL23" s="275">
        <v>506.41513515999998</v>
      </c>
      <c r="AM23" s="275">
        <v>516.02832161000003</v>
      </c>
      <c r="AN23" s="275">
        <v>503.60442931</v>
      </c>
      <c r="AO23" s="275">
        <v>515.79560774000004</v>
      </c>
      <c r="AP23" s="275">
        <v>540.51867900000002</v>
      </c>
      <c r="AQ23" s="275">
        <v>568.91117225999994</v>
      </c>
      <c r="AR23" s="275">
        <v>689.24327200000005</v>
      </c>
      <c r="AS23" s="275">
        <v>832.31591031999994</v>
      </c>
      <c r="AT23" s="275">
        <v>864.94658516000004</v>
      </c>
      <c r="AU23" s="275">
        <v>684.83259899999996</v>
      </c>
      <c r="AV23" s="275">
        <v>529.31731677000005</v>
      </c>
      <c r="AW23" s="275">
        <v>509.95748366999999</v>
      </c>
      <c r="AX23" s="275">
        <v>524.83173644999999</v>
      </c>
      <c r="AY23" s="275">
        <v>470.10514418999998</v>
      </c>
      <c r="AZ23" s="275">
        <v>456.87483035999998</v>
      </c>
      <c r="BA23" s="275">
        <v>493.34198773999998</v>
      </c>
      <c r="BB23" s="275">
        <v>425.62278900000001</v>
      </c>
      <c r="BC23" s="275">
        <v>431.53150323</v>
      </c>
      <c r="BD23" s="275">
        <v>546.99488167000004</v>
      </c>
      <c r="BE23" s="275">
        <v>660.14469999999994</v>
      </c>
      <c r="BF23" s="275">
        <v>631.52329999999995</v>
      </c>
      <c r="BG23" s="338">
        <v>566.48779999999999</v>
      </c>
      <c r="BH23" s="338">
        <v>497.46960000000001</v>
      </c>
      <c r="BI23" s="338">
        <v>500.084</v>
      </c>
      <c r="BJ23" s="338">
        <v>504.77890000000002</v>
      </c>
      <c r="BK23" s="338">
        <v>445.00360000000001</v>
      </c>
      <c r="BL23" s="338">
        <v>468.78269999999998</v>
      </c>
      <c r="BM23" s="338">
        <v>487.16039999999998</v>
      </c>
      <c r="BN23" s="338">
        <v>428.47660000000002</v>
      </c>
      <c r="BO23" s="338">
        <v>492.63299999999998</v>
      </c>
      <c r="BP23" s="338">
        <v>597.77340000000004</v>
      </c>
      <c r="BQ23" s="338">
        <v>728.72080000000005</v>
      </c>
      <c r="BR23" s="338">
        <v>710.27110000000005</v>
      </c>
      <c r="BS23" s="338">
        <v>601.88760000000002</v>
      </c>
      <c r="BT23" s="338">
        <v>519.13879999999995</v>
      </c>
      <c r="BU23" s="338">
        <v>496.5598</v>
      </c>
      <c r="BV23" s="338">
        <v>508.06880000000001</v>
      </c>
    </row>
    <row r="24" spans="1:74" ht="11.1" customHeight="1" x14ac:dyDescent="0.2">
      <c r="A24" s="557" t="s">
        <v>398</v>
      </c>
      <c r="B24" s="560" t="s">
        <v>378</v>
      </c>
      <c r="C24" s="275">
        <v>22.987272258000001</v>
      </c>
      <c r="D24" s="275">
        <v>12.535679643</v>
      </c>
      <c r="E24" s="275">
        <v>1.6969283871</v>
      </c>
      <c r="F24" s="275">
        <v>2.6862336667000002</v>
      </c>
      <c r="G24" s="275">
        <v>3.3685651612999998</v>
      </c>
      <c r="H24" s="275">
        <v>4.8813550000000001</v>
      </c>
      <c r="I24" s="275">
        <v>14.915700644999999</v>
      </c>
      <c r="J24" s="275">
        <v>3.4773741935000002</v>
      </c>
      <c r="K24" s="275">
        <v>3.6687750000000001</v>
      </c>
      <c r="L24" s="275">
        <v>2.3079722581</v>
      </c>
      <c r="M24" s="275">
        <v>2.8764083333000001</v>
      </c>
      <c r="N24" s="275">
        <v>14.159246774</v>
      </c>
      <c r="O24" s="275">
        <v>106.26682934999999</v>
      </c>
      <c r="P24" s="275">
        <v>28.938771071000001</v>
      </c>
      <c r="Q24" s="275">
        <v>27.759764193999999</v>
      </c>
      <c r="R24" s="275">
        <v>1.5723689999999999</v>
      </c>
      <c r="S24" s="275">
        <v>2.2529745161000001</v>
      </c>
      <c r="T24" s="275">
        <v>2.1411833332999999</v>
      </c>
      <c r="U24" s="275">
        <v>3.0921970968000001</v>
      </c>
      <c r="V24" s="275">
        <v>3.2880348386999998</v>
      </c>
      <c r="W24" s="275">
        <v>2.0424329999999999</v>
      </c>
      <c r="X24" s="275">
        <v>1.4075925806</v>
      </c>
      <c r="Y24" s="275">
        <v>2.4224933332999998</v>
      </c>
      <c r="Z24" s="275">
        <v>3.8468545161000001</v>
      </c>
      <c r="AA24" s="275">
        <v>23.200439676999999</v>
      </c>
      <c r="AB24" s="275">
        <v>119.56993357</v>
      </c>
      <c r="AC24" s="275">
        <v>6.4290329032000004</v>
      </c>
      <c r="AD24" s="275">
        <v>2.0073370000000001</v>
      </c>
      <c r="AE24" s="275">
        <v>2.5658312902999998</v>
      </c>
      <c r="AF24" s="275">
        <v>2.1096110000000001</v>
      </c>
      <c r="AG24" s="275">
        <v>4.5978787096999998</v>
      </c>
      <c r="AH24" s="275">
        <v>3.5464693548000001</v>
      </c>
      <c r="AI24" s="275">
        <v>4.2955750000000004</v>
      </c>
      <c r="AJ24" s="275">
        <v>2.1991425805999998</v>
      </c>
      <c r="AK24" s="275">
        <v>2.130487</v>
      </c>
      <c r="AL24" s="275">
        <v>2.2188041935</v>
      </c>
      <c r="AM24" s="275">
        <v>6.5840709676999998</v>
      </c>
      <c r="AN24" s="275">
        <v>13.184982069</v>
      </c>
      <c r="AO24" s="275">
        <v>2.3363219355</v>
      </c>
      <c r="AP24" s="275">
        <v>2.6913490000000002</v>
      </c>
      <c r="AQ24" s="275">
        <v>2.7565716129000002</v>
      </c>
      <c r="AR24" s="275">
        <v>2.7735486667</v>
      </c>
      <c r="AS24" s="275">
        <v>5.9832377419</v>
      </c>
      <c r="AT24" s="275">
        <v>7.9483145160999999</v>
      </c>
      <c r="AU24" s="275">
        <v>4.0615693332999996</v>
      </c>
      <c r="AV24" s="275">
        <v>3.4098712902999999</v>
      </c>
      <c r="AW24" s="275">
        <v>7.5998396667000003</v>
      </c>
      <c r="AX24" s="275">
        <v>6.5172706452</v>
      </c>
      <c r="AY24" s="275">
        <v>5.2285674194</v>
      </c>
      <c r="AZ24" s="275">
        <v>4.3796035713999997</v>
      </c>
      <c r="BA24" s="275">
        <v>2.9337967742000002</v>
      </c>
      <c r="BB24" s="275">
        <v>1.8342476667000001</v>
      </c>
      <c r="BC24" s="275">
        <v>3.1674729032000002</v>
      </c>
      <c r="BD24" s="275">
        <v>3.4086393333</v>
      </c>
      <c r="BE24" s="275">
        <v>5.1895519999999999</v>
      </c>
      <c r="BF24" s="275">
        <v>4.7354139999999996</v>
      </c>
      <c r="BG24" s="338">
        <v>3.671732</v>
      </c>
      <c r="BH24" s="338">
        <v>3.0622739999999999</v>
      </c>
      <c r="BI24" s="338">
        <v>3.7860529999999999</v>
      </c>
      <c r="BJ24" s="338">
        <v>5.3756380000000004</v>
      </c>
      <c r="BK24" s="338">
        <v>11.073230000000001</v>
      </c>
      <c r="BL24" s="338">
        <v>7.3194819999999998</v>
      </c>
      <c r="BM24" s="338">
        <v>6.6792119999999997</v>
      </c>
      <c r="BN24" s="338">
        <v>4.4754500000000004</v>
      </c>
      <c r="BO24" s="338">
        <v>5.5541539999999996</v>
      </c>
      <c r="BP24" s="338">
        <v>6.7469159999999997</v>
      </c>
      <c r="BQ24" s="338">
        <v>10.40387</v>
      </c>
      <c r="BR24" s="338">
        <v>9.7400199999999995</v>
      </c>
      <c r="BS24" s="338">
        <v>5.9030639999999996</v>
      </c>
      <c r="BT24" s="338">
        <v>4.6528159999999996</v>
      </c>
      <c r="BU24" s="338">
        <v>4.6140340000000002</v>
      </c>
      <c r="BV24" s="338">
        <v>7.6778079999999997</v>
      </c>
    </row>
    <row r="25" spans="1:74" ht="11.1" customHeight="1" x14ac:dyDescent="0.2">
      <c r="A25" s="557" t="s">
        <v>399</v>
      </c>
      <c r="B25" s="560" t="s">
        <v>93</v>
      </c>
      <c r="C25" s="275">
        <v>2.3118806452</v>
      </c>
      <c r="D25" s="275">
        <v>2.4335582143000001</v>
      </c>
      <c r="E25" s="275">
        <v>2.2527432258000002</v>
      </c>
      <c r="F25" s="275">
        <v>2.6208183332999999</v>
      </c>
      <c r="G25" s="275">
        <v>2.6324890323000001</v>
      </c>
      <c r="H25" s="275">
        <v>2.442221</v>
      </c>
      <c r="I25" s="275">
        <v>2.5279177419000001</v>
      </c>
      <c r="J25" s="275">
        <v>2.3965596774</v>
      </c>
      <c r="K25" s="275">
        <v>2.0791136667000001</v>
      </c>
      <c r="L25" s="275">
        <v>2.2359509677</v>
      </c>
      <c r="M25" s="275">
        <v>2.3627286666999998</v>
      </c>
      <c r="N25" s="275">
        <v>2.4174696774000002</v>
      </c>
      <c r="O25" s="275">
        <v>2.1183838709999998</v>
      </c>
      <c r="P25" s="275">
        <v>1.7249003570999999</v>
      </c>
      <c r="Q25" s="275">
        <v>1.2949948387000001</v>
      </c>
      <c r="R25" s="275">
        <v>1.8171453333000001</v>
      </c>
      <c r="S25" s="275">
        <v>1.7500458065</v>
      </c>
      <c r="T25" s="275">
        <v>1.6954223333</v>
      </c>
      <c r="U25" s="275">
        <v>1.8368693547999999</v>
      </c>
      <c r="V25" s="275">
        <v>1.8206745161</v>
      </c>
      <c r="W25" s="275">
        <v>1.8394566667000001</v>
      </c>
      <c r="X25" s="275">
        <v>1.6418699999999999</v>
      </c>
      <c r="Y25" s="275">
        <v>1.9303506667000001</v>
      </c>
      <c r="Z25" s="275">
        <v>1.9787748386999999</v>
      </c>
      <c r="AA25" s="275">
        <v>1.9850977419</v>
      </c>
      <c r="AB25" s="275">
        <v>1.6350939285999999</v>
      </c>
      <c r="AC25" s="275">
        <v>1.8638345161000001</v>
      </c>
      <c r="AD25" s="275">
        <v>2.1015853333000001</v>
      </c>
      <c r="AE25" s="275">
        <v>1.7998412903000001</v>
      </c>
      <c r="AF25" s="275">
        <v>1.6528776667</v>
      </c>
      <c r="AG25" s="275">
        <v>1.7227780644999999</v>
      </c>
      <c r="AH25" s="275">
        <v>1.7013632258</v>
      </c>
      <c r="AI25" s="275">
        <v>1.6931816666999999</v>
      </c>
      <c r="AJ25" s="275">
        <v>1.6829383871000001</v>
      </c>
      <c r="AK25" s="275">
        <v>1.6772386667000001</v>
      </c>
      <c r="AL25" s="275">
        <v>1.5583522581</v>
      </c>
      <c r="AM25" s="275">
        <v>1.8913029031999999</v>
      </c>
      <c r="AN25" s="275">
        <v>2.5474968965999998</v>
      </c>
      <c r="AO25" s="275">
        <v>2.2279732258</v>
      </c>
      <c r="AP25" s="275">
        <v>2.3732103332999999</v>
      </c>
      <c r="AQ25" s="275">
        <v>1.9314087096999999</v>
      </c>
      <c r="AR25" s="275">
        <v>2.1196133332999998</v>
      </c>
      <c r="AS25" s="275">
        <v>1.9973119355</v>
      </c>
      <c r="AT25" s="275">
        <v>2.1430222580999998</v>
      </c>
      <c r="AU25" s="275">
        <v>1.7771413332999999</v>
      </c>
      <c r="AV25" s="275">
        <v>1.4177258065</v>
      </c>
      <c r="AW25" s="275">
        <v>1.6616059999999999</v>
      </c>
      <c r="AX25" s="275">
        <v>1.5620703225999999</v>
      </c>
      <c r="AY25" s="275">
        <v>1.8588016129</v>
      </c>
      <c r="AZ25" s="275">
        <v>2.2912242856999998</v>
      </c>
      <c r="BA25" s="275">
        <v>2.2551674194000002</v>
      </c>
      <c r="BB25" s="275">
        <v>1.7983263332999999</v>
      </c>
      <c r="BC25" s="275">
        <v>1.7272893547999999</v>
      </c>
      <c r="BD25" s="275">
        <v>2.0693269999999999</v>
      </c>
      <c r="BE25" s="275">
        <v>1.997312</v>
      </c>
      <c r="BF25" s="275">
        <v>2.1430229999999999</v>
      </c>
      <c r="BG25" s="338">
        <v>1.777142</v>
      </c>
      <c r="BH25" s="338">
        <v>1.417726</v>
      </c>
      <c r="BI25" s="338">
        <v>1.6616059999999999</v>
      </c>
      <c r="BJ25" s="338">
        <v>1.562071</v>
      </c>
      <c r="BK25" s="338">
        <v>1.8588020000000001</v>
      </c>
      <c r="BL25" s="338">
        <v>2.2912249999999998</v>
      </c>
      <c r="BM25" s="338">
        <v>2.2551679999999998</v>
      </c>
      <c r="BN25" s="338">
        <v>1.798327</v>
      </c>
      <c r="BO25" s="338">
        <v>1.72729</v>
      </c>
      <c r="BP25" s="338">
        <v>2.0693269999999999</v>
      </c>
      <c r="BQ25" s="338">
        <v>1.9973099999999999</v>
      </c>
      <c r="BR25" s="338">
        <v>2.1430199999999999</v>
      </c>
      <c r="BS25" s="338">
        <v>1.777142</v>
      </c>
      <c r="BT25" s="338">
        <v>1.417726</v>
      </c>
      <c r="BU25" s="338">
        <v>1.6616059999999999</v>
      </c>
      <c r="BV25" s="338">
        <v>1.562071</v>
      </c>
    </row>
    <row r="26" spans="1:74" ht="11.1" customHeight="1" x14ac:dyDescent="0.2">
      <c r="A26" s="557" t="s">
        <v>400</v>
      </c>
      <c r="B26" s="560" t="s">
        <v>94</v>
      </c>
      <c r="C26" s="275">
        <v>577.76022580999995</v>
      </c>
      <c r="D26" s="275">
        <v>571.61492856999996</v>
      </c>
      <c r="E26" s="275">
        <v>535.16038709999998</v>
      </c>
      <c r="F26" s="275">
        <v>488.74343333000002</v>
      </c>
      <c r="G26" s="275">
        <v>449.54203225999998</v>
      </c>
      <c r="H26" s="275">
        <v>531.27850000000001</v>
      </c>
      <c r="I26" s="275">
        <v>551.46354839000003</v>
      </c>
      <c r="J26" s="275">
        <v>552.12867742000003</v>
      </c>
      <c r="K26" s="275">
        <v>525.11386666999999</v>
      </c>
      <c r="L26" s="275">
        <v>501.93599999999998</v>
      </c>
      <c r="M26" s="275">
        <v>537.39829999999995</v>
      </c>
      <c r="N26" s="275">
        <v>559.47238709999999</v>
      </c>
      <c r="O26" s="275">
        <v>561.76225806000002</v>
      </c>
      <c r="P26" s="275">
        <v>567.38092857000004</v>
      </c>
      <c r="Q26" s="275">
        <v>499.13374193999999</v>
      </c>
      <c r="R26" s="275">
        <v>433.56959999999998</v>
      </c>
      <c r="S26" s="275">
        <v>457.31193547999999</v>
      </c>
      <c r="T26" s="275">
        <v>522.86966667000002</v>
      </c>
      <c r="U26" s="275">
        <v>539.76841935000004</v>
      </c>
      <c r="V26" s="275">
        <v>554.11306451999997</v>
      </c>
      <c r="W26" s="275">
        <v>522.17769999999996</v>
      </c>
      <c r="X26" s="275">
        <v>512.15022581000005</v>
      </c>
      <c r="Y26" s="275">
        <v>513.35373332999995</v>
      </c>
      <c r="Z26" s="275">
        <v>567.80025806000003</v>
      </c>
      <c r="AA26" s="275">
        <v>566.40729032000002</v>
      </c>
      <c r="AB26" s="275">
        <v>547.83707143000004</v>
      </c>
      <c r="AC26" s="275">
        <v>519.65599999999995</v>
      </c>
      <c r="AD26" s="275">
        <v>479.36856667000001</v>
      </c>
      <c r="AE26" s="275">
        <v>462.58164515999999</v>
      </c>
      <c r="AF26" s="275">
        <v>557.24666666999997</v>
      </c>
      <c r="AG26" s="275">
        <v>553.77574193999999</v>
      </c>
      <c r="AH26" s="275">
        <v>548.19193547999998</v>
      </c>
      <c r="AI26" s="275">
        <v>523.89596667000001</v>
      </c>
      <c r="AJ26" s="275">
        <v>456.87277418999997</v>
      </c>
      <c r="AK26" s="275">
        <v>486.92919999999998</v>
      </c>
      <c r="AL26" s="275">
        <v>554.08429032000004</v>
      </c>
      <c r="AM26" s="275">
        <v>563.29370968000001</v>
      </c>
      <c r="AN26" s="275">
        <v>554.28082758999994</v>
      </c>
      <c r="AO26" s="275">
        <v>512.40658065000002</v>
      </c>
      <c r="AP26" s="275">
        <v>438.58833333000001</v>
      </c>
      <c r="AQ26" s="275">
        <v>477.96261290000001</v>
      </c>
      <c r="AR26" s="275">
        <v>466.50613333000001</v>
      </c>
      <c r="AS26" s="275">
        <v>494.33712903000003</v>
      </c>
      <c r="AT26" s="275">
        <v>534.16603225999995</v>
      </c>
      <c r="AU26" s="275">
        <v>519.83860000000004</v>
      </c>
      <c r="AV26" s="275">
        <v>501.58583871000002</v>
      </c>
      <c r="AW26" s="275">
        <v>528.71983333000003</v>
      </c>
      <c r="AX26" s="275">
        <v>543.58454839000001</v>
      </c>
      <c r="AY26" s="275">
        <v>556.14474194000002</v>
      </c>
      <c r="AZ26" s="275">
        <v>544.23299999999995</v>
      </c>
      <c r="BA26" s="275">
        <v>516.55022581000003</v>
      </c>
      <c r="BB26" s="275">
        <v>423.9135</v>
      </c>
      <c r="BC26" s="275">
        <v>455.39193547999997</v>
      </c>
      <c r="BD26" s="275">
        <v>548.73363332999998</v>
      </c>
      <c r="BE26" s="275">
        <v>559.73699999999997</v>
      </c>
      <c r="BF26" s="275">
        <v>550.45759999999996</v>
      </c>
      <c r="BG26" s="338">
        <v>517.8673</v>
      </c>
      <c r="BH26" s="338">
        <v>466.15710000000001</v>
      </c>
      <c r="BI26" s="338">
        <v>491.61790000000002</v>
      </c>
      <c r="BJ26" s="338">
        <v>540.53949999999998</v>
      </c>
      <c r="BK26" s="338">
        <v>553.30820000000006</v>
      </c>
      <c r="BL26" s="338">
        <v>530.52809999999999</v>
      </c>
      <c r="BM26" s="338">
        <v>484.33449999999999</v>
      </c>
      <c r="BN26" s="338">
        <v>458.63330000000002</v>
      </c>
      <c r="BO26" s="338">
        <v>489.15789999999998</v>
      </c>
      <c r="BP26" s="338">
        <v>531.51900000000001</v>
      </c>
      <c r="BQ26" s="338">
        <v>541.85209999999995</v>
      </c>
      <c r="BR26" s="338">
        <v>544.67999999999995</v>
      </c>
      <c r="BS26" s="338">
        <v>521.28060000000005</v>
      </c>
      <c r="BT26" s="338">
        <v>469.22949999999997</v>
      </c>
      <c r="BU26" s="338">
        <v>494.85820000000001</v>
      </c>
      <c r="BV26" s="338">
        <v>544.10220000000004</v>
      </c>
    </row>
    <row r="27" spans="1:74" ht="11.1" customHeight="1" x14ac:dyDescent="0.2">
      <c r="A27" s="557" t="s">
        <v>401</v>
      </c>
      <c r="B27" s="560" t="s">
        <v>402</v>
      </c>
      <c r="C27" s="275">
        <v>97.599123226000003</v>
      </c>
      <c r="D27" s="275">
        <v>94.666658928999993</v>
      </c>
      <c r="E27" s="275">
        <v>96.741210323000004</v>
      </c>
      <c r="F27" s="275">
        <v>98.133058000000005</v>
      </c>
      <c r="G27" s="275">
        <v>89.981576774000004</v>
      </c>
      <c r="H27" s="275">
        <v>94.128951999999998</v>
      </c>
      <c r="I27" s="275">
        <v>97.548116452000002</v>
      </c>
      <c r="J27" s="275">
        <v>82.855115483999995</v>
      </c>
      <c r="K27" s="275">
        <v>78.581895333000006</v>
      </c>
      <c r="L27" s="275">
        <v>81.039752581000002</v>
      </c>
      <c r="M27" s="275">
        <v>95.462671</v>
      </c>
      <c r="N27" s="275">
        <v>99.237940323000004</v>
      </c>
      <c r="O27" s="275">
        <v>94.861914193999993</v>
      </c>
      <c r="P27" s="275">
        <v>88.234561786</v>
      </c>
      <c r="Q27" s="275">
        <v>90.879187419000004</v>
      </c>
      <c r="R27" s="275">
        <v>110.30682433</v>
      </c>
      <c r="S27" s="275">
        <v>114.42208194</v>
      </c>
      <c r="T27" s="275">
        <v>97.798197333000005</v>
      </c>
      <c r="U27" s="275">
        <v>92.135398386999995</v>
      </c>
      <c r="V27" s="275">
        <v>89.286024515999998</v>
      </c>
      <c r="W27" s="275">
        <v>78.615817332999995</v>
      </c>
      <c r="X27" s="275">
        <v>83.094933225999995</v>
      </c>
      <c r="Y27" s="275">
        <v>90.028127999999995</v>
      </c>
      <c r="Z27" s="275">
        <v>104.1587529</v>
      </c>
      <c r="AA27" s="275">
        <v>90.430774193999994</v>
      </c>
      <c r="AB27" s="275">
        <v>81.355725714000002</v>
      </c>
      <c r="AC27" s="275">
        <v>89.229164515999997</v>
      </c>
      <c r="AD27" s="275">
        <v>107.23759533</v>
      </c>
      <c r="AE27" s="275">
        <v>90.027708709999999</v>
      </c>
      <c r="AF27" s="275">
        <v>101.620013</v>
      </c>
      <c r="AG27" s="275">
        <v>104.92501935</v>
      </c>
      <c r="AH27" s="275">
        <v>88.301981290000001</v>
      </c>
      <c r="AI27" s="275">
        <v>81.933304332999995</v>
      </c>
      <c r="AJ27" s="275">
        <v>83.779735806000005</v>
      </c>
      <c r="AK27" s="275">
        <v>94.722343667000004</v>
      </c>
      <c r="AL27" s="275">
        <v>101.96846128999999</v>
      </c>
      <c r="AM27" s="275">
        <v>113.30058419</v>
      </c>
      <c r="AN27" s="275">
        <v>114.61937931</v>
      </c>
      <c r="AO27" s="275">
        <v>105.26580097</v>
      </c>
      <c r="AP27" s="275">
        <v>100.692843</v>
      </c>
      <c r="AQ27" s="275">
        <v>96.702543871000003</v>
      </c>
      <c r="AR27" s="275">
        <v>85.577697999999998</v>
      </c>
      <c r="AS27" s="275">
        <v>81.081269676999995</v>
      </c>
      <c r="AT27" s="275">
        <v>79.920023548000003</v>
      </c>
      <c r="AU27" s="275">
        <v>74.031497666999996</v>
      </c>
      <c r="AV27" s="275">
        <v>75.871641935</v>
      </c>
      <c r="AW27" s="275">
        <v>82.385514999999998</v>
      </c>
      <c r="AX27" s="275">
        <v>88.753114839000006</v>
      </c>
      <c r="AY27" s="275">
        <v>101.67257257999999</v>
      </c>
      <c r="AZ27" s="275">
        <v>102.07585036</v>
      </c>
      <c r="BA27" s="275">
        <v>106.25469774</v>
      </c>
      <c r="BB27" s="275">
        <v>104.90246033</v>
      </c>
      <c r="BC27" s="275">
        <v>110.16945484</v>
      </c>
      <c r="BD27" s="275">
        <v>109.175344</v>
      </c>
      <c r="BE27" s="275">
        <v>101.6995</v>
      </c>
      <c r="BF27" s="275">
        <v>95.844719999999995</v>
      </c>
      <c r="BG27" s="338">
        <v>82.172979999999995</v>
      </c>
      <c r="BH27" s="338">
        <v>83.378159999999994</v>
      </c>
      <c r="BI27" s="338">
        <v>91.122159999999994</v>
      </c>
      <c r="BJ27" s="338">
        <v>90.750579999999999</v>
      </c>
      <c r="BK27" s="338">
        <v>81.573980000000006</v>
      </c>
      <c r="BL27" s="338">
        <v>82.719930000000005</v>
      </c>
      <c r="BM27" s="338">
        <v>82.696349999999995</v>
      </c>
      <c r="BN27" s="338">
        <v>86.343389999999999</v>
      </c>
      <c r="BO27" s="338">
        <v>88.071709999999996</v>
      </c>
      <c r="BP27" s="338">
        <v>91.519720000000007</v>
      </c>
      <c r="BQ27" s="338">
        <v>95.046599999999998</v>
      </c>
      <c r="BR27" s="338">
        <v>91.780259999999998</v>
      </c>
      <c r="BS27" s="338">
        <v>79.573809999999995</v>
      </c>
      <c r="BT27" s="338">
        <v>80.274090000000001</v>
      </c>
      <c r="BU27" s="338">
        <v>91.031790000000001</v>
      </c>
      <c r="BV27" s="338">
        <v>95.852310000000003</v>
      </c>
    </row>
    <row r="28" spans="1:74" ht="11.1" customHeight="1" x14ac:dyDescent="0.2">
      <c r="A28" s="557" t="s">
        <v>403</v>
      </c>
      <c r="B28" s="558" t="s">
        <v>445</v>
      </c>
      <c r="C28" s="275">
        <v>67.190018710000004</v>
      </c>
      <c r="D28" s="275">
        <v>63.643876786</v>
      </c>
      <c r="E28" s="275">
        <v>66.087890000000002</v>
      </c>
      <c r="F28" s="275">
        <v>64.005882666999995</v>
      </c>
      <c r="G28" s="275">
        <v>57.958344193999999</v>
      </c>
      <c r="H28" s="275">
        <v>58.129457000000002</v>
      </c>
      <c r="I28" s="275">
        <v>51.948039031999997</v>
      </c>
      <c r="J28" s="275">
        <v>53.692427418999998</v>
      </c>
      <c r="K28" s="275">
        <v>55.981932999999998</v>
      </c>
      <c r="L28" s="275">
        <v>60.468458065</v>
      </c>
      <c r="M28" s="275">
        <v>75.595299667000006</v>
      </c>
      <c r="N28" s="275">
        <v>67.892104193999998</v>
      </c>
      <c r="O28" s="275">
        <v>72.571528709999995</v>
      </c>
      <c r="P28" s="275">
        <v>69.176563571000003</v>
      </c>
      <c r="Q28" s="275">
        <v>73.380071290000004</v>
      </c>
      <c r="R28" s="275">
        <v>71.544529667000006</v>
      </c>
      <c r="S28" s="275">
        <v>58.273171290000001</v>
      </c>
      <c r="T28" s="275">
        <v>56.512513333000001</v>
      </c>
      <c r="U28" s="275">
        <v>59.542444516000003</v>
      </c>
      <c r="V28" s="275">
        <v>55.763563226000002</v>
      </c>
      <c r="W28" s="275">
        <v>59.378524667000001</v>
      </c>
      <c r="X28" s="275">
        <v>67.548927418999995</v>
      </c>
      <c r="Y28" s="275">
        <v>77.659654666999998</v>
      </c>
      <c r="Z28" s="275">
        <v>68.715320968</v>
      </c>
      <c r="AA28" s="275">
        <v>75.558163871000005</v>
      </c>
      <c r="AB28" s="275">
        <v>69.735666070999997</v>
      </c>
      <c r="AC28" s="275">
        <v>74.407206451999997</v>
      </c>
      <c r="AD28" s="275">
        <v>69.188451333000003</v>
      </c>
      <c r="AE28" s="275">
        <v>59.305727742000002</v>
      </c>
      <c r="AF28" s="275">
        <v>58.153454332999999</v>
      </c>
      <c r="AG28" s="275">
        <v>55.571797097000001</v>
      </c>
      <c r="AH28" s="275">
        <v>56.138848709999998</v>
      </c>
      <c r="AI28" s="275">
        <v>56.226597667</v>
      </c>
      <c r="AJ28" s="275">
        <v>67.784682580999998</v>
      </c>
      <c r="AK28" s="275">
        <v>74.138346333000001</v>
      </c>
      <c r="AL28" s="275">
        <v>71.179994839000003</v>
      </c>
      <c r="AM28" s="275">
        <v>77.826934194000003</v>
      </c>
      <c r="AN28" s="275">
        <v>80.044683793000004</v>
      </c>
      <c r="AO28" s="275">
        <v>72.847188709999998</v>
      </c>
      <c r="AP28" s="275">
        <v>60.889928333</v>
      </c>
      <c r="AQ28" s="275">
        <v>60.015510968000001</v>
      </c>
      <c r="AR28" s="275">
        <v>67.263582</v>
      </c>
      <c r="AS28" s="275">
        <v>62.581247742000002</v>
      </c>
      <c r="AT28" s="275">
        <v>60.923394516000002</v>
      </c>
      <c r="AU28" s="275">
        <v>60.387962666999996</v>
      </c>
      <c r="AV28" s="275">
        <v>65.131605805999996</v>
      </c>
      <c r="AW28" s="275">
        <v>71.538771999999994</v>
      </c>
      <c r="AX28" s="275">
        <v>83.291363871000001</v>
      </c>
      <c r="AY28" s="275">
        <v>62.949576129</v>
      </c>
      <c r="AZ28" s="275">
        <v>74.412859286</v>
      </c>
      <c r="BA28" s="275">
        <v>77.282158710000004</v>
      </c>
      <c r="BB28" s="275">
        <v>77.516409667000005</v>
      </c>
      <c r="BC28" s="275">
        <v>73.583769032000006</v>
      </c>
      <c r="BD28" s="275">
        <v>77.973341000000005</v>
      </c>
      <c r="BE28" s="275">
        <v>63.507669999999997</v>
      </c>
      <c r="BF28" s="275">
        <v>62.893700000000003</v>
      </c>
      <c r="BG28" s="338">
        <v>65.229410000000001</v>
      </c>
      <c r="BH28" s="338">
        <v>71.441569999999999</v>
      </c>
      <c r="BI28" s="338">
        <v>78.468999999999994</v>
      </c>
      <c r="BJ28" s="338">
        <v>75.373760000000004</v>
      </c>
      <c r="BK28" s="338">
        <v>78.577190000000002</v>
      </c>
      <c r="BL28" s="338">
        <v>79.222530000000006</v>
      </c>
      <c r="BM28" s="338">
        <v>79.920509999999993</v>
      </c>
      <c r="BN28" s="338">
        <v>77.314220000000006</v>
      </c>
      <c r="BO28" s="338">
        <v>67.370540000000005</v>
      </c>
      <c r="BP28" s="338">
        <v>69.260599999999997</v>
      </c>
      <c r="BQ28" s="338">
        <v>63.296939999999999</v>
      </c>
      <c r="BR28" s="338">
        <v>62.508749999999999</v>
      </c>
      <c r="BS28" s="338">
        <v>64.876570000000001</v>
      </c>
      <c r="BT28" s="338">
        <v>71.251800000000003</v>
      </c>
      <c r="BU28" s="338">
        <v>80.739170000000001</v>
      </c>
      <c r="BV28" s="338">
        <v>78.585499999999996</v>
      </c>
    </row>
    <row r="29" spans="1:74" ht="11.1" customHeight="1" x14ac:dyDescent="0.2">
      <c r="A29" s="557" t="s">
        <v>404</v>
      </c>
      <c r="B29" s="560" t="s">
        <v>392</v>
      </c>
      <c r="C29" s="275">
        <v>10.999426129</v>
      </c>
      <c r="D29" s="275">
        <v>10.613415356999999</v>
      </c>
      <c r="E29" s="275">
        <v>11.937419354999999</v>
      </c>
      <c r="F29" s="275">
        <v>11.838811333000001</v>
      </c>
      <c r="G29" s="275">
        <v>12.114368387000001</v>
      </c>
      <c r="H29" s="275">
        <v>12.865789667</v>
      </c>
      <c r="I29" s="275">
        <v>12.618003871000001</v>
      </c>
      <c r="J29" s="275">
        <v>12.612468387</v>
      </c>
      <c r="K29" s="275">
        <v>12.365542333</v>
      </c>
      <c r="L29" s="275">
        <v>12.182335483999999</v>
      </c>
      <c r="M29" s="275">
        <v>12.233124999999999</v>
      </c>
      <c r="N29" s="275">
        <v>12.126636129</v>
      </c>
      <c r="O29" s="275">
        <v>10.552771935000001</v>
      </c>
      <c r="P29" s="275">
        <v>10.281851429</v>
      </c>
      <c r="Q29" s="275">
        <v>11.666199032</v>
      </c>
      <c r="R29" s="275">
        <v>11.441092666999999</v>
      </c>
      <c r="S29" s="275">
        <v>12.201034194</v>
      </c>
      <c r="T29" s="275">
        <v>12.679752333</v>
      </c>
      <c r="U29" s="275">
        <v>12.81438129</v>
      </c>
      <c r="V29" s="275">
        <v>12.876300968000001</v>
      </c>
      <c r="W29" s="275">
        <v>12.813057667000001</v>
      </c>
      <c r="X29" s="275">
        <v>12.051536452000001</v>
      </c>
      <c r="Y29" s="275">
        <v>12.898610667</v>
      </c>
      <c r="Z29" s="275">
        <v>12.608391613</v>
      </c>
      <c r="AA29" s="275">
        <v>11.326132257999999</v>
      </c>
      <c r="AB29" s="275">
        <v>10.208188571000001</v>
      </c>
      <c r="AC29" s="275">
        <v>10.457227097000001</v>
      </c>
      <c r="AD29" s="275">
        <v>10.800702333</v>
      </c>
      <c r="AE29" s="275">
        <v>11.271848387</v>
      </c>
      <c r="AF29" s="275">
        <v>11.935196667</v>
      </c>
      <c r="AG29" s="275">
        <v>11.997068387000001</v>
      </c>
      <c r="AH29" s="275">
        <v>12.367820968</v>
      </c>
      <c r="AI29" s="275">
        <v>12.088352667000001</v>
      </c>
      <c r="AJ29" s="275">
        <v>11.207636451999999</v>
      </c>
      <c r="AK29" s="275">
        <v>12.460825</v>
      </c>
      <c r="AL29" s="275">
        <v>12.325805484</v>
      </c>
      <c r="AM29" s="275">
        <v>11.694465161</v>
      </c>
      <c r="AN29" s="275">
        <v>11.259412414</v>
      </c>
      <c r="AO29" s="275">
        <v>11.121376774</v>
      </c>
      <c r="AP29" s="275">
        <v>11.368046</v>
      </c>
      <c r="AQ29" s="275">
        <v>12.006426128999999</v>
      </c>
      <c r="AR29" s="275">
        <v>11.600536999999999</v>
      </c>
      <c r="AS29" s="275">
        <v>11.689234516000001</v>
      </c>
      <c r="AT29" s="275">
        <v>11.799263226000001</v>
      </c>
      <c r="AU29" s="275">
        <v>11.477311</v>
      </c>
      <c r="AV29" s="275">
        <v>10.885386129</v>
      </c>
      <c r="AW29" s="275">
        <v>11.397742666999999</v>
      </c>
      <c r="AX29" s="275">
        <v>11.816819355</v>
      </c>
      <c r="AY29" s="275">
        <v>11.302267419</v>
      </c>
      <c r="AZ29" s="275">
        <v>11.1659825</v>
      </c>
      <c r="BA29" s="275">
        <v>10.849307097000001</v>
      </c>
      <c r="BB29" s="275">
        <v>10.662141999999999</v>
      </c>
      <c r="BC29" s="275">
        <v>11.373685483999999</v>
      </c>
      <c r="BD29" s="275">
        <v>11.805906332999999</v>
      </c>
      <c r="BE29" s="275">
        <v>11.574159999999999</v>
      </c>
      <c r="BF29" s="275">
        <v>11.40072</v>
      </c>
      <c r="BG29" s="338">
        <v>11.519830000000001</v>
      </c>
      <c r="BH29" s="338">
        <v>10.98523</v>
      </c>
      <c r="BI29" s="338">
        <v>11.60106</v>
      </c>
      <c r="BJ29" s="338">
        <v>11.619949999999999</v>
      </c>
      <c r="BK29" s="338">
        <v>10.43525</v>
      </c>
      <c r="BL29" s="338">
        <v>10.729369999999999</v>
      </c>
      <c r="BM29" s="338">
        <v>11.687620000000001</v>
      </c>
      <c r="BN29" s="338">
        <v>10.897819999999999</v>
      </c>
      <c r="BO29" s="338">
        <v>11.756259999999999</v>
      </c>
      <c r="BP29" s="338">
        <v>11.99708</v>
      </c>
      <c r="BQ29" s="338">
        <v>12.36359</v>
      </c>
      <c r="BR29" s="338">
        <v>11.89465</v>
      </c>
      <c r="BS29" s="338">
        <v>11.461729999999999</v>
      </c>
      <c r="BT29" s="338">
        <v>11.02697</v>
      </c>
      <c r="BU29" s="338">
        <v>11.63306</v>
      </c>
      <c r="BV29" s="338">
        <v>11.833170000000001</v>
      </c>
    </row>
    <row r="30" spans="1:74" ht="11.1" customHeight="1" x14ac:dyDescent="0.2">
      <c r="A30" s="557" t="s">
        <v>405</v>
      </c>
      <c r="B30" s="558" t="s">
        <v>394</v>
      </c>
      <c r="C30" s="275">
        <v>1555.5756799999999</v>
      </c>
      <c r="D30" s="275">
        <v>1559.5065695999999</v>
      </c>
      <c r="E30" s="275">
        <v>1476.2296868000001</v>
      </c>
      <c r="F30" s="275">
        <v>1367.1335790000001</v>
      </c>
      <c r="G30" s="275">
        <v>1370.1934490000001</v>
      </c>
      <c r="H30" s="275">
        <v>1525.0935609999999</v>
      </c>
      <c r="I30" s="275">
        <v>1798.3848874</v>
      </c>
      <c r="J30" s="275">
        <v>1568.7924229</v>
      </c>
      <c r="K30" s="275">
        <v>1442.7500442999999</v>
      </c>
      <c r="L30" s="275">
        <v>1288.7599144999999</v>
      </c>
      <c r="M30" s="275">
        <v>1383.826417</v>
      </c>
      <c r="N30" s="275">
        <v>1518.1666273999999</v>
      </c>
      <c r="O30" s="275">
        <v>1589.8433348000001</v>
      </c>
      <c r="P30" s="275">
        <v>1573.5127611</v>
      </c>
      <c r="Q30" s="275">
        <v>1456.6556029000001</v>
      </c>
      <c r="R30" s="275">
        <v>1313.4288333</v>
      </c>
      <c r="S30" s="275">
        <v>1319.9902919000001</v>
      </c>
      <c r="T30" s="275">
        <v>1538.269949</v>
      </c>
      <c r="U30" s="275">
        <v>1630.339281</v>
      </c>
      <c r="V30" s="275">
        <v>1551.9195239000001</v>
      </c>
      <c r="W30" s="275">
        <v>1448.6984382999999</v>
      </c>
      <c r="X30" s="275">
        <v>1368.2731577</v>
      </c>
      <c r="Y30" s="275">
        <v>1387.5256406999999</v>
      </c>
      <c r="Z30" s="275">
        <v>1483.9922360999999</v>
      </c>
      <c r="AA30" s="275">
        <v>1550.9870255000001</v>
      </c>
      <c r="AB30" s="275">
        <v>1599.82006</v>
      </c>
      <c r="AC30" s="275">
        <v>1461.1663332000001</v>
      </c>
      <c r="AD30" s="275">
        <v>1282.5115046999999</v>
      </c>
      <c r="AE30" s="275">
        <v>1359.1268768</v>
      </c>
      <c r="AF30" s="275">
        <v>1507.6317483</v>
      </c>
      <c r="AG30" s="275">
        <v>1664.7787103000001</v>
      </c>
      <c r="AH30" s="275">
        <v>1665.05323</v>
      </c>
      <c r="AI30" s="275">
        <v>1540.6414030000001</v>
      </c>
      <c r="AJ30" s="275">
        <v>1326.9661954999999</v>
      </c>
      <c r="AK30" s="275">
        <v>1353.891742</v>
      </c>
      <c r="AL30" s="275">
        <v>1381.8707010000001</v>
      </c>
      <c r="AM30" s="275">
        <v>1508.1607197000001</v>
      </c>
      <c r="AN30" s="275">
        <v>1464.2227221000001</v>
      </c>
      <c r="AO30" s="275">
        <v>1307.3262322999999</v>
      </c>
      <c r="AP30" s="275">
        <v>1279.3068957</v>
      </c>
      <c r="AQ30" s="275">
        <v>1353.8719797000001</v>
      </c>
      <c r="AR30" s="275">
        <v>1492.973673</v>
      </c>
      <c r="AS30" s="275">
        <v>1712.0307871</v>
      </c>
      <c r="AT30" s="275">
        <v>1780.1321293999999</v>
      </c>
      <c r="AU30" s="275">
        <v>1524.9095030000001</v>
      </c>
      <c r="AV30" s="275">
        <v>1304.0611280999999</v>
      </c>
      <c r="AW30" s="275">
        <v>1342.5030377</v>
      </c>
      <c r="AX30" s="275">
        <v>1464.2076235</v>
      </c>
      <c r="AY30" s="275">
        <v>1369.4047212999999</v>
      </c>
      <c r="AZ30" s="275">
        <v>1334.1017288999999</v>
      </c>
      <c r="BA30" s="275">
        <v>1369.8761976999999</v>
      </c>
      <c r="BB30" s="275">
        <v>1161.205238</v>
      </c>
      <c r="BC30" s="275">
        <v>1222.9378184</v>
      </c>
      <c r="BD30" s="275">
        <v>1444.6130129999999</v>
      </c>
      <c r="BE30" s="275">
        <v>1609.3050000000001</v>
      </c>
      <c r="BF30" s="275">
        <v>1588.961</v>
      </c>
      <c r="BG30" s="338">
        <v>1450.596</v>
      </c>
      <c r="BH30" s="338">
        <v>1304.4100000000001</v>
      </c>
      <c r="BI30" s="338">
        <v>1362.509</v>
      </c>
      <c r="BJ30" s="338">
        <v>1466.3</v>
      </c>
      <c r="BK30" s="338">
        <v>1375.8869999999999</v>
      </c>
      <c r="BL30" s="338">
        <v>1402.239</v>
      </c>
      <c r="BM30" s="338">
        <v>1385.9290000000001</v>
      </c>
      <c r="BN30" s="338">
        <v>1172.6610000000001</v>
      </c>
      <c r="BO30" s="338">
        <v>1283.954</v>
      </c>
      <c r="BP30" s="338">
        <v>1478.1610000000001</v>
      </c>
      <c r="BQ30" s="338">
        <v>1735.19</v>
      </c>
      <c r="BR30" s="338">
        <v>1667.7840000000001</v>
      </c>
      <c r="BS30" s="338">
        <v>1442.8869999999999</v>
      </c>
      <c r="BT30" s="338">
        <v>1310.2670000000001</v>
      </c>
      <c r="BU30" s="338">
        <v>1367.039</v>
      </c>
      <c r="BV30" s="338">
        <v>1496.876</v>
      </c>
    </row>
    <row r="31" spans="1:74" ht="11.1" customHeight="1" x14ac:dyDescent="0.2">
      <c r="A31" s="551"/>
      <c r="B31" s="131" t="s">
        <v>406</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364"/>
      <c r="BH31" s="364"/>
      <c r="BI31" s="364"/>
      <c r="BJ31" s="364"/>
      <c r="BK31" s="364"/>
      <c r="BL31" s="364"/>
      <c r="BM31" s="364"/>
      <c r="BN31" s="364"/>
      <c r="BO31" s="364"/>
      <c r="BP31" s="364"/>
      <c r="BQ31" s="364"/>
      <c r="BR31" s="364"/>
      <c r="BS31" s="364"/>
      <c r="BT31" s="364"/>
      <c r="BU31" s="364"/>
      <c r="BV31" s="364"/>
    </row>
    <row r="32" spans="1:74" ht="11.1" customHeight="1" x14ac:dyDescent="0.2">
      <c r="A32" s="557" t="s">
        <v>407</v>
      </c>
      <c r="B32" s="558" t="s">
        <v>91</v>
      </c>
      <c r="C32" s="275">
        <v>1815.2091786999999</v>
      </c>
      <c r="D32" s="275">
        <v>1756.5221629</v>
      </c>
      <c r="E32" s="275">
        <v>1758.3432439000001</v>
      </c>
      <c r="F32" s="275">
        <v>1524.4954613</v>
      </c>
      <c r="G32" s="275">
        <v>1641.2596397</v>
      </c>
      <c r="H32" s="275">
        <v>2091.8988490000002</v>
      </c>
      <c r="I32" s="275">
        <v>2132.6586077000002</v>
      </c>
      <c r="J32" s="275">
        <v>2125.0081168000002</v>
      </c>
      <c r="K32" s="275">
        <v>1991.1234073000001</v>
      </c>
      <c r="L32" s="275">
        <v>1663.5416994</v>
      </c>
      <c r="M32" s="275">
        <v>1711.8029489999999</v>
      </c>
      <c r="N32" s="275">
        <v>1880.0470642</v>
      </c>
      <c r="O32" s="275">
        <v>2230.6687206000001</v>
      </c>
      <c r="P32" s="275">
        <v>2269.5339189000001</v>
      </c>
      <c r="Q32" s="275">
        <v>1887.6465396999999</v>
      </c>
      <c r="R32" s="275">
        <v>1593.2668557</v>
      </c>
      <c r="S32" s="275">
        <v>1818.1188806</v>
      </c>
      <c r="T32" s="275">
        <v>2126.4678453000001</v>
      </c>
      <c r="U32" s="275">
        <v>2205.0200884000001</v>
      </c>
      <c r="V32" s="275">
        <v>2133.5623270999999</v>
      </c>
      <c r="W32" s="275">
        <v>1944.8939817</v>
      </c>
      <c r="X32" s="275">
        <v>1510.7587045</v>
      </c>
      <c r="Y32" s="275">
        <v>1669.0261539999999</v>
      </c>
      <c r="Z32" s="275">
        <v>1659.0247661000001</v>
      </c>
      <c r="AA32" s="275">
        <v>1792.5531226000001</v>
      </c>
      <c r="AB32" s="275">
        <v>1988.7357896000001</v>
      </c>
      <c r="AC32" s="275">
        <v>1391.8587606000001</v>
      </c>
      <c r="AD32" s="275">
        <v>1183.6588617</v>
      </c>
      <c r="AE32" s="275">
        <v>1503.6827900000001</v>
      </c>
      <c r="AF32" s="275">
        <v>1941.2723913</v>
      </c>
      <c r="AG32" s="275">
        <v>2045.1243942000001</v>
      </c>
      <c r="AH32" s="275">
        <v>1937.4068826</v>
      </c>
      <c r="AI32" s="275">
        <v>1716.3979053</v>
      </c>
      <c r="AJ32" s="275">
        <v>1233.8193113</v>
      </c>
      <c r="AK32" s="275">
        <v>1156.2614037000001</v>
      </c>
      <c r="AL32" s="275">
        <v>1099.7634613</v>
      </c>
      <c r="AM32" s="275">
        <v>1484.9572658</v>
      </c>
      <c r="AN32" s="275">
        <v>1358.7636551999999</v>
      </c>
      <c r="AO32" s="275">
        <v>970.76421805999996</v>
      </c>
      <c r="AP32" s="275">
        <v>1033.0830923000001</v>
      </c>
      <c r="AQ32" s="275">
        <v>1202.3866399999999</v>
      </c>
      <c r="AR32" s="275">
        <v>1810.453634</v>
      </c>
      <c r="AS32" s="275">
        <v>2055.9415902999999</v>
      </c>
      <c r="AT32" s="275">
        <v>2013.2167523000001</v>
      </c>
      <c r="AU32" s="275">
        <v>1775.6909252999999</v>
      </c>
      <c r="AV32" s="275">
        <v>1463.3674851999999</v>
      </c>
      <c r="AW32" s="275">
        <v>1236.3597743</v>
      </c>
      <c r="AX32" s="275">
        <v>1678.6465393999999</v>
      </c>
      <c r="AY32" s="275">
        <v>1578.3997409999999</v>
      </c>
      <c r="AZ32" s="275">
        <v>1237.3850464</v>
      </c>
      <c r="BA32" s="275">
        <v>1177.1014074</v>
      </c>
      <c r="BB32" s="275">
        <v>1214.9549717</v>
      </c>
      <c r="BC32" s="275">
        <v>1391.6903958</v>
      </c>
      <c r="BD32" s="275">
        <v>1665.514866</v>
      </c>
      <c r="BE32" s="275">
        <v>1953.8879999999999</v>
      </c>
      <c r="BF32" s="275">
        <v>1839.0329999999999</v>
      </c>
      <c r="BG32" s="338">
        <v>1630.7139999999999</v>
      </c>
      <c r="BH32" s="338">
        <v>1377.5150000000001</v>
      </c>
      <c r="BI32" s="338">
        <v>1292.7339999999999</v>
      </c>
      <c r="BJ32" s="338">
        <v>1558.421</v>
      </c>
      <c r="BK32" s="338">
        <v>1665.03</v>
      </c>
      <c r="BL32" s="338">
        <v>1577.4110000000001</v>
      </c>
      <c r="BM32" s="338">
        <v>1267.414</v>
      </c>
      <c r="BN32" s="338">
        <v>1204.3209999999999</v>
      </c>
      <c r="BO32" s="338">
        <v>1401.2919999999999</v>
      </c>
      <c r="BP32" s="338">
        <v>1785.5619999999999</v>
      </c>
      <c r="BQ32" s="338">
        <v>2030.3869999999999</v>
      </c>
      <c r="BR32" s="338">
        <v>2052.46</v>
      </c>
      <c r="BS32" s="338">
        <v>1731.1959999999999</v>
      </c>
      <c r="BT32" s="338">
        <v>1371.373</v>
      </c>
      <c r="BU32" s="338">
        <v>1279.5989999999999</v>
      </c>
      <c r="BV32" s="338">
        <v>1608.44</v>
      </c>
    </row>
    <row r="33" spans="1:74" ht="11.1" customHeight="1" x14ac:dyDescent="0.2">
      <c r="A33" s="557" t="s">
        <v>408</v>
      </c>
      <c r="B33" s="558" t="s">
        <v>92</v>
      </c>
      <c r="C33" s="275">
        <v>1628.9771226</v>
      </c>
      <c r="D33" s="275">
        <v>1628.4256895999999</v>
      </c>
      <c r="E33" s="275">
        <v>1545.1464000000001</v>
      </c>
      <c r="F33" s="275">
        <v>1517.5700357000001</v>
      </c>
      <c r="G33" s="275">
        <v>1570.3991252000001</v>
      </c>
      <c r="H33" s="275">
        <v>1966.2148626999999</v>
      </c>
      <c r="I33" s="275">
        <v>2067.4045987</v>
      </c>
      <c r="J33" s="275">
        <v>2196.7357876999999</v>
      </c>
      <c r="K33" s="275">
        <v>1927.3706917</v>
      </c>
      <c r="L33" s="275">
        <v>1613.3525803</v>
      </c>
      <c r="M33" s="275">
        <v>1565.1731526999999</v>
      </c>
      <c r="N33" s="275">
        <v>1614.5919042</v>
      </c>
      <c r="O33" s="275">
        <v>1691.1470529000001</v>
      </c>
      <c r="P33" s="275">
        <v>1442.3796057</v>
      </c>
      <c r="Q33" s="275">
        <v>1468.6768767999999</v>
      </c>
      <c r="R33" s="275">
        <v>1530.8294149999999</v>
      </c>
      <c r="S33" s="275">
        <v>1710.0982905999999</v>
      </c>
      <c r="T33" s="275">
        <v>1937.0347707000001</v>
      </c>
      <c r="U33" s="275">
        <v>2055.1175748000001</v>
      </c>
      <c r="V33" s="275">
        <v>2257.8103823000001</v>
      </c>
      <c r="W33" s="275">
        <v>1947.3600193</v>
      </c>
      <c r="X33" s="275">
        <v>1692.1022</v>
      </c>
      <c r="Y33" s="275">
        <v>1575.6271907</v>
      </c>
      <c r="Z33" s="275">
        <v>1644.5609035</v>
      </c>
      <c r="AA33" s="275">
        <v>1964.8143623000001</v>
      </c>
      <c r="AB33" s="275">
        <v>2039.0010189</v>
      </c>
      <c r="AC33" s="275">
        <v>1901.809381</v>
      </c>
      <c r="AD33" s="275">
        <v>1860.9320660000001</v>
      </c>
      <c r="AE33" s="275">
        <v>2002.5611154999999</v>
      </c>
      <c r="AF33" s="275">
        <v>2373.7419399999999</v>
      </c>
      <c r="AG33" s="275">
        <v>2592.0675554999998</v>
      </c>
      <c r="AH33" s="275">
        <v>2526.6230725999999</v>
      </c>
      <c r="AI33" s="275">
        <v>2267.9478377</v>
      </c>
      <c r="AJ33" s="275">
        <v>1945.9828190000001</v>
      </c>
      <c r="AK33" s="275">
        <v>1949.6924246999999</v>
      </c>
      <c r="AL33" s="275">
        <v>2031.0029497</v>
      </c>
      <c r="AM33" s="275">
        <v>2052.3338002999999</v>
      </c>
      <c r="AN33" s="275">
        <v>1978.7504041</v>
      </c>
      <c r="AO33" s="275">
        <v>2006.2380519000001</v>
      </c>
      <c r="AP33" s="275">
        <v>1963.2413369999999</v>
      </c>
      <c r="AQ33" s="275">
        <v>2177.0792242000002</v>
      </c>
      <c r="AR33" s="275">
        <v>2566.1660167</v>
      </c>
      <c r="AS33" s="275">
        <v>2756.1996629</v>
      </c>
      <c r="AT33" s="275">
        <v>2748.2669555000002</v>
      </c>
      <c r="AU33" s="275">
        <v>2422.4373092999999</v>
      </c>
      <c r="AV33" s="275">
        <v>1899.7956297000001</v>
      </c>
      <c r="AW33" s="275">
        <v>1825.8547177</v>
      </c>
      <c r="AX33" s="275">
        <v>1750.0710561000001</v>
      </c>
      <c r="AY33" s="275">
        <v>1652.2219071</v>
      </c>
      <c r="AZ33" s="275">
        <v>1674.3697156999999</v>
      </c>
      <c r="BA33" s="275">
        <v>1830.6653603</v>
      </c>
      <c r="BB33" s="275">
        <v>1847.208693</v>
      </c>
      <c r="BC33" s="275">
        <v>2000.5427196999999</v>
      </c>
      <c r="BD33" s="275">
        <v>2346.8133997</v>
      </c>
      <c r="BE33" s="275">
        <v>2609.0990000000002</v>
      </c>
      <c r="BF33" s="275">
        <v>2499.2080000000001</v>
      </c>
      <c r="BG33" s="338">
        <v>2213.3629999999998</v>
      </c>
      <c r="BH33" s="338">
        <v>1870.4449999999999</v>
      </c>
      <c r="BI33" s="338">
        <v>1769.319</v>
      </c>
      <c r="BJ33" s="338">
        <v>1847.96</v>
      </c>
      <c r="BK33" s="338">
        <v>1863.7380000000001</v>
      </c>
      <c r="BL33" s="338">
        <v>1869.646</v>
      </c>
      <c r="BM33" s="338">
        <v>1801.2639999999999</v>
      </c>
      <c r="BN33" s="338">
        <v>1830.34</v>
      </c>
      <c r="BO33" s="338">
        <v>2017.223</v>
      </c>
      <c r="BP33" s="338">
        <v>2344.2950000000001</v>
      </c>
      <c r="BQ33" s="338">
        <v>2510.7840000000001</v>
      </c>
      <c r="BR33" s="338">
        <v>2509.4470000000001</v>
      </c>
      <c r="BS33" s="338">
        <v>2217.9299999999998</v>
      </c>
      <c r="BT33" s="338">
        <v>1874.4449999999999</v>
      </c>
      <c r="BU33" s="338">
        <v>1780.883</v>
      </c>
      <c r="BV33" s="338">
        <v>1905.7809999999999</v>
      </c>
    </row>
    <row r="34" spans="1:74" ht="11.1" customHeight="1" x14ac:dyDescent="0.2">
      <c r="A34" s="557" t="s">
        <v>409</v>
      </c>
      <c r="B34" s="560" t="s">
        <v>378</v>
      </c>
      <c r="C34" s="275">
        <v>28.889816452000002</v>
      </c>
      <c r="D34" s="275">
        <v>24.965930713999999</v>
      </c>
      <c r="E34" s="275">
        <v>26.512169031999999</v>
      </c>
      <c r="F34" s="275">
        <v>28.841800332999998</v>
      </c>
      <c r="G34" s="275">
        <v>38.563714515999997</v>
      </c>
      <c r="H34" s="275">
        <v>39.130317333000001</v>
      </c>
      <c r="I34" s="275">
        <v>39.337339354999997</v>
      </c>
      <c r="J34" s="275">
        <v>39.043243226000001</v>
      </c>
      <c r="K34" s="275">
        <v>35.330354667000002</v>
      </c>
      <c r="L34" s="275">
        <v>29.460900644999999</v>
      </c>
      <c r="M34" s="275">
        <v>20.031556333000001</v>
      </c>
      <c r="N34" s="275">
        <v>24.266252258000002</v>
      </c>
      <c r="O34" s="275">
        <v>85.351634838999999</v>
      </c>
      <c r="P34" s="275">
        <v>33.916667142999998</v>
      </c>
      <c r="Q34" s="275">
        <v>37.045199031999999</v>
      </c>
      <c r="R34" s="275">
        <v>23.995639000000001</v>
      </c>
      <c r="S34" s="275">
        <v>28.926227419</v>
      </c>
      <c r="T34" s="275">
        <v>31.385268332999999</v>
      </c>
      <c r="U34" s="275">
        <v>27.870739031999999</v>
      </c>
      <c r="V34" s="275">
        <v>27.031188709999999</v>
      </c>
      <c r="W34" s="275">
        <v>24.787393333000001</v>
      </c>
      <c r="X34" s="275">
        <v>18.162210323</v>
      </c>
      <c r="Y34" s="275">
        <v>23.716175667000002</v>
      </c>
      <c r="Z34" s="275">
        <v>30.799765806</v>
      </c>
      <c r="AA34" s="275">
        <v>37.499222258000003</v>
      </c>
      <c r="AB34" s="275">
        <v>69.190273214000001</v>
      </c>
      <c r="AC34" s="275">
        <v>21.186645806000001</v>
      </c>
      <c r="AD34" s="275">
        <v>23.948297</v>
      </c>
      <c r="AE34" s="275">
        <v>27.165100323000001</v>
      </c>
      <c r="AF34" s="275">
        <v>21.405768667</v>
      </c>
      <c r="AG34" s="275">
        <v>31.455662258</v>
      </c>
      <c r="AH34" s="275">
        <v>26.707334839000001</v>
      </c>
      <c r="AI34" s="275">
        <v>26.673217999999999</v>
      </c>
      <c r="AJ34" s="275">
        <v>23.588510968000001</v>
      </c>
      <c r="AK34" s="275">
        <v>19.161936333</v>
      </c>
      <c r="AL34" s="275">
        <v>21.619371935</v>
      </c>
      <c r="AM34" s="275">
        <v>36.147861935000002</v>
      </c>
      <c r="AN34" s="275">
        <v>26.347095517</v>
      </c>
      <c r="AO34" s="275">
        <v>25.709672903000001</v>
      </c>
      <c r="AP34" s="275">
        <v>28.602730666999999</v>
      </c>
      <c r="AQ34" s="275">
        <v>29.645132580999999</v>
      </c>
      <c r="AR34" s="275">
        <v>32.804550333000002</v>
      </c>
      <c r="AS34" s="275">
        <v>38.052865484000002</v>
      </c>
      <c r="AT34" s="275">
        <v>36.526413226000003</v>
      </c>
      <c r="AU34" s="275">
        <v>30.872227667000001</v>
      </c>
      <c r="AV34" s="275">
        <v>17.519595161000002</v>
      </c>
      <c r="AW34" s="275">
        <v>24.859395667000001</v>
      </c>
      <c r="AX34" s="275">
        <v>26.623306128999999</v>
      </c>
      <c r="AY34" s="275">
        <v>29.939741612999999</v>
      </c>
      <c r="AZ34" s="275">
        <v>25.130998570999999</v>
      </c>
      <c r="BA34" s="275">
        <v>22.836759032</v>
      </c>
      <c r="BB34" s="275">
        <v>13.731494</v>
      </c>
      <c r="BC34" s="275">
        <v>26.798977742000002</v>
      </c>
      <c r="BD34" s="275">
        <v>28.443601000000001</v>
      </c>
      <c r="BE34" s="275">
        <v>31.995999999999999</v>
      </c>
      <c r="BF34" s="275">
        <v>27.610710000000001</v>
      </c>
      <c r="BG34" s="338">
        <v>26.815750000000001</v>
      </c>
      <c r="BH34" s="338">
        <v>23.93721</v>
      </c>
      <c r="BI34" s="338">
        <v>19.211690000000001</v>
      </c>
      <c r="BJ34" s="338">
        <v>26.419779999999999</v>
      </c>
      <c r="BK34" s="338">
        <v>37.848889999999997</v>
      </c>
      <c r="BL34" s="338">
        <v>30.6005</v>
      </c>
      <c r="BM34" s="338">
        <v>25.503</v>
      </c>
      <c r="BN34" s="338">
        <v>24.05153</v>
      </c>
      <c r="BO34" s="338">
        <v>27.76389</v>
      </c>
      <c r="BP34" s="338">
        <v>30.861699999999999</v>
      </c>
      <c r="BQ34" s="338">
        <v>33.22766</v>
      </c>
      <c r="BR34" s="338">
        <v>30.241060000000001</v>
      </c>
      <c r="BS34" s="338">
        <v>27.730540000000001</v>
      </c>
      <c r="BT34" s="338">
        <v>23.977399999999999</v>
      </c>
      <c r="BU34" s="338">
        <v>19.567119999999999</v>
      </c>
      <c r="BV34" s="338">
        <v>27.367650000000001</v>
      </c>
    </row>
    <row r="35" spans="1:74" ht="11.1" customHeight="1" x14ac:dyDescent="0.2">
      <c r="A35" s="557" t="s">
        <v>410</v>
      </c>
      <c r="B35" s="560" t="s">
        <v>93</v>
      </c>
      <c r="C35" s="275">
        <v>14.634279677</v>
      </c>
      <c r="D35" s="275">
        <v>13.057936429</v>
      </c>
      <c r="E35" s="275">
        <v>12.569476774</v>
      </c>
      <c r="F35" s="275">
        <v>12.738704</v>
      </c>
      <c r="G35" s="275">
        <v>14.543744839</v>
      </c>
      <c r="H35" s="275">
        <v>14.415947333</v>
      </c>
      <c r="I35" s="275">
        <v>15.710368387000001</v>
      </c>
      <c r="J35" s="275">
        <v>15.514653548</v>
      </c>
      <c r="K35" s="275">
        <v>14.372934667000001</v>
      </c>
      <c r="L35" s="275">
        <v>13.834401613000001</v>
      </c>
      <c r="M35" s="275">
        <v>14.337533333</v>
      </c>
      <c r="N35" s="275">
        <v>12.393200968</v>
      </c>
      <c r="O35" s="275">
        <v>11.571497097</v>
      </c>
      <c r="P35" s="275">
        <v>10.6855425</v>
      </c>
      <c r="Q35" s="275">
        <v>10.531371934999999</v>
      </c>
      <c r="R35" s="275">
        <v>10.129813333</v>
      </c>
      <c r="S35" s="275">
        <v>10.613297419</v>
      </c>
      <c r="T35" s="275">
        <v>13.343446999999999</v>
      </c>
      <c r="U35" s="275">
        <v>14.139970645</v>
      </c>
      <c r="V35" s="275">
        <v>14.189857419000001</v>
      </c>
      <c r="W35" s="275">
        <v>15.830172333</v>
      </c>
      <c r="X35" s="275">
        <v>14.74654129</v>
      </c>
      <c r="Y35" s="275">
        <v>14.751784667000001</v>
      </c>
      <c r="Z35" s="275">
        <v>14.071047741999999</v>
      </c>
      <c r="AA35" s="275">
        <v>14.981497419</v>
      </c>
      <c r="AB35" s="275">
        <v>15.432137143</v>
      </c>
      <c r="AC35" s="275">
        <v>14.824492902999999</v>
      </c>
      <c r="AD35" s="275">
        <v>13.573748999999999</v>
      </c>
      <c r="AE35" s="275">
        <v>12.873467097000001</v>
      </c>
      <c r="AF35" s="275">
        <v>13.843386667000001</v>
      </c>
      <c r="AG35" s="275">
        <v>15.227577096999999</v>
      </c>
      <c r="AH35" s="275">
        <v>14.778106451999999</v>
      </c>
      <c r="AI35" s="275">
        <v>15.767148667000001</v>
      </c>
      <c r="AJ35" s="275">
        <v>12.772756451999999</v>
      </c>
      <c r="AK35" s="275">
        <v>13.691338</v>
      </c>
      <c r="AL35" s="275">
        <v>16.523856128999999</v>
      </c>
      <c r="AM35" s="275">
        <v>15.626155806</v>
      </c>
      <c r="AN35" s="275">
        <v>13.016472414000001</v>
      </c>
      <c r="AO35" s="275">
        <v>16.857912257999999</v>
      </c>
      <c r="AP35" s="275">
        <v>15.27487</v>
      </c>
      <c r="AQ35" s="275">
        <v>11.107217418999999</v>
      </c>
      <c r="AR35" s="275">
        <v>13.325476667</v>
      </c>
      <c r="AS35" s="275">
        <v>14.351814515999999</v>
      </c>
      <c r="AT35" s="275">
        <v>14.098120968</v>
      </c>
      <c r="AU35" s="275">
        <v>13.587396667</v>
      </c>
      <c r="AV35" s="275">
        <v>11.799534839</v>
      </c>
      <c r="AW35" s="275">
        <v>13.666978</v>
      </c>
      <c r="AX35" s="275">
        <v>13.308340644999999</v>
      </c>
      <c r="AY35" s="275">
        <v>13.870456774000001</v>
      </c>
      <c r="AZ35" s="275">
        <v>14.800309285999999</v>
      </c>
      <c r="BA35" s="275">
        <v>13.399353871000001</v>
      </c>
      <c r="BB35" s="275">
        <v>14.093514333</v>
      </c>
      <c r="BC35" s="275">
        <v>14.221044515999999</v>
      </c>
      <c r="BD35" s="275">
        <v>14.981542666999999</v>
      </c>
      <c r="BE35" s="275">
        <v>14.657170000000001</v>
      </c>
      <c r="BF35" s="275">
        <v>14.179209999999999</v>
      </c>
      <c r="BG35" s="338">
        <v>13.58933</v>
      </c>
      <c r="BH35" s="338">
        <v>12.10994</v>
      </c>
      <c r="BI35" s="338">
        <v>13.9681</v>
      </c>
      <c r="BJ35" s="338">
        <v>13.740220000000001</v>
      </c>
      <c r="BK35" s="338">
        <v>14.80829</v>
      </c>
      <c r="BL35" s="338">
        <v>15.714169999999999</v>
      </c>
      <c r="BM35" s="338">
        <v>13.60913</v>
      </c>
      <c r="BN35" s="338">
        <v>14.224909999999999</v>
      </c>
      <c r="BO35" s="338">
        <v>14.384819999999999</v>
      </c>
      <c r="BP35" s="338">
        <v>15.164429999999999</v>
      </c>
      <c r="BQ35" s="338">
        <v>14.68525</v>
      </c>
      <c r="BR35" s="338">
        <v>14.500170000000001</v>
      </c>
      <c r="BS35" s="338">
        <v>13.85952</v>
      </c>
      <c r="BT35" s="338">
        <v>12.34022</v>
      </c>
      <c r="BU35" s="338">
        <v>14.19979</v>
      </c>
      <c r="BV35" s="338">
        <v>14.15798</v>
      </c>
    </row>
    <row r="36" spans="1:74" ht="11.1" customHeight="1" x14ac:dyDescent="0.2">
      <c r="A36" s="557" t="s">
        <v>411</v>
      </c>
      <c r="B36" s="560" t="s">
        <v>94</v>
      </c>
      <c r="C36" s="275">
        <v>964.13470968000001</v>
      </c>
      <c r="D36" s="275">
        <v>923.78014285999996</v>
      </c>
      <c r="E36" s="275">
        <v>837.21058065</v>
      </c>
      <c r="F36" s="275">
        <v>838.62073333000001</v>
      </c>
      <c r="G36" s="275">
        <v>947.49561289999997</v>
      </c>
      <c r="H36" s="275">
        <v>999.41306667000003</v>
      </c>
      <c r="I36" s="275">
        <v>1019.2651613</v>
      </c>
      <c r="J36" s="275">
        <v>1023.3827742</v>
      </c>
      <c r="K36" s="275">
        <v>978.28466666999998</v>
      </c>
      <c r="L36" s="275">
        <v>876.23158064999996</v>
      </c>
      <c r="M36" s="275">
        <v>928.72810000000004</v>
      </c>
      <c r="N36" s="275">
        <v>999.52929031999997</v>
      </c>
      <c r="O36" s="275">
        <v>1037.5478387000001</v>
      </c>
      <c r="P36" s="275">
        <v>992.99678571000004</v>
      </c>
      <c r="Q36" s="275">
        <v>873.55235484000002</v>
      </c>
      <c r="R36" s="275">
        <v>802.41016666999997</v>
      </c>
      <c r="S36" s="275">
        <v>863.53448387000003</v>
      </c>
      <c r="T36" s="275">
        <v>980.71713333000002</v>
      </c>
      <c r="U36" s="275">
        <v>1010.0427097</v>
      </c>
      <c r="V36" s="275">
        <v>995.37554838999995</v>
      </c>
      <c r="W36" s="275">
        <v>976.38166666999996</v>
      </c>
      <c r="X36" s="275">
        <v>910.43435483999997</v>
      </c>
      <c r="Y36" s="275">
        <v>983.34079999999994</v>
      </c>
      <c r="Z36" s="275">
        <v>1036.6689355000001</v>
      </c>
      <c r="AA36" s="275">
        <v>1053.0472580999999</v>
      </c>
      <c r="AB36" s="275">
        <v>971.35717856999997</v>
      </c>
      <c r="AC36" s="275">
        <v>897.51487096999995</v>
      </c>
      <c r="AD36" s="275">
        <v>894.27530000000002</v>
      </c>
      <c r="AE36" s="275">
        <v>963.87148387000002</v>
      </c>
      <c r="AF36" s="275">
        <v>1011.0156667</v>
      </c>
      <c r="AG36" s="275">
        <v>1013.1765484</v>
      </c>
      <c r="AH36" s="275">
        <v>1023.9803548</v>
      </c>
      <c r="AI36" s="275">
        <v>965.65869999999995</v>
      </c>
      <c r="AJ36" s="275">
        <v>843.04012903</v>
      </c>
      <c r="AK36" s="275">
        <v>825.01673332999997</v>
      </c>
      <c r="AL36" s="275">
        <v>946.00800000000004</v>
      </c>
      <c r="AM36" s="275">
        <v>1006.1387097</v>
      </c>
      <c r="AN36" s="275">
        <v>956.27255172000002</v>
      </c>
      <c r="AO36" s="275">
        <v>890.9606129</v>
      </c>
      <c r="AP36" s="275">
        <v>988.88890000000004</v>
      </c>
      <c r="AQ36" s="275">
        <v>989.14661290000004</v>
      </c>
      <c r="AR36" s="275">
        <v>1017.5486333</v>
      </c>
      <c r="AS36" s="275">
        <v>1013.9164194</v>
      </c>
      <c r="AT36" s="275">
        <v>1007.3107419</v>
      </c>
      <c r="AU36" s="275">
        <v>959.16223333000005</v>
      </c>
      <c r="AV36" s="275">
        <v>831.88129031999995</v>
      </c>
      <c r="AW36" s="275">
        <v>956.48666666999998</v>
      </c>
      <c r="AX36" s="275">
        <v>1019.9937419</v>
      </c>
      <c r="AY36" s="275">
        <v>1031.7941934999999</v>
      </c>
      <c r="AZ36" s="275">
        <v>1003.2183929</v>
      </c>
      <c r="BA36" s="275">
        <v>904.01574194</v>
      </c>
      <c r="BB36" s="275">
        <v>805.21500000000003</v>
      </c>
      <c r="BC36" s="275">
        <v>882.28564515999994</v>
      </c>
      <c r="BD36" s="275">
        <v>975.70523333000006</v>
      </c>
      <c r="BE36" s="275">
        <v>987.33069999999998</v>
      </c>
      <c r="BF36" s="275">
        <v>1029.184</v>
      </c>
      <c r="BG36" s="338">
        <v>979.82560000000001</v>
      </c>
      <c r="BH36" s="338">
        <v>881.98779999999999</v>
      </c>
      <c r="BI36" s="338">
        <v>930.16070000000002</v>
      </c>
      <c r="BJ36" s="338">
        <v>1022.722</v>
      </c>
      <c r="BK36" s="338">
        <v>1054.75</v>
      </c>
      <c r="BL36" s="338">
        <v>1011.325</v>
      </c>
      <c r="BM36" s="338">
        <v>923.26829999999995</v>
      </c>
      <c r="BN36" s="338">
        <v>874.27499999999998</v>
      </c>
      <c r="BO36" s="338">
        <v>931.74019999999996</v>
      </c>
      <c r="BP36" s="338">
        <v>1012.429</v>
      </c>
      <c r="BQ36" s="338">
        <v>1032.1110000000001</v>
      </c>
      <c r="BR36" s="338">
        <v>1037.498</v>
      </c>
      <c r="BS36" s="338">
        <v>992.92690000000005</v>
      </c>
      <c r="BT36" s="338">
        <v>893.78089999999997</v>
      </c>
      <c r="BU36" s="338">
        <v>942.59799999999996</v>
      </c>
      <c r="BV36" s="338">
        <v>1036.3969999999999</v>
      </c>
    </row>
    <row r="37" spans="1:74" ht="11.1" customHeight="1" x14ac:dyDescent="0.2">
      <c r="A37" s="557" t="s">
        <v>412</v>
      </c>
      <c r="B37" s="560" t="s">
        <v>402</v>
      </c>
      <c r="C37" s="275">
        <v>150.36202548</v>
      </c>
      <c r="D37" s="275">
        <v>176.15988429000001</v>
      </c>
      <c r="E37" s="275">
        <v>135.07989581000001</v>
      </c>
      <c r="F37" s="275">
        <v>134.93306566999999</v>
      </c>
      <c r="G37" s="275">
        <v>166.99309676999999</v>
      </c>
      <c r="H37" s="275">
        <v>149.26953166999999</v>
      </c>
      <c r="I37" s="275">
        <v>182.57072676999999</v>
      </c>
      <c r="J37" s="275">
        <v>134.21960386999999</v>
      </c>
      <c r="K37" s="275">
        <v>101.97935467000001</v>
      </c>
      <c r="L37" s="275">
        <v>88.380966774000001</v>
      </c>
      <c r="M37" s="275">
        <v>93.900250666999995</v>
      </c>
      <c r="N37" s="275">
        <v>171.01801742000001</v>
      </c>
      <c r="O37" s="275">
        <v>186.81039967999999</v>
      </c>
      <c r="P37" s="275">
        <v>145.52239320999999</v>
      </c>
      <c r="Q37" s="275">
        <v>114.61848323</v>
      </c>
      <c r="R37" s="275">
        <v>117.34200533000001</v>
      </c>
      <c r="S37" s="275">
        <v>84.544444193999993</v>
      </c>
      <c r="T37" s="275">
        <v>85.849405000000004</v>
      </c>
      <c r="U37" s="275">
        <v>67.421333226000002</v>
      </c>
      <c r="V37" s="275">
        <v>76.387639355000005</v>
      </c>
      <c r="W37" s="275">
        <v>71.204616000000001</v>
      </c>
      <c r="X37" s="275">
        <v>98.587568709999999</v>
      </c>
      <c r="Y37" s="275">
        <v>94.894681000000006</v>
      </c>
      <c r="Z37" s="275">
        <v>110.44205871</v>
      </c>
      <c r="AA37" s="275">
        <v>130.33582354999999</v>
      </c>
      <c r="AB37" s="275">
        <v>101.50278679</v>
      </c>
      <c r="AC37" s="275">
        <v>137.40379709999999</v>
      </c>
      <c r="AD37" s="275">
        <v>151.149742</v>
      </c>
      <c r="AE37" s="275">
        <v>75.585373548000007</v>
      </c>
      <c r="AF37" s="275">
        <v>85.550974332999999</v>
      </c>
      <c r="AG37" s="275">
        <v>112.06724355</v>
      </c>
      <c r="AH37" s="275">
        <v>86.423226129</v>
      </c>
      <c r="AI37" s="275">
        <v>66.570839000000007</v>
      </c>
      <c r="AJ37" s="275">
        <v>104.59883096999999</v>
      </c>
      <c r="AK37" s="275">
        <v>147.30130600000001</v>
      </c>
      <c r="AL37" s="275">
        <v>193.90678355</v>
      </c>
      <c r="AM37" s="275">
        <v>228.30635484000001</v>
      </c>
      <c r="AN37" s="275">
        <v>201.69810552000001</v>
      </c>
      <c r="AO37" s="275">
        <v>142.8144929</v>
      </c>
      <c r="AP37" s="275">
        <v>92.205009333000007</v>
      </c>
      <c r="AQ37" s="275">
        <v>89.824957741999995</v>
      </c>
      <c r="AR37" s="275">
        <v>70.106883999999994</v>
      </c>
      <c r="AS37" s="275">
        <v>69.153910644999996</v>
      </c>
      <c r="AT37" s="275">
        <v>79.497879999999995</v>
      </c>
      <c r="AU37" s="275">
        <v>62.640716333</v>
      </c>
      <c r="AV37" s="275">
        <v>67.253920968000003</v>
      </c>
      <c r="AW37" s="275">
        <v>47.885246666999997</v>
      </c>
      <c r="AX37" s="275">
        <v>72.779453226000001</v>
      </c>
      <c r="AY37" s="275">
        <v>138.29938064999999</v>
      </c>
      <c r="AZ37" s="275">
        <v>131.14423786</v>
      </c>
      <c r="BA37" s="275">
        <v>135.33125967999999</v>
      </c>
      <c r="BB37" s="275">
        <v>143.42732433</v>
      </c>
      <c r="BC37" s="275">
        <v>155.11964226000001</v>
      </c>
      <c r="BD37" s="275">
        <v>136.58427567000001</v>
      </c>
      <c r="BE37" s="275">
        <v>90.856840000000005</v>
      </c>
      <c r="BF37" s="275">
        <v>94.989660000000001</v>
      </c>
      <c r="BG37" s="338">
        <v>75.349410000000006</v>
      </c>
      <c r="BH37" s="338">
        <v>77.762479999999996</v>
      </c>
      <c r="BI37" s="338">
        <v>55.461570000000002</v>
      </c>
      <c r="BJ37" s="338">
        <v>77.489649999999997</v>
      </c>
      <c r="BK37" s="338">
        <v>115.1764</v>
      </c>
      <c r="BL37" s="338">
        <v>106.8387</v>
      </c>
      <c r="BM37" s="338">
        <v>107.3432</v>
      </c>
      <c r="BN37" s="338">
        <v>119.0256</v>
      </c>
      <c r="BO37" s="338">
        <v>126.2766</v>
      </c>
      <c r="BP37" s="338">
        <v>116.42400000000001</v>
      </c>
      <c r="BQ37" s="338">
        <v>86.294110000000003</v>
      </c>
      <c r="BR37" s="338">
        <v>91.885260000000002</v>
      </c>
      <c r="BS37" s="338">
        <v>73.421800000000005</v>
      </c>
      <c r="BT37" s="338">
        <v>75.236680000000007</v>
      </c>
      <c r="BU37" s="338">
        <v>55.882080000000002</v>
      </c>
      <c r="BV37" s="338">
        <v>82.362690000000001</v>
      </c>
    </row>
    <row r="38" spans="1:74" ht="11.1" customHeight="1" x14ac:dyDescent="0.2">
      <c r="A38" s="557" t="s">
        <v>413</v>
      </c>
      <c r="B38" s="558" t="s">
        <v>445</v>
      </c>
      <c r="C38" s="275">
        <v>200.39661258000001</v>
      </c>
      <c r="D38" s="275">
        <v>224.54272</v>
      </c>
      <c r="E38" s="275">
        <v>240.03037806</v>
      </c>
      <c r="F38" s="275">
        <v>244.097036</v>
      </c>
      <c r="G38" s="275">
        <v>249.74168742000001</v>
      </c>
      <c r="H38" s="275">
        <v>232.779222</v>
      </c>
      <c r="I38" s="275">
        <v>187.90813129</v>
      </c>
      <c r="J38" s="275">
        <v>179.52524289999999</v>
      </c>
      <c r="K38" s="275">
        <v>174.47572066999999</v>
      </c>
      <c r="L38" s="275">
        <v>216.01500483999999</v>
      </c>
      <c r="M38" s="275">
        <v>225.25462533000001</v>
      </c>
      <c r="N38" s="275">
        <v>205.47130322999999</v>
      </c>
      <c r="O38" s="275">
        <v>259.16558902999998</v>
      </c>
      <c r="P38" s="275">
        <v>217.41387286</v>
      </c>
      <c r="Q38" s="275">
        <v>253.64918097</v>
      </c>
      <c r="R38" s="275">
        <v>267.14971566999998</v>
      </c>
      <c r="S38" s="275">
        <v>234.57824644999999</v>
      </c>
      <c r="T38" s="275">
        <v>272.50419299999999</v>
      </c>
      <c r="U38" s="275">
        <v>211.21211613</v>
      </c>
      <c r="V38" s="275">
        <v>201.32523516000001</v>
      </c>
      <c r="W38" s="275">
        <v>195.20899967</v>
      </c>
      <c r="X38" s="275">
        <v>216.57454290000001</v>
      </c>
      <c r="Y38" s="275">
        <v>266.45766033000001</v>
      </c>
      <c r="Z38" s="275">
        <v>234.18118516000001</v>
      </c>
      <c r="AA38" s="275">
        <v>228.92933613</v>
      </c>
      <c r="AB38" s="275">
        <v>253.03528070999999</v>
      </c>
      <c r="AC38" s="275">
        <v>205.96494806000001</v>
      </c>
      <c r="AD38" s="275">
        <v>272.13996766999998</v>
      </c>
      <c r="AE38" s="275">
        <v>272.05470935</v>
      </c>
      <c r="AF38" s="275">
        <v>253.11703499999999</v>
      </c>
      <c r="AG38" s="275">
        <v>273.30486452000002</v>
      </c>
      <c r="AH38" s="275">
        <v>235.36024</v>
      </c>
      <c r="AI38" s="275">
        <v>252.98889066999999</v>
      </c>
      <c r="AJ38" s="275">
        <v>242.73556676999999</v>
      </c>
      <c r="AK38" s="275">
        <v>309.76000533000001</v>
      </c>
      <c r="AL38" s="275">
        <v>310.82067710000001</v>
      </c>
      <c r="AM38" s="275">
        <v>294.32583258</v>
      </c>
      <c r="AN38" s="275">
        <v>347.54815621</v>
      </c>
      <c r="AO38" s="275">
        <v>349.69014161000001</v>
      </c>
      <c r="AP38" s="275">
        <v>313.80217866999999</v>
      </c>
      <c r="AQ38" s="275">
        <v>322.67045000000002</v>
      </c>
      <c r="AR38" s="275">
        <v>285.34416333000001</v>
      </c>
      <c r="AS38" s="275">
        <v>352.96801226000002</v>
      </c>
      <c r="AT38" s="275">
        <v>272.57350451999997</v>
      </c>
      <c r="AU38" s="275">
        <v>290.36244367</v>
      </c>
      <c r="AV38" s="275">
        <v>344.86825193999999</v>
      </c>
      <c r="AW38" s="275">
        <v>315.151026</v>
      </c>
      <c r="AX38" s="275">
        <v>344.64824806000001</v>
      </c>
      <c r="AY38" s="275">
        <v>365.28354225999999</v>
      </c>
      <c r="AZ38" s="275">
        <v>401.92506929000001</v>
      </c>
      <c r="BA38" s="275">
        <v>430.25714355000002</v>
      </c>
      <c r="BB38" s="275">
        <v>437.63055932999998</v>
      </c>
      <c r="BC38" s="275">
        <v>396.91622676999998</v>
      </c>
      <c r="BD38" s="275">
        <v>360.53267</v>
      </c>
      <c r="BE38" s="275">
        <v>333.791</v>
      </c>
      <c r="BF38" s="275">
        <v>308.44369999999998</v>
      </c>
      <c r="BG38" s="338">
        <v>312.32490000000001</v>
      </c>
      <c r="BH38" s="338">
        <v>354.21539999999999</v>
      </c>
      <c r="BI38" s="338">
        <v>410.59129999999999</v>
      </c>
      <c r="BJ38" s="338">
        <v>372.17099999999999</v>
      </c>
      <c r="BK38" s="338">
        <v>375.98989999999998</v>
      </c>
      <c r="BL38" s="338">
        <v>400.267</v>
      </c>
      <c r="BM38" s="338">
        <v>447.92840000000001</v>
      </c>
      <c r="BN38" s="338">
        <v>457.99310000000003</v>
      </c>
      <c r="BO38" s="338">
        <v>437.22399999999999</v>
      </c>
      <c r="BP38" s="338">
        <v>439.31020000000001</v>
      </c>
      <c r="BQ38" s="338">
        <v>379.31819999999999</v>
      </c>
      <c r="BR38" s="338">
        <v>346.8279</v>
      </c>
      <c r="BS38" s="338">
        <v>349.31639999999999</v>
      </c>
      <c r="BT38" s="338">
        <v>394.67180000000002</v>
      </c>
      <c r="BU38" s="338">
        <v>455.26929999999999</v>
      </c>
      <c r="BV38" s="338">
        <v>412.50810000000001</v>
      </c>
    </row>
    <row r="39" spans="1:74" ht="11.1" customHeight="1" x14ac:dyDescent="0.2">
      <c r="A39" s="557" t="s">
        <v>414</v>
      </c>
      <c r="B39" s="560" t="s">
        <v>392</v>
      </c>
      <c r="C39" s="275">
        <v>15.217629032</v>
      </c>
      <c r="D39" s="275">
        <v>15.613381786</v>
      </c>
      <c r="E39" s="275">
        <v>15.195332258000001</v>
      </c>
      <c r="F39" s="275">
        <v>13.933557333</v>
      </c>
      <c r="G39" s="275">
        <v>16.011147419</v>
      </c>
      <c r="H39" s="275">
        <v>14.971263333</v>
      </c>
      <c r="I39" s="275">
        <v>15.002664838999999</v>
      </c>
      <c r="J39" s="275">
        <v>15.464471290000001</v>
      </c>
      <c r="K39" s="275">
        <v>15.969348999999999</v>
      </c>
      <c r="L39" s="275">
        <v>15.583698387</v>
      </c>
      <c r="M39" s="275">
        <v>15.290649</v>
      </c>
      <c r="N39" s="275">
        <v>14.935498709999999</v>
      </c>
      <c r="O39" s="275">
        <v>14.351976129000001</v>
      </c>
      <c r="P39" s="275">
        <v>14.038654286</v>
      </c>
      <c r="Q39" s="275">
        <v>13.491233871</v>
      </c>
      <c r="R39" s="275">
        <v>12.937331667</v>
      </c>
      <c r="S39" s="275">
        <v>14.26112129</v>
      </c>
      <c r="T39" s="275">
        <v>14.692261</v>
      </c>
      <c r="U39" s="275">
        <v>14.37337</v>
      </c>
      <c r="V39" s="275">
        <v>16.133659999999999</v>
      </c>
      <c r="W39" s="275">
        <v>15.843733667</v>
      </c>
      <c r="X39" s="275">
        <v>15.698618065</v>
      </c>
      <c r="Y39" s="275">
        <v>15.936544667</v>
      </c>
      <c r="Z39" s="275">
        <v>17.074337742000001</v>
      </c>
      <c r="AA39" s="275">
        <v>16.120554515999999</v>
      </c>
      <c r="AB39" s="275">
        <v>15.758470000000001</v>
      </c>
      <c r="AC39" s="275">
        <v>14.841766774</v>
      </c>
      <c r="AD39" s="275">
        <v>16.163667</v>
      </c>
      <c r="AE39" s="275">
        <v>17.390430644999999</v>
      </c>
      <c r="AF39" s="275">
        <v>17.812088332999998</v>
      </c>
      <c r="AG39" s="275">
        <v>18.913780968000001</v>
      </c>
      <c r="AH39" s="275">
        <v>18.600673226000001</v>
      </c>
      <c r="AI39" s="275">
        <v>16.494537000000001</v>
      </c>
      <c r="AJ39" s="275">
        <v>17.343279032000002</v>
      </c>
      <c r="AK39" s="275">
        <v>17.519538666999999</v>
      </c>
      <c r="AL39" s="275">
        <v>18.229010323000001</v>
      </c>
      <c r="AM39" s="275">
        <v>16.545923870999999</v>
      </c>
      <c r="AN39" s="275">
        <v>15.728536897</v>
      </c>
      <c r="AO39" s="275">
        <v>16.013509355</v>
      </c>
      <c r="AP39" s="275">
        <v>17.326257333000001</v>
      </c>
      <c r="AQ39" s="275">
        <v>17.827520645</v>
      </c>
      <c r="AR39" s="275">
        <v>18.047757000000001</v>
      </c>
      <c r="AS39" s="275">
        <v>17.980621934999999</v>
      </c>
      <c r="AT39" s="275">
        <v>18.749873548</v>
      </c>
      <c r="AU39" s="275">
        <v>18.014516333</v>
      </c>
      <c r="AV39" s="275">
        <v>15.680791613</v>
      </c>
      <c r="AW39" s="275">
        <v>16.648594667000001</v>
      </c>
      <c r="AX39" s="275">
        <v>16.759552257999999</v>
      </c>
      <c r="AY39" s="275">
        <v>15.720087419</v>
      </c>
      <c r="AZ39" s="275">
        <v>16.062503213999999</v>
      </c>
      <c r="BA39" s="275">
        <v>14.471992258</v>
      </c>
      <c r="BB39" s="275">
        <v>14.460646333</v>
      </c>
      <c r="BC39" s="275">
        <v>15.452210322999999</v>
      </c>
      <c r="BD39" s="275">
        <v>15.795548</v>
      </c>
      <c r="BE39" s="275">
        <v>17.473690000000001</v>
      </c>
      <c r="BF39" s="275">
        <v>17.84029</v>
      </c>
      <c r="BG39" s="338">
        <v>17.120339999999999</v>
      </c>
      <c r="BH39" s="338">
        <v>14.793469999999999</v>
      </c>
      <c r="BI39" s="338">
        <v>15.37988</v>
      </c>
      <c r="BJ39" s="338">
        <v>15.46062</v>
      </c>
      <c r="BK39" s="338">
        <v>15.014010000000001</v>
      </c>
      <c r="BL39" s="338">
        <v>15.52694</v>
      </c>
      <c r="BM39" s="338">
        <v>14.83911</v>
      </c>
      <c r="BN39" s="338">
        <v>15.09219</v>
      </c>
      <c r="BO39" s="338">
        <v>15.89437</v>
      </c>
      <c r="BP39" s="338">
        <v>16.458690000000001</v>
      </c>
      <c r="BQ39" s="338">
        <v>17.88223</v>
      </c>
      <c r="BR39" s="338">
        <v>18.411300000000001</v>
      </c>
      <c r="BS39" s="338">
        <v>17.472020000000001</v>
      </c>
      <c r="BT39" s="338">
        <v>14.96312</v>
      </c>
      <c r="BU39" s="338">
        <v>15.53575</v>
      </c>
      <c r="BV39" s="338">
        <v>15.758649999999999</v>
      </c>
    </row>
    <row r="40" spans="1:74" ht="11.1" customHeight="1" x14ac:dyDescent="0.2">
      <c r="A40" s="557" t="s">
        <v>415</v>
      </c>
      <c r="B40" s="558" t="s">
        <v>394</v>
      </c>
      <c r="C40" s="275">
        <v>4817.8213741999998</v>
      </c>
      <c r="D40" s="275">
        <v>4763.0678485999997</v>
      </c>
      <c r="E40" s="275">
        <v>4570.0874764999999</v>
      </c>
      <c r="F40" s="275">
        <v>4315.2303936999997</v>
      </c>
      <c r="G40" s="275">
        <v>4645.0077687000003</v>
      </c>
      <c r="H40" s="275">
        <v>5508.0930600000002</v>
      </c>
      <c r="I40" s="275">
        <v>5659.8575983999999</v>
      </c>
      <c r="J40" s="275">
        <v>5728.8938934999996</v>
      </c>
      <c r="K40" s="275">
        <v>5238.9064792999998</v>
      </c>
      <c r="L40" s="275">
        <v>4516.4008326000003</v>
      </c>
      <c r="M40" s="275">
        <v>4574.5188163000003</v>
      </c>
      <c r="N40" s="275">
        <v>4922.2525312999996</v>
      </c>
      <c r="O40" s="275">
        <v>5516.6147090000004</v>
      </c>
      <c r="P40" s="275">
        <v>5126.4874404000002</v>
      </c>
      <c r="Q40" s="275">
        <v>4659.2112403000001</v>
      </c>
      <c r="R40" s="275">
        <v>4358.0609422999996</v>
      </c>
      <c r="S40" s="275">
        <v>4764.6749919000004</v>
      </c>
      <c r="T40" s="275">
        <v>5461.9943236999998</v>
      </c>
      <c r="U40" s="275">
        <v>5605.1979019</v>
      </c>
      <c r="V40" s="275">
        <v>5721.8158383999998</v>
      </c>
      <c r="W40" s="275">
        <v>5191.5105826999998</v>
      </c>
      <c r="X40" s="275">
        <v>4477.0647405999998</v>
      </c>
      <c r="Y40" s="275">
        <v>4643.7509909999999</v>
      </c>
      <c r="Z40" s="275">
        <v>4746.8230002999999</v>
      </c>
      <c r="AA40" s="275">
        <v>5238.2811768000001</v>
      </c>
      <c r="AB40" s="275">
        <v>5454.0129349999997</v>
      </c>
      <c r="AC40" s="275">
        <v>4585.4046632</v>
      </c>
      <c r="AD40" s="275">
        <v>4415.8416502999999</v>
      </c>
      <c r="AE40" s="275">
        <v>4875.1844702999997</v>
      </c>
      <c r="AF40" s="275">
        <v>5717.7592510000004</v>
      </c>
      <c r="AG40" s="275">
        <v>6101.3376264999997</v>
      </c>
      <c r="AH40" s="275">
        <v>5869.8798906000002</v>
      </c>
      <c r="AI40" s="275">
        <v>5328.4990762999996</v>
      </c>
      <c r="AJ40" s="275">
        <v>4423.8812035000001</v>
      </c>
      <c r="AK40" s="275">
        <v>4438.4046859999999</v>
      </c>
      <c r="AL40" s="275">
        <v>4637.8741099999997</v>
      </c>
      <c r="AM40" s="275">
        <v>5134.3819047999996</v>
      </c>
      <c r="AN40" s="275">
        <v>4898.1249776000004</v>
      </c>
      <c r="AO40" s="275">
        <v>4419.0486118999997</v>
      </c>
      <c r="AP40" s="275">
        <v>4452.4243753000001</v>
      </c>
      <c r="AQ40" s="275">
        <v>4839.6877555000001</v>
      </c>
      <c r="AR40" s="275">
        <v>5813.7971152999999</v>
      </c>
      <c r="AS40" s="275">
        <v>6318.5648973999996</v>
      </c>
      <c r="AT40" s="275">
        <v>6190.2402419</v>
      </c>
      <c r="AU40" s="275">
        <v>5572.7677686999996</v>
      </c>
      <c r="AV40" s="275">
        <v>4652.1664996999998</v>
      </c>
      <c r="AW40" s="275">
        <v>4436.9123996999997</v>
      </c>
      <c r="AX40" s="275">
        <v>4922.8302377</v>
      </c>
      <c r="AY40" s="275">
        <v>4825.5290502999997</v>
      </c>
      <c r="AZ40" s="275">
        <v>4504.0362732000003</v>
      </c>
      <c r="BA40" s="275">
        <v>4528.0790181000002</v>
      </c>
      <c r="BB40" s="275">
        <v>4490.7222030000003</v>
      </c>
      <c r="BC40" s="275">
        <v>4883.0268623000002</v>
      </c>
      <c r="BD40" s="275">
        <v>5544.3711363000002</v>
      </c>
      <c r="BE40" s="275">
        <v>6039.0929999999998</v>
      </c>
      <c r="BF40" s="275">
        <v>5830.4889999999996</v>
      </c>
      <c r="BG40" s="338">
        <v>5269.1019999999999</v>
      </c>
      <c r="BH40" s="338">
        <v>4612.7659999999996</v>
      </c>
      <c r="BI40" s="338">
        <v>4506.826</v>
      </c>
      <c r="BJ40" s="338">
        <v>4934.384</v>
      </c>
      <c r="BK40" s="338">
        <v>5142.3559999999998</v>
      </c>
      <c r="BL40" s="338">
        <v>5027.33</v>
      </c>
      <c r="BM40" s="338">
        <v>4601.1689999999999</v>
      </c>
      <c r="BN40" s="338">
        <v>4539.3230000000003</v>
      </c>
      <c r="BO40" s="338">
        <v>4971.799</v>
      </c>
      <c r="BP40" s="338">
        <v>5760.5060000000003</v>
      </c>
      <c r="BQ40" s="338">
        <v>6104.69</v>
      </c>
      <c r="BR40" s="338">
        <v>6101.2709999999997</v>
      </c>
      <c r="BS40" s="338">
        <v>5423.8530000000001</v>
      </c>
      <c r="BT40" s="338">
        <v>4660.7879999999996</v>
      </c>
      <c r="BU40" s="338">
        <v>4563.5339999999997</v>
      </c>
      <c r="BV40" s="338">
        <v>5102.7730000000001</v>
      </c>
    </row>
    <row r="41" spans="1:74" ht="11.1" customHeight="1" x14ac:dyDescent="0.2">
      <c r="A41" s="551"/>
      <c r="B41" s="131" t="s">
        <v>416</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364"/>
      <c r="BH41" s="364"/>
      <c r="BI41" s="364"/>
      <c r="BJ41" s="364"/>
      <c r="BK41" s="364"/>
      <c r="BL41" s="364"/>
      <c r="BM41" s="364"/>
      <c r="BN41" s="364"/>
      <c r="BO41" s="364"/>
      <c r="BP41" s="364"/>
      <c r="BQ41" s="364"/>
      <c r="BR41" s="364"/>
      <c r="BS41" s="364"/>
      <c r="BT41" s="364"/>
      <c r="BU41" s="364"/>
      <c r="BV41" s="364"/>
    </row>
    <row r="42" spans="1:74" ht="11.1" customHeight="1" x14ac:dyDescent="0.2">
      <c r="A42" s="557" t="s">
        <v>417</v>
      </c>
      <c r="B42" s="558" t="s">
        <v>91</v>
      </c>
      <c r="C42" s="275">
        <v>1686.9631671</v>
      </c>
      <c r="D42" s="275">
        <v>1714.4741753999999</v>
      </c>
      <c r="E42" s="275">
        <v>1561.0310081</v>
      </c>
      <c r="F42" s="275">
        <v>1438.0162413</v>
      </c>
      <c r="G42" s="275">
        <v>1414.8490552000001</v>
      </c>
      <c r="H42" s="275">
        <v>1634.2991797</v>
      </c>
      <c r="I42" s="275">
        <v>1830.2614561</v>
      </c>
      <c r="J42" s="275">
        <v>1797.6930616</v>
      </c>
      <c r="K42" s="275">
        <v>1607.5877637000001</v>
      </c>
      <c r="L42" s="275">
        <v>1476.9427499999999</v>
      </c>
      <c r="M42" s="275">
        <v>1516.154121</v>
      </c>
      <c r="N42" s="275">
        <v>1780.6185958000001</v>
      </c>
      <c r="O42" s="275">
        <v>1870.6995199999999</v>
      </c>
      <c r="P42" s="275">
        <v>1854.5563414000001</v>
      </c>
      <c r="Q42" s="275">
        <v>1665.280201</v>
      </c>
      <c r="R42" s="275">
        <v>1318.2171437</v>
      </c>
      <c r="S42" s="275">
        <v>1326.1681606</v>
      </c>
      <c r="T42" s="275">
        <v>1662.9213976999999</v>
      </c>
      <c r="U42" s="275">
        <v>1739.2183689999999</v>
      </c>
      <c r="V42" s="275">
        <v>1808.1541023</v>
      </c>
      <c r="W42" s="275">
        <v>1471.071743</v>
      </c>
      <c r="X42" s="275">
        <v>1373.3376238999999</v>
      </c>
      <c r="Y42" s="275">
        <v>1526.0673113</v>
      </c>
      <c r="Z42" s="275">
        <v>1560.3607155</v>
      </c>
      <c r="AA42" s="275">
        <v>1627.4052205999999</v>
      </c>
      <c r="AB42" s="275">
        <v>1727.1783264000001</v>
      </c>
      <c r="AC42" s="275">
        <v>1392.0531496999999</v>
      </c>
      <c r="AD42" s="275">
        <v>1193.0689167</v>
      </c>
      <c r="AE42" s="275">
        <v>1205.5773752</v>
      </c>
      <c r="AF42" s="275">
        <v>1499.4979312999999</v>
      </c>
      <c r="AG42" s="275">
        <v>1648.9753390000001</v>
      </c>
      <c r="AH42" s="275">
        <v>1595.2681739</v>
      </c>
      <c r="AI42" s="275">
        <v>1469.5106562999999</v>
      </c>
      <c r="AJ42" s="275">
        <v>1248.3270458</v>
      </c>
      <c r="AK42" s="275">
        <v>1113.0356647000001</v>
      </c>
      <c r="AL42" s="275">
        <v>1121.2986429</v>
      </c>
      <c r="AM42" s="275">
        <v>1440.2927122999999</v>
      </c>
      <c r="AN42" s="275">
        <v>1232.6669162000001</v>
      </c>
      <c r="AO42" s="275">
        <v>933.85417257999995</v>
      </c>
      <c r="AP42" s="275">
        <v>948.37705800000003</v>
      </c>
      <c r="AQ42" s="275">
        <v>967.67288773999996</v>
      </c>
      <c r="AR42" s="275">
        <v>1414.4525427000001</v>
      </c>
      <c r="AS42" s="275">
        <v>1555.0603971</v>
      </c>
      <c r="AT42" s="275">
        <v>1581.2714329</v>
      </c>
      <c r="AU42" s="275">
        <v>1352.491364</v>
      </c>
      <c r="AV42" s="275">
        <v>1123.9679905999999</v>
      </c>
      <c r="AW42" s="275">
        <v>1067.821101</v>
      </c>
      <c r="AX42" s="275">
        <v>1394.5017571000001</v>
      </c>
      <c r="AY42" s="275">
        <v>1447.6634234999999</v>
      </c>
      <c r="AZ42" s="275">
        <v>1260.0239375000001</v>
      </c>
      <c r="BA42" s="275">
        <v>1165.8846861</v>
      </c>
      <c r="BB42" s="275">
        <v>1072.6824717</v>
      </c>
      <c r="BC42" s="275">
        <v>1117.7295868000001</v>
      </c>
      <c r="BD42" s="275">
        <v>1356.4933733</v>
      </c>
      <c r="BE42" s="275">
        <v>1538.413</v>
      </c>
      <c r="BF42" s="275">
        <v>1454.3689999999999</v>
      </c>
      <c r="BG42" s="338">
        <v>1309.221</v>
      </c>
      <c r="BH42" s="338">
        <v>1138.1289999999999</v>
      </c>
      <c r="BI42" s="338">
        <v>1163.4290000000001</v>
      </c>
      <c r="BJ42" s="338">
        <v>1367.9780000000001</v>
      </c>
      <c r="BK42" s="338">
        <v>1431.566</v>
      </c>
      <c r="BL42" s="338">
        <v>1435.9</v>
      </c>
      <c r="BM42" s="338">
        <v>1229.3579999999999</v>
      </c>
      <c r="BN42" s="338">
        <v>1081.115</v>
      </c>
      <c r="BO42" s="338">
        <v>1130.6079999999999</v>
      </c>
      <c r="BP42" s="338">
        <v>1340.5129999999999</v>
      </c>
      <c r="BQ42" s="338">
        <v>1517.855</v>
      </c>
      <c r="BR42" s="338">
        <v>1558.605</v>
      </c>
      <c r="BS42" s="338">
        <v>1257.0509999999999</v>
      </c>
      <c r="BT42" s="338">
        <v>1112.4169999999999</v>
      </c>
      <c r="BU42" s="338">
        <v>1128.6220000000001</v>
      </c>
      <c r="BV42" s="338">
        <v>1395.146</v>
      </c>
    </row>
    <row r="43" spans="1:74" ht="11.1" customHeight="1" x14ac:dyDescent="0.2">
      <c r="A43" s="557" t="s">
        <v>418</v>
      </c>
      <c r="B43" s="558" t="s">
        <v>92</v>
      </c>
      <c r="C43" s="275">
        <v>187.78319096999999</v>
      </c>
      <c r="D43" s="275">
        <v>196.74053499999999</v>
      </c>
      <c r="E43" s="275">
        <v>207.94393839</v>
      </c>
      <c r="F43" s="275">
        <v>178.45382033000001</v>
      </c>
      <c r="G43" s="275">
        <v>195.15517194</v>
      </c>
      <c r="H43" s="275">
        <v>193.15888533</v>
      </c>
      <c r="I43" s="275">
        <v>288.99492515999998</v>
      </c>
      <c r="J43" s="275">
        <v>258.90142386999997</v>
      </c>
      <c r="K43" s="275">
        <v>167.81093000000001</v>
      </c>
      <c r="L43" s="275">
        <v>166.62602613000001</v>
      </c>
      <c r="M43" s="275">
        <v>174.34875600000001</v>
      </c>
      <c r="N43" s="275">
        <v>184.27336129</v>
      </c>
      <c r="O43" s="275">
        <v>221.38065032</v>
      </c>
      <c r="P43" s="275">
        <v>194.36033570999999</v>
      </c>
      <c r="Q43" s="275">
        <v>170.26698031999999</v>
      </c>
      <c r="R43" s="275">
        <v>148.22942333</v>
      </c>
      <c r="S43" s="275">
        <v>208.42536097000001</v>
      </c>
      <c r="T43" s="275">
        <v>196.80712299999999</v>
      </c>
      <c r="U43" s="275">
        <v>187.20410484000001</v>
      </c>
      <c r="V43" s="275">
        <v>241.68457419000001</v>
      </c>
      <c r="W43" s="275">
        <v>181.45433166999999</v>
      </c>
      <c r="X43" s="275">
        <v>191.93393387</v>
      </c>
      <c r="Y43" s="275">
        <v>179.58561632999999</v>
      </c>
      <c r="Z43" s="275">
        <v>213.61986515999999</v>
      </c>
      <c r="AA43" s="275">
        <v>277.45176161000001</v>
      </c>
      <c r="AB43" s="275">
        <v>323.44612928999999</v>
      </c>
      <c r="AC43" s="275">
        <v>296.29037097000003</v>
      </c>
      <c r="AD43" s="275">
        <v>240.14591766999999</v>
      </c>
      <c r="AE43" s="275">
        <v>221.41843903</v>
      </c>
      <c r="AF43" s="275">
        <v>296.390334</v>
      </c>
      <c r="AG43" s="275">
        <v>369.05729968000003</v>
      </c>
      <c r="AH43" s="275">
        <v>318.36017838999999</v>
      </c>
      <c r="AI43" s="275">
        <v>302.493966</v>
      </c>
      <c r="AJ43" s="275">
        <v>246.92492515999999</v>
      </c>
      <c r="AK43" s="275">
        <v>269.82475733000001</v>
      </c>
      <c r="AL43" s="275">
        <v>327.09155226000001</v>
      </c>
      <c r="AM43" s="275">
        <v>339.52157484000003</v>
      </c>
      <c r="AN43" s="275">
        <v>357.11670171999998</v>
      </c>
      <c r="AO43" s="275">
        <v>375.44278226</v>
      </c>
      <c r="AP43" s="275">
        <v>348.53496367000002</v>
      </c>
      <c r="AQ43" s="275">
        <v>334.31211354999999</v>
      </c>
      <c r="AR43" s="275">
        <v>421.21072133000001</v>
      </c>
      <c r="AS43" s="275">
        <v>491.59681581000001</v>
      </c>
      <c r="AT43" s="275">
        <v>521.08983645000001</v>
      </c>
      <c r="AU43" s="275">
        <v>344.49395900000002</v>
      </c>
      <c r="AV43" s="275">
        <v>288.09626742</v>
      </c>
      <c r="AW43" s="275">
        <v>310.51426533</v>
      </c>
      <c r="AX43" s="275">
        <v>287.21068129000003</v>
      </c>
      <c r="AY43" s="275">
        <v>269.91306193999998</v>
      </c>
      <c r="AZ43" s="275">
        <v>254.7433</v>
      </c>
      <c r="BA43" s="275">
        <v>320.56610031999998</v>
      </c>
      <c r="BB43" s="275">
        <v>240.00308932999999</v>
      </c>
      <c r="BC43" s="275">
        <v>264.81297323000001</v>
      </c>
      <c r="BD43" s="275">
        <v>332.57414567000001</v>
      </c>
      <c r="BE43" s="275">
        <v>431.55560000000003</v>
      </c>
      <c r="BF43" s="275">
        <v>332.71129999999999</v>
      </c>
      <c r="BG43" s="338">
        <v>285.97370000000001</v>
      </c>
      <c r="BH43" s="338">
        <v>265.84910000000002</v>
      </c>
      <c r="BI43" s="338">
        <v>278.76220000000001</v>
      </c>
      <c r="BJ43" s="338">
        <v>341.01839999999999</v>
      </c>
      <c r="BK43" s="338">
        <v>339.87670000000003</v>
      </c>
      <c r="BL43" s="338">
        <v>369.87360000000001</v>
      </c>
      <c r="BM43" s="338">
        <v>360.73520000000002</v>
      </c>
      <c r="BN43" s="338">
        <v>354.9402</v>
      </c>
      <c r="BO43" s="338">
        <v>378.90300000000002</v>
      </c>
      <c r="BP43" s="338">
        <v>415.5496</v>
      </c>
      <c r="BQ43" s="338">
        <v>507.19439999999997</v>
      </c>
      <c r="BR43" s="338">
        <v>472.65339999999998</v>
      </c>
      <c r="BS43" s="338">
        <v>332.8399</v>
      </c>
      <c r="BT43" s="338">
        <v>300.48610000000002</v>
      </c>
      <c r="BU43" s="338">
        <v>314.709</v>
      </c>
      <c r="BV43" s="338">
        <v>351.88819999999998</v>
      </c>
    </row>
    <row r="44" spans="1:74" ht="11.1" customHeight="1" x14ac:dyDescent="0.2">
      <c r="A44" s="557" t="s">
        <v>419</v>
      </c>
      <c r="B44" s="560" t="s">
        <v>378</v>
      </c>
      <c r="C44" s="275">
        <v>11.952349355000001</v>
      </c>
      <c r="D44" s="275">
        <v>10.742018214</v>
      </c>
      <c r="E44" s="275">
        <v>11.998975484000001</v>
      </c>
      <c r="F44" s="275">
        <v>7.2025043333000003</v>
      </c>
      <c r="G44" s="275">
        <v>11.810065484000001</v>
      </c>
      <c r="H44" s="275">
        <v>11.530507332999999</v>
      </c>
      <c r="I44" s="275">
        <v>12.921786128999999</v>
      </c>
      <c r="J44" s="275">
        <v>12.684598064999999</v>
      </c>
      <c r="K44" s="275">
        <v>9.8966126666999994</v>
      </c>
      <c r="L44" s="275">
        <v>8.1419680645000003</v>
      </c>
      <c r="M44" s="275">
        <v>13.766329667000001</v>
      </c>
      <c r="N44" s="275">
        <v>16.342457742000001</v>
      </c>
      <c r="O44" s="275">
        <v>14.783211613000001</v>
      </c>
      <c r="P44" s="275">
        <v>11.613848214000001</v>
      </c>
      <c r="Q44" s="275">
        <v>16.225522903000002</v>
      </c>
      <c r="R44" s="275">
        <v>12.373841000000001</v>
      </c>
      <c r="S44" s="275">
        <v>13.006176452</v>
      </c>
      <c r="T44" s="275">
        <v>13.855081332999999</v>
      </c>
      <c r="U44" s="275">
        <v>13.485233548</v>
      </c>
      <c r="V44" s="275">
        <v>12.394188065</v>
      </c>
      <c r="W44" s="275">
        <v>13.104512</v>
      </c>
      <c r="X44" s="275">
        <v>5.4645622581</v>
      </c>
      <c r="Y44" s="275">
        <v>10.177934</v>
      </c>
      <c r="Z44" s="275">
        <v>11.392102581</v>
      </c>
      <c r="AA44" s="275">
        <v>12.27507129</v>
      </c>
      <c r="AB44" s="275">
        <v>14.277939286000001</v>
      </c>
      <c r="AC44" s="275">
        <v>8.8546051613000003</v>
      </c>
      <c r="AD44" s="275">
        <v>8.3006139999999995</v>
      </c>
      <c r="AE44" s="275">
        <v>10.319752902999999</v>
      </c>
      <c r="AF44" s="275">
        <v>14.722343333</v>
      </c>
      <c r="AG44" s="275">
        <v>13.383072581</v>
      </c>
      <c r="AH44" s="275">
        <v>12.848162581</v>
      </c>
      <c r="AI44" s="275">
        <v>11.872025000000001</v>
      </c>
      <c r="AJ44" s="275">
        <v>6.4234148387000003</v>
      </c>
      <c r="AK44" s="275">
        <v>12.650993</v>
      </c>
      <c r="AL44" s="275">
        <v>8.6234032258000006</v>
      </c>
      <c r="AM44" s="275">
        <v>9.1213677419000003</v>
      </c>
      <c r="AN44" s="275">
        <v>12.935728276000001</v>
      </c>
      <c r="AO44" s="275">
        <v>8.9354306452000003</v>
      </c>
      <c r="AP44" s="275">
        <v>10.249138667</v>
      </c>
      <c r="AQ44" s="275">
        <v>8.4581793548000004</v>
      </c>
      <c r="AR44" s="275">
        <v>8.5353259999999995</v>
      </c>
      <c r="AS44" s="275">
        <v>8.3894270968000004</v>
      </c>
      <c r="AT44" s="275">
        <v>8.7238525805999991</v>
      </c>
      <c r="AU44" s="275">
        <v>6.7882446666999998</v>
      </c>
      <c r="AV44" s="275">
        <v>6.7555935484000003</v>
      </c>
      <c r="AW44" s="275">
        <v>6.8685283332999996</v>
      </c>
      <c r="AX44" s="275">
        <v>7.6744741935</v>
      </c>
      <c r="AY44" s="275">
        <v>8.6429383870999992</v>
      </c>
      <c r="AZ44" s="275">
        <v>6.5887892856999999</v>
      </c>
      <c r="BA44" s="275">
        <v>7.1231203226000002</v>
      </c>
      <c r="BB44" s="275">
        <v>7.3476033333000004</v>
      </c>
      <c r="BC44" s="275">
        <v>8.3901774194000005</v>
      </c>
      <c r="BD44" s="275">
        <v>8.7014366666999994</v>
      </c>
      <c r="BE44" s="275">
        <v>11.29299</v>
      </c>
      <c r="BF44" s="275">
        <v>11.013859999999999</v>
      </c>
      <c r="BG44" s="338">
        <v>10.857559999999999</v>
      </c>
      <c r="BH44" s="338">
        <v>8.5725339999999992</v>
      </c>
      <c r="BI44" s="338">
        <v>9.7566089999999992</v>
      </c>
      <c r="BJ44" s="338">
        <v>11.41001</v>
      </c>
      <c r="BK44" s="338">
        <v>12.124459999999999</v>
      </c>
      <c r="BL44" s="338">
        <v>11.759119999999999</v>
      </c>
      <c r="BM44" s="338">
        <v>10.71677</v>
      </c>
      <c r="BN44" s="338">
        <v>9.2499920000000007</v>
      </c>
      <c r="BO44" s="338">
        <v>11.26172</v>
      </c>
      <c r="BP44" s="338">
        <v>12.717499999999999</v>
      </c>
      <c r="BQ44" s="338">
        <v>13.01413</v>
      </c>
      <c r="BR44" s="338">
        <v>13.15427</v>
      </c>
      <c r="BS44" s="338">
        <v>11.103</v>
      </c>
      <c r="BT44" s="338">
        <v>8.7629850000000005</v>
      </c>
      <c r="BU44" s="338">
        <v>9.8367339999999999</v>
      </c>
      <c r="BV44" s="338">
        <v>11.67802</v>
      </c>
    </row>
    <row r="45" spans="1:74" ht="11.1" customHeight="1" x14ac:dyDescent="0.2">
      <c r="A45" s="557" t="s">
        <v>420</v>
      </c>
      <c r="B45" s="560" t="s">
        <v>93</v>
      </c>
      <c r="C45" s="275">
        <v>14.279602581000001</v>
      </c>
      <c r="D45" s="275">
        <v>13.096966785999999</v>
      </c>
      <c r="E45" s="275">
        <v>12.963949355</v>
      </c>
      <c r="F45" s="275">
        <v>12.417952667</v>
      </c>
      <c r="G45" s="275">
        <v>12.437562581</v>
      </c>
      <c r="H45" s="275">
        <v>12.287919667000001</v>
      </c>
      <c r="I45" s="275">
        <v>12.882402258000001</v>
      </c>
      <c r="J45" s="275">
        <v>13.109044516000001</v>
      </c>
      <c r="K45" s="275">
        <v>13.623124333</v>
      </c>
      <c r="L45" s="275">
        <v>13.255903870999999</v>
      </c>
      <c r="M45" s="275">
        <v>12.574906667</v>
      </c>
      <c r="N45" s="275">
        <v>12.132403547999999</v>
      </c>
      <c r="O45" s="275">
        <v>10.776524194</v>
      </c>
      <c r="P45" s="275">
        <v>10.874180357</v>
      </c>
      <c r="Q45" s="275">
        <v>11.866477742000001</v>
      </c>
      <c r="R45" s="275">
        <v>11.446644333</v>
      </c>
      <c r="S45" s="275">
        <v>13.087349677000001</v>
      </c>
      <c r="T45" s="275">
        <v>11.876885667</v>
      </c>
      <c r="U45" s="275">
        <v>12.77041</v>
      </c>
      <c r="V45" s="275">
        <v>14.757908710000001</v>
      </c>
      <c r="W45" s="275">
        <v>13.596547666999999</v>
      </c>
      <c r="X45" s="275">
        <v>12.600100968</v>
      </c>
      <c r="Y45" s="275">
        <v>12.160983</v>
      </c>
      <c r="Z45" s="275">
        <v>14.84377871</v>
      </c>
      <c r="AA45" s="275">
        <v>15.034813226000001</v>
      </c>
      <c r="AB45" s="275">
        <v>13.276116785999999</v>
      </c>
      <c r="AC45" s="275">
        <v>12.732534838999999</v>
      </c>
      <c r="AD45" s="275">
        <v>11.235925333000001</v>
      </c>
      <c r="AE45" s="275">
        <v>14.572469032000001</v>
      </c>
      <c r="AF45" s="275">
        <v>14.680393667000001</v>
      </c>
      <c r="AG45" s="275">
        <v>15.411065484</v>
      </c>
      <c r="AH45" s="275">
        <v>14.998850967999999</v>
      </c>
      <c r="AI45" s="275">
        <v>16.040271000000001</v>
      </c>
      <c r="AJ45" s="275">
        <v>9.1194525806000009</v>
      </c>
      <c r="AK45" s="275">
        <v>8.3960493333000006</v>
      </c>
      <c r="AL45" s="275">
        <v>10.493679354999999</v>
      </c>
      <c r="AM45" s="275">
        <v>15.599666773999999</v>
      </c>
      <c r="AN45" s="275">
        <v>17.774674138000002</v>
      </c>
      <c r="AO45" s="275">
        <v>14.652676774</v>
      </c>
      <c r="AP45" s="275">
        <v>13.780538667</v>
      </c>
      <c r="AQ45" s="275">
        <v>11.969589677</v>
      </c>
      <c r="AR45" s="275">
        <v>14.598120333000001</v>
      </c>
      <c r="AS45" s="275">
        <v>12.657696774</v>
      </c>
      <c r="AT45" s="275">
        <v>14.213267096999999</v>
      </c>
      <c r="AU45" s="275">
        <v>14.124894333</v>
      </c>
      <c r="AV45" s="275">
        <v>9.5386170967999995</v>
      </c>
      <c r="AW45" s="275">
        <v>12.162174667</v>
      </c>
      <c r="AX45" s="275">
        <v>11.780759032000001</v>
      </c>
      <c r="AY45" s="275">
        <v>15.264605484000001</v>
      </c>
      <c r="AZ45" s="275">
        <v>18.173661071000001</v>
      </c>
      <c r="BA45" s="275">
        <v>17.440156773999998</v>
      </c>
      <c r="BB45" s="275">
        <v>13.917355333</v>
      </c>
      <c r="BC45" s="275">
        <v>15.294875161</v>
      </c>
      <c r="BD45" s="275">
        <v>15.452623333</v>
      </c>
      <c r="BE45" s="275">
        <v>12.237450000000001</v>
      </c>
      <c r="BF45" s="275">
        <v>13.281779999999999</v>
      </c>
      <c r="BG45" s="338">
        <v>13.775880000000001</v>
      </c>
      <c r="BH45" s="338">
        <v>9.6726759999999992</v>
      </c>
      <c r="BI45" s="338">
        <v>12.54518</v>
      </c>
      <c r="BJ45" s="338">
        <v>12.101739999999999</v>
      </c>
      <c r="BK45" s="338">
        <v>15.689109999999999</v>
      </c>
      <c r="BL45" s="338">
        <v>19.820920000000001</v>
      </c>
      <c r="BM45" s="338">
        <v>18.206109999999999</v>
      </c>
      <c r="BN45" s="338">
        <v>14.49935</v>
      </c>
      <c r="BO45" s="338">
        <v>16.258109999999999</v>
      </c>
      <c r="BP45" s="338">
        <v>15.947900000000001</v>
      </c>
      <c r="BQ45" s="338">
        <v>12.692119999999999</v>
      </c>
      <c r="BR45" s="338">
        <v>14.25742</v>
      </c>
      <c r="BS45" s="338">
        <v>14.055680000000001</v>
      </c>
      <c r="BT45" s="338">
        <v>10.05275</v>
      </c>
      <c r="BU45" s="338">
        <v>12.757199999999999</v>
      </c>
      <c r="BV45" s="338">
        <v>12.699590000000001</v>
      </c>
    </row>
    <row r="46" spans="1:74" ht="11.1" customHeight="1" x14ac:dyDescent="0.2">
      <c r="A46" s="557" t="s">
        <v>421</v>
      </c>
      <c r="B46" s="560" t="s">
        <v>94</v>
      </c>
      <c r="C46" s="275">
        <v>588.26254839000001</v>
      </c>
      <c r="D46" s="275">
        <v>549.19417856999996</v>
      </c>
      <c r="E46" s="275">
        <v>506.14529032000002</v>
      </c>
      <c r="F46" s="275">
        <v>419.79373333000001</v>
      </c>
      <c r="G46" s="275">
        <v>472.97396773999998</v>
      </c>
      <c r="H46" s="275">
        <v>536.67503333000002</v>
      </c>
      <c r="I46" s="275">
        <v>537.49483870999995</v>
      </c>
      <c r="J46" s="275">
        <v>550.44480644999999</v>
      </c>
      <c r="K46" s="275">
        <v>514.24289999999996</v>
      </c>
      <c r="L46" s="275">
        <v>514.42983871000001</v>
      </c>
      <c r="M46" s="275">
        <v>553.52380000000005</v>
      </c>
      <c r="N46" s="275">
        <v>577.78016129000002</v>
      </c>
      <c r="O46" s="275">
        <v>586.12280644999998</v>
      </c>
      <c r="P46" s="275">
        <v>525.64878570999997</v>
      </c>
      <c r="Q46" s="275">
        <v>486.46445161000003</v>
      </c>
      <c r="R46" s="275">
        <v>494.04109999999997</v>
      </c>
      <c r="S46" s="275">
        <v>544.14848386999995</v>
      </c>
      <c r="T46" s="275">
        <v>591.86099999999999</v>
      </c>
      <c r="U46" s="275">
        <v>596.31793547999996</v>
      </c>
      <c r="V46" s="275">
        <v>583.14777418999995</v>
      </c>
      <c r="W46" s="275">
        <v>577.78790000000004</v>
      </c>
      <c r="X46" s="275">
        <v>459.40941935000001</v>
      </c>
      <c r="Y46" s="275">
        <v>526.4701</v>
      </c>
      <c r="Z46" s="275">
        <v>589.82548386999997</v>
      </c>
      <c r="AA46" s="275">
        <v>603.01470968000001</v>
      </c>
      <c r="AB46" s="275">
        <v>570.01178571000003</v>
      </c>
      <c r="AC46" s="275">
        <v>488.06503226000001</v>
      </c>
      <c r="AD46" s="275">
        <v>471.33190000000002</v>
      </c>
      <c r="AE46" s="275">
        <v>547.09396774000004</v>
      </c>
      <c r="AF46" s="275">
        <v>565.32183333</v>
      </c>
      <c r="AG46" s="275">
        <v>568.68954839000003</v>
      </c>
      <c r="AH46" s="275">
        <v>588.59535484000003</v>
      </c>
      <c r="AI46" s="275">
        <v>553.07420000000002</v>
      </c>
      <c r="AJ46" s="275">
        <v>524.86351612999999</v>
      </c>
      <c r="AK46" s="275">
        <v>546.46933333000004</v>
      </c>
      <c r="AL46" s="275">
        <v>571.02096773999995</v>
      </c>
      <c r="AM46" s="275">
        <v>590.93658065</v>
      </c>
      <c r="AN46" s="275">
        <v>574.50782759000003</v>
      </c>
      <c r="AO46" s="275">
        <v>554.74087096999995</v>
      </c>
      <c r="AP46" s="275">
        <v>497.73739999999998</v>
      </c>
      <c r="AQ46" s="275">
        <v>549.23509677000004</v>
      </c>
      <c r="AR46" s="275">
        <v>582.46749999999997</v>
      </c>
      <c r="AS46" s="275">
        <v>586.18883871000003</v>
      </c>
      <c r="AT46" s="275">
        <v>590.11225806000004</v>
      </c>
      <c r="AU46" s="275">
        <v>537.96946666999997</v>
      </c>
      <c r="AV46" s="275">
        <v>475.94219355000001</v>
      </c>
      <c r="AW46" s="275">
        <v>517.35923333000005</v>
      </c>
      <c r="AX46" s="275">
        <v>576.21058065</v>
      </c>
      <c r="AY46" s="275">
        <v>594.47512902999995</v>
      </c>
      <c r="AZ46" s="275">
        <v>562.75767857000005</v>
      </c>
      <c r="BA46" s="275">
        <v>507.28496774000001</v>
      </c>
      <c r="BB46" s="275">
        <v>526.10820000000001</v>
      </c>
      <c r="BC46" s="275">
        <v>529.91780644999994</v>
      </c>
      <c r="BD46" s="275">
        <v>574.49223332999998</v>
      </c>
      <c r="BE46" s="275">
        <v>582.29380000000003</v>
      </c>
      <c r="BF46" s="275">
        <v>574.61189999999999</v>
      </c>
      <c r="BG46" s="338">
        <v>537.10270000000003</v>
      </c>
      <c r="BH46" s="338">
        <v>483.4717</v>
      </c>
      <c r="BI46" s="338">
        <v>509.87830000000002</v>
      </c>
      <c r="BJ46" s="338">
        <v>560.61699999999996</v>
      </c>
      <c r="BK46" s="338">
        <v>573.86</v>
      </c>
      <c r="BL46" s="338">
        <v>550.23379999999997</v>
      </c>
      <c r="BM46" s="338">
        <v>502.32440000000003</v>
      </c>
      <c r="BN46" s="338">
        <v>475.66849999999999</v>
      </c>
      <c r="BO46" s="338">
        <v>506.93369999999999</v>
      </c>
      <c r="BP46" s="338">
        <v>550.83420000000001</v>
      </c>
      <c r="BQ46" s="338">
        <v>561.54269999999997</v>
      </c>
      <c r="BR46" s="338">
        <v>564.47339999999997</v>
      </c>
      <c r="BS46" s="338">
        <v>540.22370000000001</v>
      </c>
      <c r="BT46" s="338">
        <v>470.70260000000002</v>
      </c>
      <c r="BU46" s="338">
        <v>496.4117</v>
      </c>
      <c r="BV46" s="338">
        <v>545.81029999999998</v>
      </c>
    </row>
    <row r="47" spans="1:74" ht="11.1" customHeight="1" x14ac:dyDescent="0.2">
      <c r="A47" s="557" t="s">
        <v>422</v>
      </c>
      <c r="B47" s="560" t="s">
        <v>402</v>
      </c>
      <c r="C47" s="275">
        <v>29.377891935000001</v>
      </c>
      <c r="D47" s="275">
        <v>30.159403929</v>
      </c>
      <c r="E47" s="275">
        <v>35.991822257999999</v>
      </c>
      <c r="F47" s="275">
        <v>45.176894666999999</v>
      </c>
      <c r="G47" s="275">
        <v>46.143322257999998</v>
      </c>
      <c r="H47" s="275">
        <v>49.586418666999997</v>
      </c>
      <c r="I47" s="275">
        <v>33.903943548000001</v>
      </c>
      <c r="J47" s="275">
        <v>43.068523870999996</v>
      </c>
      <c r="K47" s="275">
        <v>39.333154</v>
      </c>
      <c r="L47" s="275">
        <v>31.263015160999998</v>
      </c>
      <c r="M47" s="275">
        <v>31.377008332999999</v>
      </c>
      <c r="N47" s="275">
        <v>22.867300322999998</v>
      </c>
      <c r="O47" s="275">
        <v>29.853470323</v>
      </c>
      <c r="P47" s="275">
        <v>26.141972856999999</v>
      </c>
      <c r="Q47" s="275">
        <v>35.314680000000003</v>
      </c>
      <c r="R47" s="275">
        <v>53.310966999999998</v>
      </c>
      <c r="S47" s="275">
        <v>45.243680644999998</v>
      </c>
      <c r="T47" s="275">
        <v>42.865758333000002</v>
      </c>
      <c r="U47" s="275">
        <v>48.302640322999999</v>
      </c>
      <c r="V47" s="275">
        <v>44.692267418999997</v>
      </c>
      <c r="W47" s="275">
        <v>54.049306332999997</v>
      </c>
      <c r="X47" s="275">
        <v>53.602704838999998</v>
      </c>
      <c r="Y47" s="275">
        <v>46.301351332999999</v>
      </c>
      <c r="Z47" s="275">
        <v>35.616933871000001</v>
      </c>
      <c r="AA47" s="275">
        <v>36.020749676999998</v>
      </c>
      <c r="AB47" s="275">
        <v>38.021258570999997</v>
      </c>
      <c r="AC47" s="275">
        <v>38.932177097</v>
      </c>
      <c r="AD47" s="275">
        <v>48.213782999999999</v>
      </c>
      <c r="AE47" s="275">
        <v>47.731915806000003</v>
      </c>
      <c r="AF47" s="275">
        <v>60.114277999999999</v>
      </c>
      <c r="AG47" s="275">
        <v>53.548061935</v>
      </c>
      <c r="AH47" s="275">
        <v>48.268342902999997</v>
      </c>
      <c r="AI47" s="275">
        <v>42.334044333000001</v>
      </c>
      <c r="AJ47" s="275">
        <v>37.771814515999999</v>
      </c>
      <c r="AK47" s="275">
        <v>45.956972667000002</v>
      </c>
      <c r="AL47" s="275">
        <v>52.528310968</v>
      </c>
      <c r="AM47" s="275">
        <v>56.347432257999998</v>
      </c>
      <c r="AN47" s="275">
        <v>44.177519310000001</v>
      </c>
      <c r="AO47" s="275">
        <v>43.86206129</v>
      </c>
      <c r="AP47" s="275">
        <v>43.880729666999997</v>
      </c>
      <c r="AQ47" s="275">
        <v>40.822553225999997</v>
      </c>
      <c r="AR47" s="275">
        <v>44.899715</v>
      </c>
      <c r="AS47" s="275">
        <v>42.750178065</v>
      </c>
      <c r="AT47" s="275">
        <v>40.959344839000003</v>
      </c>
      <c r="AU47" s="275">
        <v>33.774959332999998</v>
      </c>
      <c r="AV47" s="275">
        <v>32.248144516000004</v>
      </c>
      <c r="AW47" s="275">
        <v>37.638722667000003</v>
      </c>
      <c r="AX47" s="275">
        <v>40.496700322999999</v>
      </c>
      <c r="AY47" s="275">
        <v>54.330198387000003</v>
      </c>
      <c r="AZ47" s="275">
        <v>53.797077143000003</v>
      </c>
      <c r="BA47" s="275">
        <v>56.955769031999999</v>
      </c>
      <c r="BB47" s="275">
        <v>57.506272332999998</v>
      </c>
      <c r="BC47" s="275">
        <v>61.261733870999997</v>
      </c>
      <c r="BD47" s="275">
        <v>60.95064</v>
      </c>
      <c r="BE47" s="275">
        <v>49.851019999999998</v>
      </c>
      <c r="BF47" s="275">
        <v>43.357390000000002</v>
      </c>
      <c r="BG47" s="338">
        <v>37.092419999999997</v>
      </c>
      <c r="BH47" s="338">
        <v>35.730420000000002</v>
      </c>
      <c r="BI47" s="338">
        <v>41.5304</v>
      </c>
      <c r="BJ47" s="338">
        <v>41.557479999999998</v>
      </c>
      <c r="BK47" s="338">
        <v>44.071019999999997</v>
      </c>
      <c r="BL47" s="338">
        <v>43.082509999999999</v>
      </c>
      <c r="BM47" s="338">
        <v>45.017429999999997</v>
      </c>
      <c r="BN47" s="338">
        <v>47.016539999999999</v>
      </c>
      <c r="BO47" s="338">
        <v>48.987920000000003</v>
      </c>
      <c r="BP47" s="338">
        <v>52.042639999999999</v>
      </c>
      <c r="BQ47" s="338">
        <v>47.083309999999997</v>
      </c>
      <c r="BR47" s="338">
        <v>42.02758</v>
      </c>
      <c r="BS47" s="338">
        <v>36.260570000000001</v>
      </c>
      <c r="BT47" s="338">
        <v>34.616720000000001</v>
      </c>
      <c r="BU47" s="338">
        <v>41.670780000000001</v>
      </c>
      <c r="BV47" s="338">
        <v>43.990389999999998</v>
      </c>
    </row>
    <row r="48" spans="1:74" ht="11.1" customHeight="1" x14ac:dyDescent="0.2">
      <c r="A48" s="557" t="s">
        <v>423</v>
      </c>
      <c r="B48" s="558" t="s">
        <v>445</v>
      </c>
      <c r="C48" s="275">
        <v>238.06985839000001</v>
      </c>
      <c r="D48" s="275">
        <v>211.01812892999999</v>
      </c>
      <c r="E48" s="275">
        <v>207.45026709999999</v>
      </c>
      <c r="F48" s="275">
        <v>231.87398933</v>
      </c>
      <c r="G48" s="275">
        <v>204.51325387</v>
      </c>
      <c r="H48" s="275">
        <v>166.92107733</v>
      </c>
      <c r="I48" s="275">
        <v>133.54591644999999</v>
      </c>
      <c r="J48" s="275">
        <v>116.31304839000001</v>
      </c>
      <c r="K48" s="275">
        <v>173.80461066999999</v>
      </c>
      <c r="L48" s="275">
        <v>200.40296387000001</v>
      </c>
      <c r="M48" s="275">
        <v>259.43309467</v>
      </c>
      <c r="N48" s="275">
        <v>203.92973871000001</v>
      </c>
      <c r="O48" s="275">
        <v>278.39625999999998</v>
      </c>
      <c r="P48" s="275">
        <v>231.40459643</v>
      </c>
      <c r="Q48" s="275">
        <v>249.38132644999999</v>
      </c>
      <c r="R48" s="275">
        <v>264.42210467000001</v>
      </c>
      <c r="S48" s="275">
        <v>201.36436548</v>
      </c>
      <c r="T48" s="275">
        <v>179.49582167</v>
      </c>
      <c r="U48" s="275">
        <v>157.65670097</v>
      </c>
      <c r="V48" s="275">
        <v>115.98785516</v>
      </c>
      <c r="W48" s="275">
        <v>169.58164099999999</v>
      </c>
      <c r="X48" s="275">
        <v>219.14424581</v>
      </c>
      <c r="Y48" s="275">
        <v>294.03963267</v>
      </c>
      <c r="Z48" s="275">
        <v>212.80997065</v>
      </c>
      <c r="AA48" s="275">
        <v>254.73391097000001</v>
      </c>
      <c r="AB48" s="275">
        <v>247.93530679</v>
      </c>
      <c r="AC48" s="275">
        <v>244.15791193999999</v>
      </c>
      <c r="AD48" s="275">
        <v>258.11461832999998</v>
      </c>
      <c r="AE48" s="275">
        <v>231.32900000000001</v>
      </c>
      <c r="AF48" s="275">
        <v>162.12765567</v>
      </c>
      <c r="AG48" s="275">
        <v>143.12201193999999</v>
      </c>
      <c r="AH48" s="275">
        <v>157.70366483999999</v>
      </c>
      <c r="AI48" s="275">
        <v>201.960881</v>
      </c>
      <c r="AJ48" s="275">
        <v>257.47234902999998</v>
      </c>
      <c r="AK48" s="275">
        <v>303.03769899999998</v>
      </c>
      <c r="AL48" s="275">
        <v>274.77193870999997</v>
      </c>
      <c r="AM48" s="275">
        <v>270.30440838999999</v>
      </c>
      <c r="AN48" s="275">
        <v>295.78932896999999</v>
      </c>
      <c r="AO48" s="275">
        <v>279.47203483999999</v>
      </c>
      <c r="AP48" s="275">
        <v>305.96804800000001</v>
      </c>
      <c r="AQ48" s="275">
        <v>221.68661419</v>
      </c>
      <c r="AR48" s="275">
        <v>208.35238767000001</v>
      </c>
      <c r="AS48" s="275">
        <v>172.82190194</v>
      </c>
      <c r="AT48" s="275">
        <v>150.47989774000001</v>
      </c>
      <c r="AU48" s="275">
        <v>233.127432</v>
      </c>
      <c r="AV48" s="275">
        <v>268.98137742</v>
      </c>
      <c r="AW48" s="275">
        <v>293.00022367000003</v>
      </c>
      <c r="AX48" s="275">
        <v>337.75768613000002</v>
      </c>
      <c r="AY48" s="275">
        <v>264.31154290000001</v>
      </c>
      <c r="AZ48" s="275">
        <v>323.23451535999999</v>
      </c>
      <c r="BA48" s="275">
        <v>336.39214032000001</v>
      </c>
      <c r="BB48" s="275">
        <v>335.60188667</v>
      </c>
      <c r="BC48" s="275">
        <v>291.05463967999998</v>
      </c>
      <c r="BD48" s="275">
        <v>270.04954966999998</v>
      </c>
      <c r="BE48" s="275">
        <v>186.88589999999999</v>
      </c>
      <c r="BF48" s="275">
        <v>169.42660000000001</v>
      </c>
      <c r="BG48" s="338">
        <v>225.49940000000001</v>
      </c>
      <c r="BH48" s="338">
        <v>287.0942</v>
      </c>
      <c r="BI48" s="338">
        <v>344.21069999999997</v>
      </c>
      <c r="BJ48" s="338">
        <v>290.64929999999998</v>
      </c>
      <c r="BK48" s="338">
        <v>336.39010000000002</v>
      </c>
      <c r="BL48" s="338">
        <v>313.161</v>
      </c>
      <c r="BM48" s="338">
        <v>317.20780000000002</v>
      </c>
      <c r="BN48" s="338">
        <v>347.16680000000002</v>
      </c>
      <c r="BO48" s="338">
        <v>292.87189999999998</v>
      </c>
      <c r="BP48" s="338">
        <v>242.8134</v>
      </c>
      <c r="BQ48" s="338">
        <v>186.35640000000001</v>
      </c>
      <c r="BR48" s="338">
        <v>175.73560000000001</v>
      </c>
      <c r="BS48" s="338">
        <v>237.17689999999999</v>
      </c>
      <c r="BT48" s="338">
        <v>302.1635</v>
      </c>
      <c r="BU48" s="338">
        <v>361.88220000000001</v>
      </c>
      <c r="BV48" s="338">
        <v>305.71510000000001</v>
      </c>
    </row>
    <row r="49" spans="1:74" ht="11.1" customHeight="1" x14ac:dyDescent="0.2">
      <c r="A49" s="557" t="s">
        <v>424</v>
      </c>
      <c r="B49" s="560" t="s">
        <v>392</v>
      </c>
      <c r="C49" s="275">
        <v>3.8320396774000001</v>
      </c>
      <c r="D49" s="275">
        <v>3.8254935714</v>
      </c>
      <c r="E49" s="275">
        <v>4.1359032257999999</v>
      </c>
      <c r="F49" s="275">
        <v>3.9207070000000002</v>
      </c>
      <c r="G49" s="275">
        <v>3.2924629032000001</v>
      </c>
      <c r="H49" s="275">
        <v>4.2798663333000002</v>
      </c>
      <c r="I49" s="275">
        <v>4.6627206452000003</v>
      </c>
      <c r="J49" s="275">
        <v>4.9770609676999999</v>
      </c>
      <c r="K49" s="275">
        <v>4.5033263333000004</v>
      </c>
      <c r="L49" s="275">
        <v>4.2297325806000003</v>
      </c>
      <c r="M49" s="275">
        <v>4.5082430000000002</v>
      </c>
      <c r="N49" s="275">
        <v>4.0553264516</v>
      </c>
      <c r="O49" s="275">
        <v>4.0422512903000003</v>
      </c>
      <c r="P49" s="275">
        <v>3.3216485713999999</v>
      </c>
      <c r="Q49" s="275">
        <v>3.9552641935000001</v>
      </c>
      <c r="R49" s="275">
        <v>4.8833409999999997</v>
      </c>
      <c r="S49" s="275">
        <v>4.431476129</v>
      </c>
      <c r="T49" s="275">
        <v>4.5655609999999998</v>
      </c>
      <c r="U49" s="275">
        <v>4.9382700000000002</v>
      </c>
      <c r="V49" s="275">
        <v>4.8400974194000002</v>
      </c>
      <c r="W49" s="275">
        <v>4.626773</v>
      </c>
      <c r="X49" s="275">
        <v>3.899263871</v>
      </c>
      <c r="Y49" s="275">
        <v>4.5666793332999998</v>
      </c>
      <c r="Z49" s="275">
        <v>4.1168158065</v>
      </c>
      <c r="AA49" s="275">
        <v>3.7335506451999998</v>
      </c>
      <c r="AB49" s="275">
        <v>3.7806110714000001</v>
      </c>
      <c r="AC49" s="275">
        <v>3.8586916129</v>
      </c>
      <c r="AD49" s="275">
        <v>4.856922</v>
      </c>
      <c r="AE49" s="275">
        <v>4.5260596774000001</v>
      </c>
      <c r="AF49" s="275">
        <v>4.9006443332999998</v>
      </c>
      <c r="AG49" s="275">
        <v>4.9312916129</v>
      </c>
      <c r="AH49" s="275">
        <v>5.1400858065000001</v>
      </c>
      <c r="AI49" s="275">
        <v>4.9172393333000004</v>
      </c>
      <c r="AJ49" s="275">
        <v>4.6211406451999997</v>
      </c>
      <c r="AK49" s="275">
        <v>4.6141913333</v>
      </c>
      <c r="AL49" s="275">
        <v>3.5992229031999998</v>
      </c>
      <c r="AM49" s="275">
        <v>3.9882948386999999</v>
      </c>
      <c r="AN49" s="275">
        <v>3.9135510345000002</v>
      </c>
      <c r="AO49" s="275">
        <v>3.8419861289999999</v>
      </c>
      <c r="AP49" s="275">
        <v>4.1594356667000003</v>
      </c>
      <c r="AQ49" s="275">
        <v>4.4725183871</v>
      </c>
      <c r="AR49" s="275">
        <v>4.1506293333000004</v>
      </c>
      <c r="AS49" s="275">
        <v>4.3947258065000003</v>
      </c>
      <c r="AT49" s="275">
        <v>4.2562009676999999</v>
      </c>
      <c r="AU49" s="275">
        <v>4.1868636666999999</v>
      </c>
      <c r="AV49" s="275">
        <v>3.5074874193999999</v>
      </c>
      <c r="AW49" s="275">
        <v>3.5569480000000002</v>
      </c>
      <c r="AX49" s="275">
        <v>3.353796129</v>
      </c>
      <c r="AY49" s="275">
        <v>3.6886441935000001</v>
      </c>
      <c r="AZ49" s="275">
        <v>3.6248157142999999</v>
      </c>
      <c r="BA49" s="275">
        <v>4.0111458065000001</v>
      </c>
      <c r="BB49" s="275">
        <v>4.3937063332999999</v>
      </c>
      <c r="BC49" s="275">
        <v>3.2235045161000002</v>
      </c>
      <c r="BD49" s="275">
        <v>3.9867776667000001</v>
      </c>
      <c r="BE49" s="275">
        <v>4.4215720000000003</v>
      </c>
      <c r="BF49" s="275">
        <v>4.3964679999999996</v>
      </c>
      <c r="BG49" s="338">
        <v>4.3337839999999996</v>
      </c>
      <c r="BH49" s="338">
        <v>3.665114</v>
      </c>
      <c r="BI49" s="338">
        <v>3.7951320000000002</v>
      </c>
      <c r="BJ49" s="338">
        <v>3.523876</v>
      </c>
      <c r="BK49" s="338">
        <v>3.7463669999999998</v>
      </c>
      <c r="BL49" s="338">
        <v>3.627621</v>
      </c>
      <c r="BM49" s="338">
        <v>3.954304</v>
      </c>
      <c r="BN49" s="338">
        <v>4.269717</v>
      </c>
      <c r="BO49" s="338">
        <v>3.7893949999999998</v>
      </c>
      <c r="BP49" s="338">
        <v>4.4792339999999999</v>
      </c>
      <c r="BQ49" s="338">
        <v>4.6993980000000004</v>
      </c>
      <c r="BR49" s="338">
        <v>4.6762269999999999</v>
      </c>
      <c r="BS49" s="338">
        <v>4.3934189999999997</v>
      </c>
      <c r="BT49" s="338">
        <v>3.697006</v>
      </c>
      <c r="BU49" s="338">
        <v>3.8121499999999999</v>
      </c>
      <c r="BV49" s="338">
        <v>3.5575950000000001</v>
      </c>
    </row>
    <row r="50" spans="1:74" ht="11.1" customHeight="1" x14ac:dyDescent="0.2">
      <c r="A50" s="557" t="s">
        <v>425</v>
      </c>
      <c r="B50" s="558" t="s">
        <v>394</v>
      </c>
      <c r="C50" s="275">
        <v>2760.5206484</v>
      </c>
      <c r="D50" s="275">
        <v>2729.2509003999999</v>
      </c>
      <c r="E50" s="275">
        <v>2547.6611542000001</v>
      </c>
      <c r="F50" s="275">
        <v>2336.8558429999998</v>
      </c>
      <c r="G50" s="275">
        <v>2361.1748619</v>
      </c>
      <c r="H50" s="275">
        <v>2608.7388876999999</v>
      </c>
      <c r="I50" s="275">
        <v>2854.667989</v>
      </c>
      <c r="J50" s="275">
        <v>2797.1915677000002</v>
      </c>
      <c r="K50" s="275">
        <v>2530.8024217000002</v>
      </c>
      <c r="L50" s="275">
        <v>2415.2921984</v>
      </c>
      <c r="M50" s="275">
        <v>2565.6862593000001</v>
      </c>
      <c r="N50" s="275">
        <v>2801.9993451999999</v>
      </c>
      <c r="O50" s="275">
        <v>3016.0546942000001</v>
      </c>
      <c r="P50" s="275">
        <v>2857.9217093000002</v>
      </c>
      <c r="Q50" s="275">
        <v>2638.7549042000001</v>
      </c>
      <c r="R50" s="275">
        <v>2306.9245649999998</v>
      </c>
      <c r="S50" s="275">
        <v>2355.8750538999998</v>
      </c>
      <c r="T50" s="275">
        <v>2704.2486287000002</v>
      </c>
      <c r="U50" s="275">
        <v>2759.8936641999999</v>
      </c>
      <c r="V50" s="275">
        <v>2825.6587674000002</v>
      </c>
      <c r="W50" s="275">
        <v>2485.2727547</v>
      </c>
      <c r="X50" s="275">
        <v>2319.3918548000001</v>
      </c>
      <c r="Y50" s="275">
        <v>2599.369608</v>
      </c>
      <c r="Z50" s="275">
        <v>2642.5856660999998</v>
      </c>
      <c r="AA50" s="275">
        <v>2829.6697877000001</v>
      </c>
      <c r="AB50" s="275">
        <v>2937.9274739000002</v>
      </c>
      <c r="AC50" s="275">
        <v>2484.9444735000002</v>
      </c>
      <c r="AD50" s="275">
        <v>2235.2685970000002</v>
      </c>
      <c r="AE50" s="275">
        <v>2282.5689794</v>
      </c>
      <c r="AF50" s="275">
        <v>2617.7554137000002</v>
      </c>
      <c r="AG50" s="275">
        <v>2817.1176906000001</v>
      </c>
      <c r="AH50" s="275">
        <v>2741.1828141999999</v>
      </c>
      <c r="AI50" s="275">
        <v>2602.2032829999998</v>
      </c>
      <c r="AJ50" s="275">
        <v>2335.5236586999999</v>
      </c>
      <c r="AK50" s="275">
        <v>2303.9856607000002</v>
      </c>
      <c r="AL50" s="275">
        <v>2369.4277181000002</v>
      </c>
      <c r="AM50" s="275">
        <v>2726.1120377000002</v>
      </c>
      <c r="AN50" s="275">
        <v>2538.8822472000002</v>
      </c>
      <c r="AO50" s="275">
        <v>2214.8020154999999</v>
      </c>
      <c r="AP50" s="275">
        <v>2172.6873123</v>
      </c>
      <c r="AQ50" s="275">
        <v>2138.6295528999999</v>
      </c>
      <c r="AR50" s="275">
        <v>2698.6669422999998</v>
      </c>
      <c r="AS50" s="275">
        <v>2873.8599813000001</v>
      </c>
      <c r="AT50" s="275">
        <v>2911.1060905999998</v>
      </c>
      <c r="AU50" s="275">
        <v>2526.9571836999999</v>
      </c>
      <c r="AV50" s="275">
        <v>2209.0376716000001</v>
      </c>
      <c r="AW50" s="275">
        <v>2248.9211970000001</v>
      </c>
      <c r="AX50" s="275">
        <v>2658.9864348000001</v>
      </c>
      <c r="AY50" s="275">
        <v>2658.2895438999999</v>
      </c>
      <c r="AZ50" s="275">
        <v>2482.9437745999999</v>
      </c>
      <c r="BA50" s="275">
        <v>2415.6580865000001</v>
      </c>
      <c r="BB50" s="275">
        <v>2257.5605850000002</v>
      </c>
      <c r="BC50" s="275">
        <v>2291.6852970999998</v>
      </c>
      <c r="BD50" s="275">
        <v>2622.7007797000001</v>
      </c>
      <c r="BE50" s="275">
        <v>2816.951</v>
      </c>
      <c r="BF50" s="275">
        <v>2603.1680000000001</v>
      </c>
      <c r="BG50" s="338">
        <v>2423.857</v>
      </c>
      <c r="BH50" s="338">
        <v>2232.1849999999999</v>
      </c>
      <c r="BI50" s="338">
        <v>2363.9070000000002</v>
      </c>
      <c r="BJ50" s="338">
        <v>2628.8560000000002</v>
      </c>
      <c r="BK50" s="338">
        <v>2757.3240000000001</v>
      </c>
      <c r="BL50" s="338">
        <v>2747.4589999999998</v>
      </c>
      <c r="BM50" s="338">
        <v>2487.52</v>
      </c>
      <c r="BN50" s="338">
        <v>2333.9270000000001</v>
      </c>
      <c r="BO50" s="338">
        <v>2389.614</v>
      </c>
      <c r="BP50" s="338">
        <v>2634.8969999999999</v>
      </c>
      <c r="BQ50" s="338">
        <v>2850.4369999999999</v>
      </c>
      <c r="BR50" s="338">
        <v>2845.5830000000001</v>
      </c>
      <c r="BS50" s="338">
        <v>2433.1039999999998</v>
      </c>
      <c r="BT50" s="338">
        <v>2242.8989999999999</v>
      </c>
      <c r="BU50" s="338">
        <v>2369.701</v>
      </c>
      <c r="BV50" s="338">
        <v>2670.4850000000001</v>
      </c>
    </row>
    <row r="51" spans="1:74" ht="11.1" customHeight="1" x14ac:dyDescent="0.2">
      <c r="A51" s="551"/>
      <c r="B51" s="131" t="s">
        <v>426</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364"/>
      <c r="BH51" s="364"/>
      <c r="BI51" s="364"/>
      <c r="BJ51" s="364"/>
      <c r="BK51" s="364"/>
      <c r="BL51" s="364"/>
      <c r="BM51" s="364"/>
      <c r="BN51" s="364"/>
      <c r="BO51" s="364"/>
      <c r="BP51" s="364"/>
      <c r="BQ51" s="364"/>
      <c r="BR51" s="364"/>
      <c r="BS51" s="364"/>
      <c r="BT51" s="364"/>
      <c r="BU51" s="364"/>
      <c r="BV51" s="364"/>
    </row>
    <row r="52" spans="1:74" ht="11.1" customHeight="1" x14ac:dyDescent="0.2">
      <c r="A52" s="557" t="s">
        <v>427</v>
      </c>
      <c r="B52" s="558" t="s">
        <v>91</v>
      </c>
      <c r="C52" s="275">
        <v>629.77024355000003</v>
      </c>
      <c r="D52" s="275">
        <v>600.99916213999995</v>
      </c>
      <c r="E52" s="275">
        <v>580.69658871000001</v>
      </c>
      <c r="F52" s="275">
        <v>512.36392266999997</v>
      </c>
      <c r="G52" s="275">
        <v>529.58405418999996</v>
      </c>
      <c r="H52" s="275">
        <v>591.19834833000004</v>
      </c>
      <c r="I52" s="275">
        <v>622.81100129000004</v>
      </c>
      <c r="J52" s="275">
        <v>642.02439355000001</v>
      </c>
      <c r="K52" s="275">
        <v>593.51477599999998</v>
      </c>
      <c r="L52" s="275">
        <v>588.55581418999998</v>
      </c>
      <c r="M52" s="275">
        <v>592.86166866999997</v>
      </c>
      <c r="N52" s="275">
        <v>603.78412097</v>
      </c>
      <c r="O52" s="275">
        <v>621.97561644999996</v>
      </c>
      <c r="P52" s="275">
        <v>622.272605</v>
      </c>
      <c r="Q52" s="275">
        <v>517.55240774000004</v>
      </c>
      <c r="R52" s="275">
        <v>470.20808067000002</v>
      </c>
      <c r="S52" s="275">
        <v>477.23048581</v>
      </c>
      <c r="T52" s="275">
        <v>540.51715300000001</v>
      </c>
      <c r="U52" s="275">
        <v>645.15867871</v>
      </c>
      <c r="V52" s="275">
        <v>641.70910676999995</v>
      </c>
      <c r="W52" s="275">
        <v>609.01712233000001</v>
      </c>
      <c r="X52" s="275">
        <v>547.89100289999999</v>
      </c>
      <c r="Y52" s="275">
        <v>549.14480300000002</v>
      </c>
      <c r="Z52" s="275">
        <v>575.97585160999995</v>
      </c>
      <c r="AA52" s="275">
        <v>551.15958612999998</v>
      </c>
      <c r="AB52" s="275">
        <v>483.57138321000002</v>
      </c>
      <c r="AC52" s="275">
        <v>477.17895838999999</v>
      </c>
      <c r="AD52" s="275">
        <v>440.32965132999999</v>
      </c>
      <c r="AE52" s="275">
        <v>479.06082386999998</v>
      </c>
      <c r="AF52" s="275">
        <v>566.15157066999996</v>
      </c>
      <c r="AG52" s="275">
        <v>600.63164097000003</v>
      </c>
      <c r="AH52" s="275">
        <v>602.68529322999996</v>
      </c>
      <c r="AI52" s="275">
        <v>552.57669399999997</v>
      </c>
      <c r="AJ52" s="275">
        <v>515.16997097000001</v>
      </c>
      <c r="AK52" s="275">
        <v>483.87426133000002</v>
      </c>
      <c r="AL52" s="275">
        <v>533.75585612999998</v>
      </c>
      <c r="AM52" s="275">
        <v>520.14475160999996</v>
      </c>
      <c r="AN52" s="275">
        <v>421.09548966</v>
      </c>
      <c r="AO52" s="275">
        <v>337.08367161000001</v>
      </c>
      <c r="AP52" s="275">
        <v>297.07239099999998</v>
      </c>
      <c r="AQ52" s="275">
        <v>332.73949644999999</v>
      </c>
      <c r="AR52" s="275">
        <v>481.43114466999998</v>
      </c>
      <c r="AS52" s="275">
        <v>570.31228096999996</v>
      </c>
      <c r="AT52" s="275">
        <v>568.22497710000005</v>
      </c>
      <c r="AU52" s="275">
        <v>512.70534067000006</v>
      </c>
      <c r="AV52" s="275">
        <v>500.66013773999998</v>
      </c>
      <c r="AW52" s="275">
        <v>466.56707599999999</v>
      </c>
      <c r="AX52" s="275">
        <v>554.94177870999999</v>
      </c>
      <c r="AY52" s="275">
        <v>541.18763645000001</v>
      </c>
      <c r="AZ52" s="275">
        <v>480.61245679000001</v>
      </c>
      <c r="BA52" s="275">
        <v>388.47803935000002</v>
      </c>
      <c r="BB52" s="275">
        <v>323.70287166999998</v>
      </c>
      <c r="BC52" s="275">
        <v>358.60403968000003</v>
      </c>
      <c r="BD52" s="275">
        <v>437.18806267000002</v>
      </c>
      <c r="BE52" s="275">
        <v>446.9837</v>
      </c>
      <c r="BF52" s="275">
        <v>582.4796</v>
      </c>
      <c r="BG52" s="338">
        <v>533.09249999999997</v>
      </c>
      <c r="BH52" s="338">
        <v>512.77739999999994</v>
      </c>
      <c r="BI52" s="338">
        <v>493.55399999999997</v>
      </c>
      <c r="BJ52" s="338">
        <v>584.01369999999997</v>
      </c>
      <c r="BK52" s="338">
        <v>564.24289999999996</v>
      </c>
      <c r="BL52" s="338">
        <v>497.3897</v>
      </c>
      <c r="BM52" s="338">
        <v>502.59879999999998</v>
      </c>
      <c r="BN52" s="338">
        <v>470.31040000000002</v>
      </c>
      <c r="BO52" s="338">
        <v>463.44729999999998</v>
      </c>
      <c r="BP52" s="338">
        <v>466.03989999999999</v>
      </c>
      <c r="BQ52" s="338">
        <v>521.27499999999998</v>
      </c>
      <c r="BR52" s="338">
        <v>526.68409999999994</v>
      </c>
      <c r="BS52" s="338">
        <v>496.33510000000001</v>
      </c>
      <c r="BT52" s="338">
        <v>498.4393</v>
      </c>
      <c r="BU52" s="338">
        <v>468.27870000000001</v>
      </c>
      <c r="BV52" s="338">
        <v>533.54499999999996</v>
      </c>
    </row>
    <row r="53" spans="1:74" ht="11.1" customHeight="1" x14ac:dyDescent="0.2">
      <c r="A53" s="557" t="s">
        <v>428</v>
      </c>
      <c r="B53" s="558" t="s">
        <v>92</v>
      </c>
      <c r="C53" s="275">
        <v>586.30709677000004</v>
      </c>
      <c r="D53" s="275">
        <v>578.47829571</v>
      </c>
      <c r="E53" s="275">
        <v>531.54435774000001</v>
      </c>
      <c r="F53" s="275">
        <v>459.03227399999997</v>
      </c>
      <c r="G53" s="275">
        <v>453.12754258000001</v>
      </c>
      <c r="H53" s="275">
        <v>631.80521599999997</v>
      </c>
      <c r="I53" s="275">
        <v>817.53269322999995</v>
      </c>
      <c r="J53" s="275">
        <v>846.47349677</v>
      </c>
      <c r="K53" s="275">
        <v>786.75581799999998</v>
      </c>
      <c r="L53" s="275">
        <v>623.15919934999999</v>
      </c>
      <c r="M53" s="275">
        <v>622.64524132999998</v>
      </c>
      <c r="N53" s="275">
        <v>747.88718355000003</v>
      </c>
      <c r="O53" s="275">
        <v>627.52529000000004</v>
      </c>
      <c r="P53" s="275">
        <v>639.00774071000001</v>
      </c>
      <c r="Q53" s="275">
        <v>460.40690774000001</v>
      </c>
      <c r="R53" s="275">
        <v>458.15413100000001</v>
      </c>
      <c r="S53" s="275">
        <v>492.80802258</v>
      </c>
      <c r="T53" s="275">
        <v>559.82942000000003</v>
      </c>
      <c r="U53" s="275">
        <v>786.10986032000005</v>
      </c>
      <c r="V53" s="275">
        <v>817.79296194000005</v>
      </c>
      <c r="W53" s="275">
        <v>830.77030966999996</v>
      </c>
      <c r="X53" s="275">
        <v>734.85562031999996</v>
      </c>
      <c r="Y53" s="275">
        <v>594.01462700000002</v>
      </c>
      <c r="Z53" s="275">
        <v>578.28160161000005</v>
      </c>
      <c r="AA53" s="275">
        <v>557.37268418999997</v>
      </c>
      <c r="AB53" s="275">
        <v>464.73166035999998</v>
      </c>
      <c r="AC53" s="275">
        <v>488.46800096999999</v>
      </c>
      <c r="AD53" s="275">
        <v>529.89529932999994</v>
      </c>
      <c r="AE53" s="275">
        <v>504.54065580999998</v>
      </c>
      <c r="AF53" s="275">
        <v>786.39395166999998</v>
      </c>
      <c r="AG53" s="275">
        <v>851.27625903000001</v>
      </c>
      <c r="AH53" s="275">
        <v>895.62777516000006</v>
      </c>
      <c r="AI53" s="275">
        <v>864.61628900000005</v>
      </c>
      <c r="AJ53" s="275">
        <v>776.12831226000003</v>
      </c>
      <c r="AK53" s="275">
        <v>660.92450267000004</v>
      </c>
      <c r="AL53" s="275">
        <v>676.67352160999997</v>
      </c>
      <c r="AM53" s="275">
        <v>633.64280097000005</v>
      </c>
      <c r="AN53" s="275">
        <v>546.37374137999996</v>
      </c>
      <c r="AO53" s="275">
        <v>450.62667257999999</v>
      </c>
      <c r="AP53" s="275">
        <v>466.40901166999998</v>
      </c>
      <c r="AQ53" s="275">
        <v>497.15250548</v>
      </c>
      <c r="AR53" s="275">
        <v>719.47777667000003</v>
      </c>
      <c r="AS53" s="275">
        <v>818.58277935000001</v>
      </c>
      <c r="AT53" s="275">
        <v>869.45788031999996</v>
      </c>
      <c r="AU53" s="275">
        <v>736.21217366999997</v>
      </c>
      <c r="AV53" s="275">
        <v>593.26287290000005</v>
      </c>
      <c r="AW53" s="275">
        <v>504.65619633</v>
      </c>
      <c r="AX53" s="275">
        <v>547.94745999999998</v>
      </c>
      <c r="AY53" s="275">
        <v>553.73780419000002</v>
      </c>
      <c r="AZ53" s="275">
        <v>420.48873571000001</v>
      </c>
      <c r="BA53" s="275">
        <v>343.73407419</v>
      </c>
      <c r="BB53" s="275">
        <v>361.63267300000001</v>
      </c>
      <c r="BC53" s="275">
        <v>411.29932484</v>
      </c>
      <c r="BD53" s="275">
        <v>580.79100732999996</v>
      </c>
      <c r="BE53" s="275">
        <v>772.12429999999995</v>
      </c>
      <c r="BF53" s="275">
        <v>791.3365</v>
      </c>
      <c r="BG53" s="338">
        <v>676.79079999999999</v>
      </c>
      <c r="BH53" s="338">
        <v>596.28579999999999</v>
      </c>
      <c r="BI53" s="338">
        <v>536.11680000000001</v>
      </c>
      <c r="BJ53" s="338">
        <v>542.26760000000002</v>
      </c>
      <c r="BK53" s="338">
        <v>556.59299999999996</v>
      </c>
      <c r="BL53" s="338">
        <v>511.33859999999999</v>
      </c>
      <c r="BM53" s="338">
        <v>441.46359999999999</v>
      </c>
      <c r="BN53" s="338">
        <v>428.64120000000003</v>
      </c>
      <c r="BO53" s="338">
        <v>446.91770000000002</v>
      </c>
      <c r="BP53" s="338">
        <v>585.81600000000003</v>
      </c>
      <c r="BQ53" s="338">
        <v>719.73580000000004</v>
      </c>
      <c r="BR53" s="338">
        <v>753.34979999999996</v>
      </c>
      <c r="BS53" s="338">
        <v>696.08720000000005</v>
      </c>
      <c r="BT53" s="338">
        <v>594.875</v>
      </c>
      <c r="BU53" s="338">
        <v>518.66560000000004</v>
      </c>
      <c r="BV53" s="338">
        <v>534.60569999999996</v>
      </c>
    </row>
    <row r="54" spans="1:74" ht="11.1" customHeight="1" x14ac:dyDescent="0.2">
      <c r="A54" s="557" t="s">
        <v>429</v>
      </c>
      <c r="B54" s="560" t="s">
        <v>378</v>
      </c>
      <c r="C54" s="275">
        <v>25.677615805999999</v>
      </c>
      <c r="D54" s="275">
        <v>23.080823929000001</v>
      </c>
      <c r="E54" s="275">
        <v>24.212428710000001</v>
      </c>
      <c r="F54" s="275">
        <v>24.118177667000001</v>
      </c>
      <c r="G54" s="275">
        <v>24.050769355</v>
      </c>
      <c r="H54" s="275">
        <v>22.526771666999998</v>
      </c>
      <c r="I54" s="275">
        <v>23.544694516</v>
      </c>
      <c r="J54" s="275">
        <v>23.778595160999998</v>
      </c>
      <c r="K54" s="275">
        <v>23.976943333000001</v>
      </c>
      <c r="L54" s="275">
        <v>25.199947419000001</v>
      </c>
      <c r="M54" s="275">
        <v>24.650144666999999</v>
      </c>
      <c r="N54" s="275">
        <v>24.306978709999999</v>
      </c>
      <c r="O54" s="275">
        <v>21.712988710000001</v>
      </c>
      <c r="P54" s="275">
        <v>24.202280714</v>
      </c>
      <c r="Q54" s="275">
        <v>21.804543871</v>
      </c>
      <c r="R54" s="275">
        <v>20.497997333000001</v>
      </c>
      <c r="S54" s="275">
        <v>21.748745805999999</v>
      </c>
      <c r="T54" s="275">
        <v>19.971556</v>
      </c>
      <c r="U54" s="275">
        <v>21.427379999999999</v>
      </c>
      <c r="V54" s="275">
        <v>23.425561290000001</v>
      </c>
      <c r="W54" s="275">
        <v>25.014499000000001</v>
      </c>
      <c r="X54" s="275">
        <v>23.924650645</v>
      </c>
      <c r="Y54" s="275">
        <v>21.618305332999999</v>
      </c>
      <c r="Z54" s="275">
        <v>21.547236774000002</v>
      </c>
      <c r="AA54" s="275">
        <v>22.927378387000001</v>
      </c>
      <c r="AB54" s="275">
        <v>22.698282856999999</v>
      </c>
      <c r="AC54" s="275">
        <v>20.900362581</v>
      </c>
      <c r="AD54" s="275">
        <v>23.333120000000001</v>
      </c>
      <c r="AE54" s="275">
        <v>22.490393870999998</v>
      </c>
      <c r="AF54" s="275">
        <v>23.778801000000001</v>
      </c>
      <c r="AG54" s="275">
        <v>24.891722581</v>
      </c>
      <c r="AH54" s="275">
        <v>25.711113225999998</v>
      </c>
      <c r="AI54" s="275">
        <v>24.969325999999999</v>
      </c>
      <c r="AJ54" s="275">
        <v>24.924132903</v>
      </c>
      <c r="AK54" s="275">
        <v>23.052798667000001</v>
      </c>
      <c r="AL54" s="275">
        <v>22.278506451999998</v>
      </c>
      <c r="AM54" s="275">
        <v>22.224461290000001</v>
      </c>
      <c r="AN54" s="275">
        <v>21.336425516999999</v>
      </c>
      <c r="AO54" s="275">
        <v>19.972156773999998</v>
      </c>
      <c r="AP54" s="275">
        <v>19.502062333000001</v>
      </c>
      <c r="AQ54" s="275">
        <v>21.218026128999998</v>
      </c>
      <c r="AR54" s="275">
        <v>20.712796666999999</v>
      </c>
      <c r="AS54" s="275">
        <v>22.348988065</v>
      </c>
      <c r="AT54" s="275">
        <v>22.922483871000001</v>
      </c>
      <c r="AU54" s="275">
        <v>22.422609333</v>
      </c>
      <c r="AV54" s="275">
        <v>22.370246774000002</v>
      </c>
      <c r="AW54" s="275">
        <v>21.977513333000001</v>
      </c>
      <c r="AX54" s="275">
        <v>24.043028710000002</v>
      </c>
      <c r="AY54" s="275">
        <v>24.574312902999999</v>
      </c>
      <c r="AZ54" s="275">
        <v>21.859852499999999</v>
      </c>
      <c r="BA54" s="275">
        <v>22.446775484</v>
      </c>
      <c r="BB54" s="275">
        <v>21.470580333000001</v>
      </c>
      <c r="BC54" s="275">
        <v>21.024587742000001</v>
      </c>
      <c r="BD54" s="275">
        <v>22.469243667000001</v>
      </c>
      <c r="BE54" s="275">
        <v>21.892299999999999</v>
      </c>
      <c r="BF54" s="275">
        <v>23.137609999999999</v>
      </c>
      <c r="BG54" s="338">
        <v>22.826560000000001</v>
      </c>
      <c r="BH54" s="338">
        <v>22.991009999999999</v>
      </c>
      <c r="BI54" s="338">
        <v>22.508299999999998</v>
      </c>
      <c r="BJ54" s="338">
        <v>24.065770000000001</v>
      </c>
      <c r="BK54" s="338">
        <v>25.300820000000002</v>
      </c>
      <c r="BL54" s="338">
        <v>23.7544</v>
      </c>
      <c r="BM54" s="338">
        <v>22.890460000000001</v>
      </c>
      <c r="BN54" s="338">
        <v>23.099769999999999</v>
      </c>
      <c r="BO54" s="338">
        <v>23.574629999999999</v>
      </c>
      <c r="BP54" s="338">
        <v>24.27853</v>
      </c>
      <c r="BQ54" s="338">
        <v>24.520440000000001</v>
      </c>
      <c r="BR54" s="338">
        <v>24.332609999999999</v>
      </c>
      <c r="BS54" s="338">
        <v>24.177800000000001</v>
      </c>
      <c r="BT54" s="338">
        <v>24.54787</v>
      </c>
      <c r="BU54" s="338">
        <v>23.520320000000002</v>
      </c>
      <c r="BV54" s="338">
        <v>24.076799999999999</v>
      </c>
    </row>
    <row r="55" spans="1:74" ht="11.1" customHeight="1" x14ac:dyDescent="0.2">
      <c r="A55" s="557" t="s">
        <v>430</v>
      </c>
      <c r="B55" s="560" t="s">
        <v>93</v>
      </c>
      <c r="C55" s="275">
        <v>5.6644212903</v>
      </c>
      <c r="D55" s="275">
        <v>5.9910496429000002</v>
      </c>
      <c r="E55" s="275">
        <v>6.7316467741999997</v>
      </c>
      <c r="F55" s="275">
        <v>6.2133843332999996</v>
      </c>
      <c r="G55" s="275">
        <v>5.4810287097000003</v>
      </c>
      <c r="H55" s="275">
        <v>5.7716146666999997</v>
      </c>
      <c r="I55" s="275">
        <v>5.9197412903000002</v>
      </c>
      <c r="J55" s="275">
        <v>5.8528448387000003</v>
      </c>
      <c r="K55" s="275">
        <v>6.1457383332999997</v>
      </c>
      <c r="L55" s="275">
        <v>5.2388212902999998</v>
      </c>
      <c r="M55" s="275">
        <v>6.0705803332999997</v>
      </c>
      <c r="N55" s="275">
        <v>5.5094461289999996</v>
      </c>
      <c r="O55" s="275">
        <v>5.6259354839000002</v>
      </c>
      <c r="P55" s="275">
        <v>5.9023596428999996</v>
      </c>
      <c r="Q55" s="275">
        <v>4.2297345160999997</v>
      </c>
      <c r="R55" s="275">
        <v>5.0793100000000004</v>
      </c>
      <c r="S55" s="275">
        <v>5.0137370967999999</v>
      </c>
      <c r="T55" s="275">
        <v>5.3734196667000003</v>
      </c>
      <c r="U55" s="275">
        <v>5.7250574193999997</v>
      </c>
      <c r="V55" s="275">
        <v>5.8487954839</v>
      </c>
      <c r="W55" s="275">
        <v>6.2794470000000002</v>
      </c>
      <c r="X55" s="275">
        <v>5.9230332258000002</v>
      </c>
      <c r="Y55" s="275">
        <v>6.9386970000000003</v>
      </c>
      <c r="Z55" s="275">
        <v>6.2989641934999998</v>
      </c>
      <c r="AA55" s="275">
        <v>8.2032000000000007</v>
      </c>
      <c r="AB55" s="275">
        <v>6.2630753571</v>
      </c>
      <c r="AC55" s="275">
        <v>5.7598203226000004</v>
      </c>
      <c r="AD55" s="275">
        <v>5.7331859999999999</v>
      </c>
      <c r="AE55" s="275">
        <v>6.1969719354999997</v>
      </c>
      <c r="AF55" s="275">
        <v>7.0769646667000004</v>
      </c>
      <c r="AG55" s="275">
        <v>7.4915838709999996</v>
      </c>
      <c r="AH55" s="275">
        <v>7.0887048387</v>
      </c>
      <c r="AI55" s="275">
        <v>6.8367366667000002</v>
      </c>
      <c r="AJ55" s="275">
        <v>5.6660648386999997</v>
      </c>
      <c r="AK55" s="275">
        <v>6.2910133332999996</v>
      </c>
      <c r="AL55" s="275">
        <v>7.2246825805999997</v>
      </c>
      <c r="AM55" s="275">
        <v>7.6254099999999996</v>
      </c>
      <c r="AN55" s="275">
        <v>6.9605524138000003</v>
      </c>
      <c r="AO55" s="275">
        <v>6.2834016128999997</v>
      </c>
      <c r="AP55" s="275">
        <v>6.8614389999999998</v>
      </c>
      <c r="AQ55" s="275">
        <v>6.5024361290000003</v>
      </c>
      <c r="AR55" s="275">
        <v>6.109286</v>
      </c>
      <c r="AS55" s="275">
        <v>5.3791612902999999</v>
      </c>
      <c r="AT55" s="275">
        <v>5.0884654839000003</v>
      </c>
      <c r="AU55" s="275">
        <v>5.5122043332999997</v>
      </c>
      <c r="AV55" s="275">
        <v>5.9913812902999997</v>
      </c>
      <c r="AW55" s="275">
        <v>5.8809696667000004</v>
      </c>
      <c r="AX55" s="275">
        <v>5.8457745160999997</v>
      </c>
      <c r="AY55" s="275">
        <v>4.9736674193999999</v>
      </c>
      <c r="AZ55" s="275">
        <v>5.8648435713999998</v>
      </c>
      <c r="BA55" s="275">
        <v>5.8198541935000003</v>
      </c>
      <c r="BB55" s="275">
        <v>6.3101563333000001</v>
      </c>
      <c r="BC55" s="275">
        <v>6.2708558065000002</v>
      </c>
      <c r="BD55" s="275">
        <v>5.9455903333000002</v>
      </c>
      <c r="BE55" s="275">
        <v>5.2963760000000004</v>
      </c>
      <c r="BF55" s="275">
        <v>5.0723849999999997</v>
      </c>
      <c r="BG55" s="338">
        <v>5.5178209999999996</v>
      </c>
      <c r="BH55" s="338">
        <v>5.9771130000000001</v>
      </c>
      <c r="BI55" s="338">
        <v>5.9451289999999997</v>
      </c>
      <c r="BJ55" s="338">
        <v>5.8287399999999998</v>
      </c>
      <c r="BK55" s="338">
        <v>4.9619270000000002</v>
      </c>
      <c r="BL55" s="338">
        <v>5.9732339999999997</v>
      </c>
      <c r="BM55" s="338">
        <v>6.0690730000000004</v>
      </c>
      <c r="BN55" s="338">
        <v>6.555955</v>
      </c>
      <c r="BO55" s="338">
        <v>6.4383509999999999</v>
      </c>
      <c r="BP55" s="338">
        <v>5.9758959999999997</v>
      </c>
      <c r="BQ55" s="338">
        <v>5.3011720000000002</v>
      </c>
      <c r="BR55" s="338">
        <v>4.9923010000000003</v>
      </c>
      <c r="BS55" s="338">
        <v>5.5243840000000004</v>
      </c>
      <c r="BT55" s="338">
        <v>5.9245450000000002</v>
      </c>
      <c r="BU55" s="338">
        <v>5.9062460000000003</v>
      </c>
      <c r="BV55" s="338">
        <v>5.7185750000000004</v>
      </c>
    </row>
    <row r="56" spans="1:74" ht="11.1" customHeight="1" x14ac:dyDescent="0.2">
      <c r="A56" s="557" t="s">
        <v>431</v>
      </c>
      <c r="B56" s="560" t="s">
        <v>94</v>
      </c>
      <c r="C56" s="275">
        <v>173.25596773999999</v>
      </c>
      <c r="D56" s="275">
        <v>151.24592856999999</v>
      </c>
      <c r="E56" s="275">
        <v>152.04467742</v>
      </c>
      <c r="F56" s="275">
        <v>145.07149999999999</v>
      </c>
      <c r="G56" s="275">
        <v>157.34822581</v>
      </c>
      <c r="H56" s="275">
        <v>146.9564</v>
      </c>
      <c r="I56" s="275">
        <v>167.23574194</v>
      </c>
      <c r="J56" s="275">
        <v>175.47532258000001</v>
      </c>
      <c r="K56" s="275">
        <v>175.6576</v>
      </c>
      <c r="L56" s="275">
        <v>145.58106452000001</v>
      </c>
      <c r="M56" s="275">
        <v>146.19833333</v>
      </c>
      <c r="N56" s="275">
        <v>163.011</v>
      </c>
      <c r="O56" s="275">
        <v>174.65125806</v>
      </c>
      <c r="P56" s="275">
        <v>151.07885714</v>
      </c>
      <c r="Q56" s="275">
        <v>153.65848387</v>
      </c>
      <c r="R56" s="275">
        <v>149.46539999999999</v>
      </c>
      <c r="S56" s="275">
        <v>165.56735484000001</v>
      </c>
      <c r="T56" s="275">
        <v>175.82660000000001</v>
      </c>
      <c r="U56" s="275">
        <v>174.52016129</v>
      </c>
      <c r="V56" s="275">
        <v>161.83929032</v>
      </c>
      <c r="W56" s="275">
        <v>174.80273333</v>
      </c>
      <c r="X56" s="275">
        <v>130.61851612999999</v>
      </c>
      <c r="Y56" s="275">
        <v>148.17486667</v>
      </c>
      <c r="Z56" s="275">
        <v>172.23912902999999</v>
      </c>
      <c r="AA56" s="275">
        <v>173.33635484000001</v>
      </c>
      <c r="AB56" s="275">
        <v>177.27585714</v>
      </c>
      <c r="AC56" s="275">
        <v>176.91890323000001</v>
      </c>
      <c r="AD56" s="275">
        <v>147.84073333000001</v>
      </c>
      <c r="AE56" s="275">
        <v>149.88919354999999</v>
      </c>
      <c r="AF56" s="275">
        <v>150.28800000000001</v>
      </c>
      <c r="AG56" s="275">
        <v>167.97674194000001</v>
      </c>
      <c r="AH56" s="275">
        <v>175.21145161000001</v>
      </c>
      <c r="AI56" s="275">
        <v>173.25020000000001</v>
      </c>
      <c r="AJ56" s="275">
        <v>129.12425805999999</v>
      </c>
      <c r="AK56" s="275">
        <v>150.38276667</v>
      </c>
      <c r="AL56" s="275">
        <v>175.13396774</v>
      </c>
      <c r="AM56" s="275">
        <v>179.13987097</v>
      </c>
      <c r="AN56" s="275">
        <v>178.32296552</v>
      </c>
      <c r="AO56" s="275">
        <v>175.72722580999999</v>
      </c>
      <c r="AP56" s="275">
        <v>153.62263333000001</v>
      </c>
      <c r="AQ56" s="275">
        <v>131.28448387</v>
      </c>
      <c r="AR56" s="275">
        <v>172.65520000000001</v>
      </c>
      <c r="AS56" s="275">
        <v>174.8913871</v>
      </c>
      <c r="AT56" s="275">
        <v>175.71435484</v>
      </c>
      <c r="AU56" s="275">
        <v>164.63556667</v>
      </c>
      <c r="AV56" s="275">
        <v>149.73077419000001</v>
      </c>
      <c r="AW56" s="275">
        <v>170.06013333000001</v>
      </c>
      <c r="AX56" s="275">
        <v>171.9023871</v>
      </c>
      <c r="AY56" s="275">
        <v>176.31535484</v>
      </c>
      <c r="AZ56" s="275">
        <v>177.39110714</v>
      </c>
      <c r="BA56" s="275">
        <v>171.92970968</v>
      </c>
      <c r="BB56" s="275">
        <v>136.20836667</v>
      </c>
      <c r="BC56" s="275">
        <v>110.12867742</v>
      </c>
      <c r="BD56" s="275">
        <v>134.7627</v>
      </c>
      <c r="BE56" s="275">
        <v>173.9427</v>
      </c>
      <c r="BF56" s="275">
        <v>166.10990000000001</v>
      </c>
      <c r="BG56" s="338">
        <v>161.94540000000001</v>
      </c>
      <c r="BH56" s="338">
        <v>145.7748</v>
      </c>
      <c r="BI56" s="338">
        <v>153.73679999999999</v>
      </c>
      <c r="BJ56" s="338">
        <v>169.03540000000001</v>
      </c>
      <c r="BK56" s="338">
        <v>173.0284</v>
      </c>
      <c r="BL56" s="338">
        <v>165.90469999999999</v>
      </c>
      <c r="BM56" s="338">
        <v>151.45920000000001</v>
      </c>
      <c r="BN56" s="338">
        <v>143.422</v>
      </c>
      <c r="BO56" s="338">
        <v>152.84899999999999</v>
      </c>
      <c r="BP56" s="338">
        <v>166.0857</v>
      </c>
      <c r="BQ56" s="338">
        <v>169.31450000000001</v>
      </c>
      <c r="BR56" s="338">
        <v>170.19820000000001</v>
      </c>
      <c r="BS56" s="338">
        <v>162.88650000000001</v>
      </c>
      <c r="BT56" s="338">
        <v>146.62190000000001</v>
      </c>
      <c r="BU56" s="338">
        <v>154.6302</v>
      </c>
      <c r="BV56" s="338">
        <v>170.01759999999999</v>
      </c>
    </row>
    <row r="57" spans="1:74" ht="11.1" customHeight="1" x14ac:dyDescent="0.2">
      <c r="A57" s="557" t="s">
        <v>432</v>
      </c>
      <c r="B57" s="560" t="s">
        <v>402</v>
      </c>
      <c r="C57" s="275">
        <v>508.58286902999998</v>
      </c>
      <c r="D57" s="275">
        <v>416.83136500000001</v>
      </c>
      <c r="E57" s="275">
        <v>379.67557355000002</v>
      </c>
      <c r="F57" s="275">
        <v>548.58739300000002</v>
      </c>
      <c r="G57" s="275">
        <v>603.85163838999995</v>
      </c>
      <c r="H57" s="275">
        <v>607.87653433000003</v>
      </c>
      <c r="I57" s="275">
        <v>554.17408677000003</v>
      </c>
      <c r="J57" s="275">
        <v>422.72143935000003</v>
      </c>
      <c r="K57" s="275">
        <v>330.85899332999998</v>
      </c>
      <c r="L57" s="275">
        <v>342.09031935000002</v>
      </c>
      <c r="M57" s="275">
        <v>354.71978367000003</v>
      </c>
      <c r="N57" s="275">
        <v>374.86467032000002</v>
      </c>
      <c r="O57" s="275">
        <v>376.99386773999998</v>
      </c>
      <c r="P57" s="275">
        <v>345.49309070999999</v>
      </c>
      <c r="Q57" s="275">
        <v>528.08202968000001</v>
      </c>
      <c r="R57" s="275">
        <v>554.43344433000004</v>
      </c>
      <c r="S57" s="275">
        <v>592.66504161</v>
      </c>
      <c r="T57" s="275">
        <v>609.84768267000004</v>
      </c>
      <c r="U57" s="275">
        <v>560.29372161000003</v>
      </c>
      <c r="V57" s="275">
        <v>401.46920548000003</v>
      </c>
      <c r="W57" s="275">
        <v>313.87860499999999</v>
      </c>
      <c r="X57" s="275">
        <v>303.79875548000001</v>
      </c>
      <c r="Y57" s="275">
        <v>371.90518732999999</v>
      </c>
      <c r="Z57" s="275">
        <v>454.58635644999998</v>
      </c>
      <c r="AA57" s="275">
        <v>504.09437742</v>
      </c>
      <c r="AB57" s="275">
        <v>558.76364035999995</v>
      </c>
      <c r="AC57" s="275">
        <v>504.48645290000002</v>
      </c>
      <c r="AD57" s="275">
        <v>435.28440767000001</v>
      </c>
      <c r="AE57" s="275">
        <v>423.91971774000001</v>
      </c>
      <c r="AF57" s="275">
        <v>419.92381999999998</v>
      </c>
      <c r="AG57" s="275">
        <v>390.77593483999999</v>
      </c>
      <c r="AH57" s="275">
        <v>373.65892452000003</v>
      </c>
      <c r="AI57" s="275">
        <v>327.49781066999998</v>
      </c>
      <c r="AJ57" s="275">
        <v>296.01329967999999</v>
      </c>
      <c r="AK57" s="275">
        <v>347.10452633</v>
      </c>
      <c r="AL57" s="275">
        <v>389.81772065000001</v>
      </c>
      <c r="AM57" s="275">
        <v>412.19562225999999</v>
      </c>
      <c r="AN57" s="275">
        <v>458.51078966</v>
      </c>
      <c r="AO57" s="275">
        <v>567.43944710000005</v>
      </c>
      <c r="AP57" s="275">
        <v>597.33640866999997</v>
      </c>
      <c r="AQ57" s="275">
        <v>580.44551225999999</v>
      </c>
      <c r="AR57" s="275">
        <v>546.24373032999995</v>
      </c>
      <c r="AS57" s="275">
        <v>467.1087129</v>
      </c>
      <c r="AT57" s="275">
        <v>395.00945258000002</v>
      </c>
      <c r="AU57" s="275">
        <v>348.40596866999999</v>
      </c>
      <c r="AV57" s="275">
        <v>362.95338322999999</v>
      </c>
      <c r="AW57" s="275">
        <v>439.02175433000002</v>
      </c>
      <c r="AX57" s="275">
        <v>500.71322484000001</v>
      </c>
      <c r="AY57" s="275">
        <v>585.90617257999997</v>
      </c>
      <c r="AZ57" s="275">
        <v>573.94775535999997</v>
      </c>
      <c r="BA57" s="275">
        <v>658.92557386999999</v>
      </c>
      <c r="BB57" s="275">
        <v>654.13956800000005</v>
      </c>
      <c r="BC57" s="275">
        <v>695.98805064999999</v>
      </c>
      <c r="BD57" s="275">
        <v>696.83991366999999</v>
      </c>
      <c r="BE57" s="275">
        <v>603.54769999999996</v>
      </c>
      <c r="BF57" s="275">
        <v>438.83319999999998</v>
      </c>
      <c r="BG57" s="338">
        <v>396.51690000000002</v>
      </c>
      <c r="BH57" s="338">
        <v>342.27929999999998</v>
      </c>
      <c r="BI57" s="338">
        <v>409.54969999999997</v>
      </c>
      <c r="BJ57" s="338">
        <v>467.7647</v>
      </c>
      <c r="BK57" s="338">
        <v>565.40419999999995</v>
      </c>
      <c r="BL57" s="338">
        <v>478.899</v>
      </c>
      <c r="BM57" s="338">
        <v>449.40690000000001</v>
      </c>
      <c r="BN57" s="338">
        <v>443.97500000000002</v>
      </c>
      <c r="BO57" s="338">
        <v>504.52170000000001</v>
      </c>
      <c r="BP57" s="338">
        <v>587.42669999999998</v>
      </c>
      <c r="BQ57" s="338">
        <v>629.77430000000004</v>
      </c>
      <c r="BR57" s="338">
        <v>491.86130000000003</v>
      </c>
      <c r="BS57" s="338">
        <v>414.45850000000002</v>
      </c>
      <c r="BT57" s="338">
        <v>362.85210000000001</v>
      </c>
      <c r="BU57" s="338">
        <v>460.55040000000002</v>
      </c>
      <c r="BV57" s="338">
        <v>525.68510000000003</v>
      </c>
    </row>
    <row r="58" spans="1:74" ht="11.1" customHeight="1" x14ac:dyDescent="0.2">
      <c r="A58" s="557" t="s">
        <v>433</v>
      </c>
      <c r="B58" s="558" t="s">
        <v>445</v>
      </c>
      <c r="C58" s="275">
        <v>188.47992515999999</v>
      </c>
      <c r="D58" s="275">
        <v>226.88046428999999</v>
      </c>
      <c r="E58" s="275">
        <v>222.24393774000001</v>
      </c>
      <c r="F58" s="275">
        <v>258.71797433</v>
      </c>
      <c r="G58" s="275">
        <v>237.92399710000001</v>
      </c>
      <c r="H58" s="275">
        <v>240.64465533000001</v>
      </c>
      <c r="I58" s="275">
        <v>226.36581451999999</v>
      </c>
      <c r="J58" s="275">
        <v>211.17587097000001</v>
      </c>
      <c r="K58" s="275">
        <v>228.78155767000001</v>
      </c>
      <c r="L58" s="275">
        <v>202.38909548000001</v>
      </c>
      <c r="M58" s="275">
        <v>207.39918832999999</v>
      </c>
      <c r="N58" s="275">
        <v>220.31592581000001</v>
      </c>
      <c r="O58" s="275">
        <v>212.22850548</v>
      </c>
      <c r="P58" s="275">
        <v>232.03432429</v>
      </c>
      <c r="Q58" s="275">
        <v>257.48222097000001</v>
      </c>
      <c r="R58" s="275">
        <v>279.41045133</v>
      </c>
      <c r="S58" s="275">
        <v>274.24563839000001</v>
      </c>
      <c r="T58" s="275">
        <v>306.95839032999999</v>
      </c>
      <c r="U58" s="275">
        <v>250.43335354999999</v>
      </c>
      <c r="V58" s="275">
        <v>240.49777032</v>
      </c>
      <c r="W58" s="275">
        <v>238.94269432999999</v>
      </c>
      <c r="X58" s="275">
        <v>229.58547354999999</v>
      </c>
      <c r="Y58" s="275">
        <v>255.42549667</v>
      </c>
      <c r="Z58" s="275">
        <v>214.01794322999999</v>
      </c>
      <c r="AA58" s="275">
        <v>186.61885419000001</v>
      </c>
      <c r="AB58" s="275">
        <v>235.05498213999999</v>
      </c>
      <c r="AC58" s="275">
        <v>247.83464968000001</v>
      </c>
      <c r="AD58" s="275">
        <v>283.70211733000002</v>
      </c>
      <c r="AE58" s="275">
        <v>281.89776774000001</v>
      </c>
      <c r="AF58" s="275">
        <v>278.62356132999997</v>
      </c>
      <c r="AG58" s="275">
        <v>284.59793999999999</v>
      </c>
      <c r="AH58" s="275">
        <v>286.97113612999999</v>
      </c>
      <c r="AI58" s="275">
        <v>243.73625766999999</v>
      </c>
      <c r="AJ58" s="275">
        <v>229.04031000000001</v>
      </c>
      <c r="AK58" s="275">
        <v>248.55795033000001</v>
      </c>
      <c r="AL58" s="275">
        <v>265.86935935000002</v>
      </c>
      <c r="AM58" s="275">
        <v>230.58752806000001</v>
      </c>
      <c r="AN58" s="275">
        <v>280.92271862000001</v>
      </c>
      <c r="AO58" s="275">
        <v>309.08155065</v>
      </c>
      <c r="AP58" s="275">
        <v>311.376169</v>
      </c>
      <c r="AQ58" s="275">
        <v>330.38604032000001</v>
      </c>
      <c r="AR58" s="275">
        <v>323.54012699999998</v>
      </c>
      <c r="AS58" s="275">
        <v>336.72312161000002</v>
      </c>
      <c r="AT58" s="275">
        <v>306.66160452000003</v>
      </c>
      <c r="AU58" s="275">
        <v>305.98829367000002</v>
      </c>
      <c r="AV58" s="275">
        <v>286.15718742000001</v>
      </c>
      <c r="AW58" s="275">
        <v>272.94602233000001</v>
      </c>
      <c r="AX58" s="275">
        <v>280.32394773999999</v>
      </c>
      <c r="AY58" s="275">
        <v>257.06049031999999</v>
      </c>
      <c r="AZ58" s="275">
        <v>293.52062536</v>
      </c>
      <c r="BA58" s="275">
        <v>345.52449000000001</v>
      </c>
      <c r="BB58" s="275">
        <v>370.49921733000002</v>
      </c>
      <c r="BC58" s="275">
        <v>355.57164839000001</v>
      </c>
      <c r="BD58" s="275">
        <v>364.48072200000001</v>
      </c>
      <c r="BE58" s="275">
        <v>347.61669999999998</v>
      </c>
      <c r="BF58" s="275">
        <v>338.72820000000002</v>
      </c>
      <c r="BG58" s="338">
        <v>310.52519999999998</v>
      </c>
      <c r="BH58" s="338">
        <v>286.26799999999997</v>
      </c>
      <c r="BI58" s="338">
        <v>277.59559999999999</v>
      </c>
      <c r="BJ58" s="338">
        <v>263.88229999999999</v>
      </c>
      <c r="BK58" s="338">
        <v>243.16800000000001</v>
      </c>
      <c r="BL58" s="338">
        <v>296.2937</v>
      </c>
      <c r="BM58" s="338">
        <v>330.6671</v>
      </c>
      <c r="BN58" s="338">
        <v>373.6746</v>
      </c>
      <c r="BO58" s="338">
        <v>383.14580000000001</v>
      </c>
      <c r="BP58" s="338">
        <v>409.99689999999998</v>
      </c>
      <c r="BQ58" s="338">
        <v>366.40809999999999</v>
      </c>
      <c r="BR58" s="338">
        <v>359.91809999999998</v>
      </c>
      <c r="BS58" s="338">
        <v>327.024</v>
      </c>
      <c r="BT58" s="338">
        <v>303.27210000000002</v>
      </c>
      <c r="BU58" s="338">
        <v>289.8922</v>
      </c>
      <c r="BV58" s="338">
        <v>277.92380000000003</v>
      </c>
    </row>
    <row r="59" spans="1:74" ht="11.1" customHeight="1" x14ac:dyDescent="0.2">
      <c r="A59" s="557" t="s">
        <v>434</v>
      </c>
      <c r="B59" s="560" t="s">
        <v>392</v>
      </c>
      <c r="C59" s="275">
        <v>5.3561909676999999</v>
      </c>
      <c r="D59" s="275">
        <v>6.3845542857000002</v>
      </c>
      <c r="E59" s="275">
        <v>5.6088893547999996</v>
      </c>
      <c r="F59" s="275">
        <v>4.4376703332999998</v>
      </c>
      <c r="G59" s="275">
        <v>4.3739383870999999</v>
      </c>
      <c r="H59" s="275">
        <v>5.3830233332999997</v>
      </c>
      <c r="I59" s="275">
        <v>6.4611019355000003</v>
      </c>
      <c r="J59" s="275">
        <v>6.1924154838999996</v>
      </c>
      <c r="K59" s="275">
        <v>6.5461783333000003</v>
      </c>
      <c r="L59" s="275">
        <v>6.2185167742000003</v>
      </c>
      <c r="M59" s="275">
        <v>6.0781283332999996</v>
      </c>
      <c r="N59" s="275">
        <v>5.6841938709999997</v>
      </c>
      <c r="O59" s="275">
        <v>6.2804277418999996</v>
      </c>
      <c r="P59" s="275">
        <v>5.9593471428999996</v>
      </c>
      <c r="Q59" s="275">
        <v>6.1314032257999997</v>
      </c>
      <c r="R59" s="275">
        <v>5.3562603332999998</v>
      </c>
      <c r="S59" s="275">
        <v>5.1578958065</v>
      </c>
      <c r="T59" s="275">
        <v>5.2974596667</v>
      </c>
      <c r="U59" s="275">
        <v>5.4024364515999999</v>
      </c>
      <c r="V59" s="275">
        <v>6.1245677419</v>
      </c>
      <c r="W59" s="275">
        <v>5.3628293332999997</v>
      </c>
      <c r="X59" s="275">
        <v>4.5439464516000001</v>
      </c>
      <c r="Y59" s="275">
        <v>5.2985686666999996</v>
      </c>
      <c r="Z59" s="275">
        <v>5.4794593548000003</v>
      </c>
      <c r="AA59" s="275">
        <v>4.9354458064999998</v>
      </c>
      <c r="AB59" s="275">
        <v>5.4356910714</v>
      </c>
      <c r="AC59" s="275">
        <v>4.7402393547999999</v>
      </c>
      <c r="AD59" s="275">
        <v>4.7043160000000004</v>
      </c>
      <c r="AE59" s="275">
        <v>5.0243764516000002</v>
      </c>
      <c r="AF59" s="275">
        <v>4.9234710000000002</v>
      </c>
      <c r="AG59" s="275">
        <v>5.8611677419000001</v>
      </c>
      <c r="AH59" s="275">
        <v>5.8392729032000004</v>
      </c>
      <c r="AI59" s="275">
        <v>5.8943586666999996</v>
      </c>
      <c r="AJ59" s="275">
        <v>5.6811335484000001</v>
      </c>
      <c r="AK59" s="275">
        <v>5.3055060000000003</v>
      </c>
      <c r="AL59" s="275">
        <v>5.4680009677000001</v>
      </c>
      <c r="AM59" s="275">
        <v>4.6614667742</v>
      </c>
      <c r="AN59" s="275">
        <v>4.1821441378999999</v>
      </c>
      <c r="AO59" s="275">
        <v>4.4812580645000004</v>
      </c>
      <c r="AP59" s="275">
        <v>4.5902783332999997</v>
      </c>
      <c r="AQ59" s="275">
        <v>4.7656496773999999</v>
      </c>
      <c r="AR59" s="275">
        <v>4.9877876667000001</v>
      </c>
      <c r="AS59" s="275">
        <v>5.0203251612999997</v>
      </c>
      <c r="AT59" s="275">
        <v>4.9028687096999999</v>
      </c>
      <c r="AU59" s="275">
        <v>5.110938</v>
      </c>
      <c r="AV59" s="275">
        <v>4.8476941934999997</v>
      </c>
      <c r="AW59" s="275">
        <v>4.7984793333000004</v>
      </c>
      <c r="AX59" s="275">
        <v>4.9775035483999996</v>
      </c>
      <c r="AY59" s="275">
        <v>5.3431570967999997</v>
      </c>
      <c r="AZ59" s="275">
        <v>5.7288724999999996</v>
      </c>
      <c r="BA59" s="275">
        <v>5.4500438710000001</v>
      </c>
      <c r="BB59" s="275">
        <v>5.8469383332999998</v>
      </c>
      <c r="BC59" s="275">
        <v>4.8028977418999999</v>
      </c>
      <c r="BD59" s="275">
        <v>4.9729780000000003</v>
      </c>
      <c r="BE59" s="275">
        <v>5.4647129999999997</v>
      </c>
      <c r="BF59" s="275">
        <v>5.3957750000000004</v>
      </c>
      <c r="BG59" s="338">
        <v>5.4664869999999999</v>
      </c>
      <c r="BH59" s="338">
        <v>5.2617409999999998</v>
      </c>
      <c r="BI59" s="338">
        <v>5.2865190000000002</v>
      </c>
      <c r="BJ59" s="338">
        <v>5.3100290000000001</v>
      </c>
      <c r="BK59" s="338">
        <v>5.3229410000000001</v>
      </c>
      <c r="BL59" s="338">
        <v>5.5593089999999998</v>
      </c>
      <c r="BM59" s="338">
        <v>5.2342469999999999</v>
      </c>
      <c r="BN59" s="338">
        <v>5.3955830000000002</v>
      </c>
      <c r="BO59" s="338">
        <v>4.6744479999999999</v>
      </c>
      <c r="BP59" s="338">
        <v>5.135891</v>
      </c>
      <c r="BQ59" s="338">
        <v>5.6606769999999997</v>
      </c>
      <c r="BR59" s="338">
        <v>5.4790409999999996</v>
      </c>
      <c r="BS59" s="338">
        <v>5.555199</v>
      </c>
      <c r="BT59" s="338">
        <v>5.3368270000000004</v>
      </c>
      <c r="BU59" s="338">
        <v>5.3482519999999996</v>
      </c>
      <c r="BV59" s="338">
        <v>5.3556710000000001</v>
      </c>
    </row>
    <row r="60" spans="1:74" ht="11.1" customHeight="1" x14ac:dyDescent="0.2">
      <c r="A60" s="562" t="s">
        <v>435</v>
      </c>
      <c r="B60" s="563" t="s">
        <v>394</v>
      </c>
      <c r="C60" s="255">
        <v>2123.0943302999999</v>
      </c>
      <c r="D60" s="255">
        <v>2009.8916436</v>
      </c>
      <c r="E60" s="255">
        <v>1902.7581</v>
      </c>
      <c r="F60" s="255">
        <v>1958.5422963000001</v>
      </c>
      <c r="G60" s="255">
        <v>2015.7411944999999</v>
      </c>
      <c r="H60" s="255">
        <v>2252.1625637000002</v>
      </c>
      <c r="I60" s="255">
        <v>2424.0448755000002</v>
      </c>
      <c r="J60" s="255">
        <v>2333.6943787</v>
      </c>
      <c r="K60" s="255">
        <v>2152.2376049999998</v>
      </c>
      <c r="L60" s="255">
        <v>1938.4327784</v>
      </c>
      <c r="M60" s="255">
        <v>1960.6230687</v>
      </c>
      <c r="N60" s="255">
        <v>2145.3635193999999</v>
      </c>
      <c r="O60" s="255">
        <v>2046.9938897</v>
      </c>
      <c r="P60" s="255">
        <v>2025.9506054000001</v>
      </c>
      <c r="Q60" s="255">
        <v>1949.3477316000001</v>
      </c>
      <c r="R60" s="255">
        <v>1942.6050749999999</v>
      </c>
      <c r="S60" s="255">
        <v>2034.4369219</v>
      </c>
      <c r="T60" s="255">
        <v>2223.6216813000001</v>
      </c>
      <c r="U60" s="255">
        <v>2449.0706494000001</v>
      </c>
      <c r="V60" s="255">
        <v>2298.7072594000001</v>
      </c>
      <c r="W60" s="255">
        <v>2204.0682400000001</v>
      </c>
      <c r="X60" s="255">
        <v>1981.1409987</v>
      </c>
      <c r="Y60" s="255">
        <v>1952.5205516999999</v>
      </c>
      <c r="Z60" s="255">
        <v>2028.4265422999999</v>
      </c>
      <c r="AA60" s="255">
        <v>2008.6478810000001</v>
      </c>
      <c r="AB60" s="255">
        <v>1953.7945725</v>
      </c>
      <c r="AC60" s="255">
        <v>1926.2873873999999</v>
      </c>
      <c r="AD60" s="255">
        <v>1870.822831</v>
      </c>
      <c r="AE60" s="255">
        <v>1873.0199009999999</v>
      </c>
      <c r="AF60" s="255">
        <v>2237.1601403</v>
      </c>
      <c r="AG60" s="255">
        <v>2333.5029909999998</v>
      </c>
      <c r="AH60" s="255">
        <v>2372.7936715999999</v>
      </c>
      <c r="AI60" s="255">
        <v>2199.3776726999999</v>
      </c>
      <c r="AJ60" s="255">
        <v>1981.7474823</v>
      </c>
      <c r="AK60" s="255">
        <v>1925.4933252999999</v>
      </c>
      <c r="AL60" s="255">
        <v>2076.2216155000001</v>
      </c>
      <c r="AM60" s="255">
        <v>2010.2219118999999</v>
      </c>
      <c r="AN60" s="255">
        <v>1917.7048268999999</v>
      </c>
      <c r="AO60" s="255">
        <v>1870.6953842</v>
      </c>
      <c r="AP60" s="255">
        <v>1856.7703933</v>
      </c>
      <c r="AQ60" s="255">
        <v>1904.4941503</v>
      </c>
      <c r="AR60" s="255">
        <v>2275.1578490000002</v>
      </c>
      <c r="AS60" s="255">
        <v>2400.3667565000001</v>
      </c>
      <c r="AT60" s="255">
        <v>2347.9820874000002</v>
      </c>
      <c r="AU60" s="255">
        <v>2100.9930949999998</v>
      </c>
      <c r="AV60" s="255">
        <v>1925.9736777000001</v>
      </c>
      <c r="AW60" s="255">
        <v>1885.9081447000001</v>
      </c>
      <c r="AX60" s="255">
        <v>2090.6951051999999</v>
      </c>
      <c r="AY60" s="255">
        <v>2149.0985958000001</v>
      </c>
      <c r="AZ60" s="255">
        <v>1979.4142489000001</v>
      </c>
      <c r="BA60" s="255">
        <v>1942.3085606</v>
      </c>
      <c r="BB60" s="255">
        <v>1879.8103716999999</v>
      </c>
      <c r="BC60" s="255">
        <v>1963.6900823000001</v>
      </c>
      <c r="BD60" s="255">
        <v>2247.4502176999999</v>
      </c>
      <c r="BE60" s="255">
        <v>2376.8679999999999</v>
      </c>
      <c r="BF60" s="255">
        <v>2351.0929999999998</v>
      </c>
      <c r="BG60" s="342">
        <v>2112.6819999999998</v>
      </c>
      <c r="BH60" s="342">
        <v>1917.615</v>
      </c>
      <c r="BI60" s="342">
        <v>1904.2929999999999</v>
      </c>
      <c r="BJ60" s="342">
        <v>2062.1680000000001</v>
      </c>
      <c r="BK60" s="342">
        <v>2138.0219999999999</v>
      </c>
      <c r="BL60" s="342">
        <v>1985.1130000000001</v>
      </c>
      <c r="BM60" s="342">
        <v>1909.789</v>
      </c>
      <c r="BN60" s="342">
        <v>1895.075</v>
      </c>
      <c r="BO60" s="342">
        <v>1985.569</v>
      </c>
      <c r="BP60" s="342">
        <v>2250.7559999999999</v>
      </c>
      <c r="BQ60" s="342">
        <v>2441.9899999999998</v>
      </c>
      <c r="BR60" s="342">
        <v>2336.8150000000001</v>
      </c>
      <c r="BS60" s="342">
        <v>2132.049</v>
      </c>
      <c r="BT60" s="342">
        <v>1941.87</v>
      </c>
      <c r="BU60" s="342">
        <v>1926.7919999999999</v>
      </c>
      <c r="BV60" s="342">
        <v>2076.9279999999999</v>
      </c>
    </row>
    <row r="61" spans="1:74" ht="10.5" customHeight="1" x14ac:dyDescent="0.2">
      <c r="A61" s="551"/>
      <c r="B61" s="564" t="s">
        <v>436</v>
      </c>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700"/>
      <c r="BE61" s="700"/>
      <c r="BF61" s="700"/>
      <c r="BG61" s="565"/>
      <c r="BH61" s="565"/>
      <c r="BI61" s="565"/>
      <c r="BJ61" s="565"/>
      <c r="BK61" s="565"/>
      <c r="BL61" s="565"/>
      <c r="BM61" s="565"/>
      <c r="BN61" s="565"/>
      <c r="BO61" s="565"/>
      <c r="BP61" s="565"/>
      <c r="BQ61" s="565"/>
      <c r="BR61" s="565"/>
      <c r="BS61" s="565"/>
      <c r="BT61" s="565"/>
      <c r="BU61" s="565"/>
      <c r="BV61" s="565"/>
    </row>
    <row r="62" spans="1:74" ht="10.5" customHeight="1" x14ac:dyDescent="0.2">
      <c r="A62" s="551"/>
      <c r="B62" s="564" t="s">
        <v>437</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700"/>
      <c r="BE62" s="700"/>
      <c r="BF62" s="700"/>
      <c r="BG62" s="565"/>
      <c r="BH62" s="565"/>
      <c r="BI62" s="565"/>
      <c r="BJ62" s="565"/>
      <c r="BK62" s="565"/>
      <c r="BL62" s="565"/>
      <c r="BM62" s="565"/>
      <c r="BN62" s="565"/>
      <c r="BO62" s="565"/>
      <c r="BP62" s="565"/>
      <c r="BQ62" s="565"/>
      <c r="BR62" s="565"/>
      <c r="BS62" s="565"/>
      <c r="BT62" s="565"/>
      <c r="BU62" s="565"/>
      <c r="BV62" s="565"/>
    </row>
    <row r="63" spans="1:74" ht="10.5" customHeight="1" x14ac:dyDescent="0.2">
      <c r="A63" s="551"/>
      <c r="B63" s="564" t="s">
        <v>438</v>
      </c>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700"/>
      <c r="BE63" s="700"/>
      <c r="BF63" s="700"/>
      <c r="BG63" s="565"/>
      <c r="BH63" s="565"/>
      <c r="BI63" s="565"/>
      <c r="BJ63" s="565"/>
      <c r="BK63" s="565"/>
      <c r="BL63" s="565"/>
      <c r="BM63" s="565"/>
      <c r="BN63" s="565"/>
      <c r="BO63" s="565"/>
      <c r="BP63" s="565"/>
      <c r="BQ63" s="565"/>
      <c r="BR63" s="565"/>
      <c r="BS63" s="565"/>
      <c r="BT63" s="565"/>
      <c r="BU63" s="565"/>
      <c r="BV63" s="565"/>
    </row>
    <row r="64" spans="1:74" ht="10.5" customHeight="1" x14ac:dyDescent="0.2">
      <c r="A64" s="551"/>
      <c r="B64" s="564" t="s">
        <v>439</v>
      </c>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700"/>
      <c r="BE64" s="700"/>
      <c r="BF64" s="700"/>
      <c r="BG64" s="565"/>
      <c r="BH64" s="565"/>
      <c r="BI64" s="565"/>
      <c r="BJ64" s="565"/>
      <c r="BK64" s="565"/>
      <c r="BL64" s="565"/>
      <c r="BM64" s="565"/>
      <c r="BN64" s="565"/>
      <c r="BO64" s="565"/>
      <c r="BP64" s="565"/>
      <c r="BQ64" s="565"/>
      <c r="BR64" s="565"/>
      <c r="BS64" s="565"/>
      <c r="BT64" s="565"/>
      <c r="BU64" s="565"/>
      <c r="BV64" s="565"/>
    </row>
    <row r="65" spans="1:74" ht="10.5" customHeight="1" x14ac:dyDescent="0.2">
      <c r="A65" s="566"/>
      <c r="B65" s="567" t="s">
        <v>440</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8"/>
      <c r="AZ65" s="568"/>
      <c r="BA65" s="568"/>
      <c r="BB65" s="568"/>
      <c r="BC65" s="568"/>
      <c r="BD65" s="701"/>
      <c r="BE65" s="701"/>
      <c r="BF65" s="701"/>
      <c r="BG65" s="568"/>
      <c r="BH65" s="568"/>
      <c r="BI65" s="568"/>
      <c r="BJ65" s="568"/>
      <c r="BK65" s="568"/>
      <c r="BL65" s="568"/>
      <c r="BM65" s="568"/>
      <c r="BN65" s="568"/>
      <c r="BO65" s="568"/>
      <c r="BP65" s="568"/>
      <c r="BQ65" s="568"/>
      <c r="BR65" s="568"/>
      <c r="BS65" s="568"/>
      <c r="BT65" s="568"/>
      <c r="BU65" s="568"/>
      <c r="BV65" s="568"/>
    </row>
    <row r="66" spans="1:74" ht="10.5" customHeight="1" x14ac:dyDescent="0.2">
      <c r="A66" s="566"/>
      <c r="B66" s="569" t="s">
        <v>441</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8"/>
      <c r="BD66" s="701"/>
      <c r="BE66" s="701"/>
      <c r="BF66" s="701"/>
      <c r="BG66" s="568"/>
      <c r="BH66" s="568"/>
      <c r="BI66" s="568"/>
      <c r="BJ66" s="568"/>
      <c r="BK66" s="568"/>
      <c r="BL66" s="568"/>
      <c r="BM66" s="568"/>
      <c r="BN66" s="568"/>
      <c r="BO66" s="568"/>
      <c r="BP66" s="568"/>
      <c r="BQ66" s="568"/>
      <c r="BR66" s="568"/>
      <c r="BS66" s="568"/>
      <c r="BT66" s="568"/>
      <c r="BU66" s="568"/>
      <c r="BV66" s="568"/>
    </row>
    <row r="67" spans="1:74" ht="10.5" customHeight="1" x14ac:dyDescent="0.2">
      <c r="A67" s="566"/>
      <c r="B67" s="570" t="s">
        <v>442</v>
      </c>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1"/>
      <c r="AR67" s="571"/>
      <c r="AS67" s="571"/>
      <c r="AT67" s="571"/>
      <c r="AU67" s="571"/>
      <c r="AV67" s="571"/>
      <c r="AW67" s="571"/>
      <c r="AX67" s="571"/>
      <c r="AY67" s="571"/>
      <c r="AZ67" s="571"/>
      <c r="BA67" s="571"/>
      <c r="BB67" s="571"/>
      <c r="BC67" s="571"/>
      <c r="BD67" s="702"/>
      <c r="BE67" s="702"/>
      <c r="BF67" s="702"/>
      <c r="BG67" s="571"/>
      <c r="BH67" s="571"/>
      <c r="BI67" s="571"/>
      <c r="BJ67" s="571"/>
      <c r="BK67" s="571"/>
      <c r="BL67" s="571"/>
      <c r="BM67" s="571"/>
      <c r="BN67" s="571"/>
      <c r="BO67" s="571"/>
      <c r="BP67" s="571"/>
      <c r="BQ67" s="571"/>
      <c r="BR67" s="571"/>
      <c r="BS67" s="571"/>
      <c r="BT67" s="571"/>
      <c r="BU67" s="571"/>
      <c r="BV67" s="571"/>
    </row>
    <row r="68" spans="1:74" ht="10.5" customHeight="1" x14ac:dyDescent="0.2">
      <c r="A68" s="566"/>
      <c r="B68" s="831" t="s">
        <v>1156</v>
      </c>
      <c r="C68" s="819"/>
      <c r="D68" s="819"/>
      <c r="E68" s="819"/>
      <c r="F68" s="819"/>
      <c r="G68" s="819"/>
      <c r="H68" s="819"/>
      <c r="I68" s="819"/>
      <c r="J68" s="819"/>
      <c r="K68" s="819"/>
      <c r="L68" s="819"/>
      <c r="M68" s="819"/>
      <c r="N68" s="819"/>
      <c r="O68" s="819"/>
      <c r="P68" s="819"/>
      <c r="Q68" s="819"/>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1"/>
      <c r="BD68" s="702"/>
      <c r="BE68" s="702"/>
      <c r="BF68" s="702"/>
      <c r="BG68" s="571"/>
      <c r="BH68" s="571"/>
      <c r="BI68" s="571"/>
      <c r="BJ68" s="571"/>
      <c r="BK68" s="571"/>
      <c r="BL68" s="571"/>
      <c r="BM68" s="571"/>
      <c r="BN68" s="571"/>
      <c r="BO68" s="571"/>
      <c r="BP68" s="571"/>
      <c r="BQ68" s="571"/>
      <c r="BR68" s="571"/>
      <c r="BS68" s="571"/>
      <c r="BT68" s="571"/>
      <c r="BU68" s="571"/>
      <c r="BV68" s="571"/>
    </row>
    <row r="69" spans="1:74" x14ac:dyDescent="0.2">
      <c r="A69" s="572"/>
      <c r="B69" s="573"/>
      <c r="C69" s="573"/>
      <c r="D69" s="573"/>
      <c r="E69" s="573"/>
      <c r="F69" s="573"/>
      <c r="G69" s="573"/>
      <c r="H69" s="573"/>
      <c r="I69" s="573"/>
      <c r="J69" s="573"/>
      <c r="K69" s="573"/>
      <c r="L69" s="573"/>
      <c r="M69" s="573"/>
      <c r="O69" s="573"/>
      <c r="P69" s="573"/>
      <c r="Q69" s="573"/>
      <c r="R69" s="573"/>
      <c r="S69" s="573"/>
      <c r="T69" s="573"/>
      <c r="U69" s="573"/>
      <c r="V69" s="573"/>
      <c r="W69" s="573"/>
      <c r="X69" s="573"/>
      <c r="Y69" s="573"/>
      <c r="AA69" s="573"/>
      <c r="AB69" s="573"/>
      <c r="AC69" s="573"/>
      <c r="AD69" s="573"/>
      <c r="AE69" s="573"/>
      <c r="AF69" s="573"/>
      <c r="AG69" s="573"/>
      <c r="AH69" s="573"/>
      <c r="AI69" s="573"/>
      <c r="AJ69" s="573"/>
      <c r="AK69" s="573"/>
      <c r="AM69" s="573"/>
      <c r="AN69" s="573"/>
      <c r="AO69" s="573"/>
      <c r="AP69" s="573"/>
      <c r="AQ69" s="573"/>
      <c r="AR69" s="573"/>
      <c r="AS69" s="573"/>
      <c r="AT69" s="573"/>
      <c r="AU69" s="573"/>
      <c r="AV69" s="573"/>
      <c r="AW69" s="573"/>
      <c r="AY69" s="573"/>
      <c r="AZ69" s="573"/>
      <c r="BA69" s="573"/>
      <c r="BB69" s="573"/>
      <c r="BC69" s="573"/>
      <c r="BD69" s="703"/>
      <c r="BE69" s="703"/>
      <c r="BF69" s="703"/>
      <c r="BG69" s="573"/>
      <c r="BH69" s="573"/>
      <c r="BI69" s="573"/>
      <c r="BK69" s="573"/>
      <c r="BL69" s="573"/>
      <c r="BM69" s="573"/>
      <c r="BN69" s="573"/>
      <c r="BO69" s="573"/>
      <c r="BP69" s="573"/>
      <c r="BQ69" s="573"/>
      <c r="BR69" s="573"/>
      <c r="BS69" s="573"/>
      <c r="BT69" s="573"/>
      <c r="BU69" s="573"/>
    </row>
    <row r="70" spans="1:74" x14ac:dyDescent="0.2">
      <c r="A70" s="572"/>
      <c r="B70" s="573"/>
      <c r="C70" s="573"/>
      <c r="D70" s="573"/>
      <c r="E70" s="573"/>
      <c r="F70" s="573"/>
      <c r="G70" s="573"/>
      <c r="H70" s="573"/>
      <c r="I70" s="573"/>
      <c r="J70" s="573"/>
      <c r="K70" s="573"/>
      <c r="L70" s="573"/>
      <c r="M70" s="573"/>
      <c r="O70" s="573"/>
      <c r="P70" s="573"/>
      <c r="Q70" s="573"/>
      <c r="R70" s="573"/>
      <c r="S70" s="573"/>
      <c r="T70" s="573"/>
      <c r="U70" s="573"/>
      <c r="V70" s="573"/>
      <c r="W70" s="573"/>
      <c r="X70" s="573"/>
      <c r="Y70" s="573"/>
      <c r="AA70" s="573"/>
      <c r="AB70" s="573"/>
      <c r="AC70" s="573"/>
      <c r="AD70" s="573"/>
      <c r="AE70" s="573"/>
      <c r="AF70" s="573"/>
      <c r="AG70" s="573"/>
      <c r="AH70" s="573"/>
      <c r="AI70" s="573"/>
      <c r="AJ70" s="573"/>
      <c r="AK70" s="573"/>
      <c r="AM70" s="573"/>
      <c r="AN70" s="573"/>
      <c r="AO70" s="573"/>
      <c r="AP70" s="573"/>
      <c r="AQ70" s="573"/>
      <c r="AR70" s="573"/>
      <c r="AS70" s="573"/>
      <c r="AT70" s="573"/>
      <c r="AU70" s="573"/>
      <c r="AV70" s="573"/>
      <c r="AW70" s="573"/>
      <c r="AY70" s="573"/>
      <c r="AZ70" s="573"/>
      <c r="BA70" s="573"/>
      <c r="BB70" s="573"/>
      <c r="BC70" s="573"/>
      <c r="BD70" s="703"/>
      <c r="BE70" s="703"/>
      <c r="BF70" s="703"/>
      <c r="BG70" s="573"/>
      <c r="BH70" s="573"/>
      <c r="BI70" s="573"/>
      <c r="BK70" s="573"/>
      <c r="BL70" s="573"/>
      <c r="BM70" s="573"/>
      <c r="BN70" s="573"/>
      <c r="BO70" s="573"/>
      <c r="BP70" s="573"/>
      <c r="BQ70" s="573"/>
      <c r="BR70" s="573"/>
      <c r="BS70" s="573"/>
      <c r="BT70" s="573"/>
      <c r="BU70" s="573"/>
    </row>
    <row r="71" spans="1:74" x14ac:dyDescent="0.2">
      <c r="A71" s="574"/>
      <c r="B71" s="575"/>
      <c r="C71" s="575"/>
      <c r="D71" s="576"/>
      <c r="E71" s="576"/>
      <c r="F71" s="576"/>
      <c r="G71" s="576"/>
      <c r="H71" s="576"/>
      <c r="I71" s="576"/>
      <c r="J71" s="576"/>
      <c r="K71" s="576"/>
      <c r="L71" s="576"/>
      <c r="M71" s="576"/>
      <c r="N71" s="576"/>
      <c r="O71" s="575"/>
      <c r="P71" s="576"/>
      <c r="Q71" s="576"/>
      <c r="R71" s="576"/>
      <c r="S71" s="576"/>
      <c r="T71" s="576"/>
      <c r="U71" s="576"/>
      <c r="V71" s="576"/>
      <c r="W71" s="576"/>
      <c r="X71" s="576"/>
      <c r="Y71" s="576"/>
      <c r="Z71" s="576"/>
      <c r="AA71" s="575"/>
      <c r="AB71" s="576"/>
      <c r="AC71" s="576"/>
      <c r="AD71" s="576"/>
      <c r="AE71" s="576"/>
      <c r="AF71" s="576"/>
      <c r="AG71" s="576"/>
      <c r="AH71" s="576"/>
      <c r="AI71" s="576"/>
      <c r="AJ71" s="576"/>
      <c r="AK71" s="576"/>
      <c r="AL71" s="576"/>
      <c r="AM71" s="575"/>
      <c r="AN71" s="576"/>
      <c r="AO71" s="576"/>
      <c r="AP71" s="576"/>
      <c r="AQ71" s="576"/>
      <c r="AR71" s="576"/>
      <c r="AS71" s="576"/>
      <c r="AT71" s="576"/>
      <c r="AU71" s="576"/>
      <c r="AV71" s="576"/>
      <c r="AW71" s="576"/>
      <c r="AX71" s="576"/>
      <c r="AY71" s="575"/>
      <c r="AZ71" s="576"/>
      <c r="BA71" s="576"/>
      <c r="BB71" s="576"/>
      <c r="BC71" s="576"/>
      <c r="BD71" s="684"/>
      <c r="BE71" s="684"/>
      <c r="BF71" s="684"/>
      <c r="BG71" s="576"/>
      <c r="BH71" s="576"/>
      <c r="BI71" s="576"/>
      <c r="BJ71" s="576"/>
      <c r="BK71" s="575"/>
      <c r="BL71" s="576"/>
      <c r="BM71" s="576"/>
      <c r="BN71" s="576"/>
      <c r="BO71" s="576"/>
      <c r="BP71" s="576"/>
      <c r="BQ71" s="576"/>
      <c r="BR71" s="576"/>
      <c r="BS71" s="576"/>
      <c r="BT71" s="576"/>
      <c r="BU71" s="576"/>
      <c r="BV71" s="576"/>
    </row>
    <row r="72" spans="1:74" x14ac:dyDescent="0.2">
      <c r="A72" s="576"/>
      <c r="B72" s="577"/>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704"/>
      <c r="BE72" s="704"/>
      <c r="BF72" s="704"/>
      <c r="BG72" s="578"/>
      <c r="BH72" s="578"/>
      <c r="BI72" s="578"/>
      <c r="BJ72" s="578"/>
      <c r="BK72" s="578"/>
      <c r="BL72" s="578"/>
      <c r="BM72" s="578"/>
      <c r="BN72" s="578"/>
      <c r="BO72" s="578"/>
      <c r="BP72" s="578"/>
      <c r="BQ72" s="578"/>
      <c r="BR72" s="578"/>
      <c r="BS72" s="578"/>
      <c r="BT72" s="578"/>
      <c r="BU72" s="578"/>
      <c r="BV72" s="578"/>
    </row>
    <row r="73" spans="1:74" x14ac:dyDescent="0.2">
      <c r="A73" s="576"/>
      <c r="B73" s="575"/>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8"/>
      <c r="BB73" s="578"/>
      <c r="BC73" s="578"/>
      <c r="BD73" s="704"/>
      <c r="BE73" s="704"/>
      <c r="BF73" s="704"/>
      <c r="BG73" s="578"/>
      <c r="BH73" s="578"/>
      <c r="BI73" s="578"/>
      <c r="BJ73" s="578"/>
      <c r="BK73" s="578"/>
      <c r="BL73" s="578"/>
      <c r="BM73" s="578"/>
      <c r="BN73" s="578"/>
      <c r="BO73" s="578"/>
      <c r="BP73" s="578"/>
      <c r="BQ73" s="578"/>
      <c r="BR73" s="578"/>
      <c r="BS73" s="578"/>
      <c r="BT73" s="578"/>
      <c r="BU73" s="578"/>
      <c r="BV73" s="578"/>
    </row>
    <row r="74" spans="1:74" x14ac:dyDescent="0.2">
      <c r="A74" s="576"/>
      <c r="B74" s="575"/>
      <c r="C74" s="578">
        <f>C11-SUM(C12:C17)</f>
        <v>-2.2998847271082923E-9</v>
      </c>
      <c r="D74" s="578">
        <f t="shared" ref="D74:BO74" si="0">D11-SUM(D12:D17)</f>
        <v>3.2000343708205037E-8</v>
      </c>
      <c r="E74" s="578">
        <f t="shared" si="0"/>
        <v>1.8999799067387357E-8</v>
      </c>
      <c r="F74" s="578">
        <f t="shared" si="0"/>
        <v>-2.9999682737980038E-9</v>
      </c>
      <c r="G74" s="578">
        <f t="shared" si="0"/>
        <v>5.1999904826516286E-8</v>
      </c>
      <c r="H74" s="578">
        <f t="shared" si="0"/>
        <v>3.9999576983973384E-9</v>
      </c>
      <c r="I74" s="578">
        <f t="shared" si="0"/>
        <v>-5.1000142775592394E-8</v>
      </c>
      <c r="J74" s="578">
        <f t="shared" si="0"/>
        <v>-7.9999153967946768E-9</v>
      </c>
      <c r="K74" s="578">
        <f t="shared" si="0"/>
        <v>2.9999910111655481E-8</v>
      </c>
      <c r="L74" s="578">
        <f t="shared" si="0"/>
        <v>4.5999968278920278E-8</v>
      </c>
      <c r="M74" s="578">
        <f t="shared" si="0"/>
        <v>-3.0000137485330924E-8</v>
      </c>
      <c r="N74" s="578">
        <f t="shared" si="0"/>
        <v>9.999894245993346E-10</v>
      </c>
      <c r="O74" s="578">
        <f t="shared" si="0"/>
        <v>2.7000169211532921E-8</v>
      </c>
      <c r="P74" s="578">
        <f t="shared" si="0"/>
        <v>-3.8000052882125601E-8</v>
      </c>
      <c r="Q74" s="578">
        <f t="shared" si="0"/>
        <v>4.6000195652595721E-8</v>
      </c>
      <c r="R74" s="578">
        <f t="shared" si="0"/>
        <v>4.0000259104999714E-8</v>
      </c>
      <c r="S74" s="578">
        <f t="shared" si="0"/>
        <v>2.3999973564059474E-8</v>
      </c>
      <c r="T74" s="578">
        <f t="shared" si="0"/>
        <v>3.5999846659251489E-8</v>
      </c>
      <c r="U74" s="578">
        <f t="shared" si="0"/>
        <v>-1.0000121619668789E-8</v>
      </c>
      <c r="V74" s="578">
        <f t="shared" si="0"/>
        <v>2.7000169211532921E-8</v>
      </c>
      <c r="W74" s="578">
        <f t="shared" si="0"/>
        <v>2.9999682737980038E-8</v>
      </c>
      <c r="X74" s="578">
        <f t="shared" si="0"/>
        <v>-3.700029083120171E-8</v>
      </c>
      <c r="Y74" s="578">
        <f t="shared" si="0"/>
        <v>-4.0001850720727816E-9</v>
      </c>
      <c r="Z74" s="578">
        <f t="shared" si="0"/>
        <v>-3.0000137485330924E-8</v>
      </c>
      <c r="AA74" s="578">
        <f t="shared" si="0"/>
        <v>5.5000100473989733E-8</v>
      </c>
      <c r="AB74" s="578">
        <f t="shared" si="0"/>
        <v>1.600028554094024E-8</v>
      </c>
      <c r="AC74" s="578">
        <f t="shared" si="0"/>
        <v>-3.9000042306724936E-8</v>
      </c>
      <c r="AD74" s="578">
        <f t="shared" si="0"/>
        <v>0</v>
      </c>
      <c r="AE74" s="578">
        <f t="shared" si="0"/>
        <v>5.299989425111562E-8</v>
      </c>
      <c r="AF74" s="578">
        <f t="shared" si="0"/>
        <v>-3.2999878385453485E-8</v>
      </c>
      <c r="AG74" s="578">
        <f t="shared" si="0"/>
        <v>-3.8999814933049493E-8</v>
      </c>
      <c r="AH74" s="578">
        <f t="shared" si="0"/>
        <v>-1.9000026441062801E-8</v>
      </c>
      <c r="AI74" s="578">
        <f t="shared" si="0"/>
        <v>3.0000137485330924E-8</v>
      </c>
      <c r="AJ74" s="578">
        <f t="shared" si="0"/>
        <v>-2.8000158636132255E-8</v>
      </c>
      <c r="AK74" s="578">
        <f t="shared" si="0"/>
        <v>2.6999714464182034E-8</v>
      </c>
      <c r="AL74" s="578">
        <f t="shared" si="0"/>
        <v>1.4000306691741571E-8</v>
      </c>
      <c r="AM74" s="578">
        <f t="shared" si="0"/>
        <v>4.5000206227996387E-8</v>
      </c>
      <c r="AN74" s="578">
        <f t="shared" si="0"/>
        <v>1.0999883670592681E-8</v>
      </c>
      <c r="AO74" s="578">
        <f t="shared" si="0"/>
        <v>-2.6000179786933586E-8</v>
      </c>
      <c r="AP74" s="578">
        <f t="shared" si="0"/>
        <v>3.199988896085415E-8</v>
      </c>
      <c r="AQ74" s="578">
        <f t="shared" si="0"/>
        <v>4.200001058052294E-8</v>
      </c>
      <c r="AR74" s="578">
        <f t="shared" si="0"/>
        <v>-3.000195647473447E-9</v>
      </c>
      <c r="AS74" s="578">
        <f t="shared" si="0"/>
        <v>4.5999968278920278E-8</v>
      </c>
      <c r="AT74" s="578">
        <f t="shared" si="0"/>
        <v>8.00014277047012E-9</v>
      </c>
      <c r="AU74" s="578">
        <f t="shared" si="0"/>
        <v>-3.9999576983973384E-9</v>
      </c>
      <c r="AV74" s="578">
        <f t="shared" si="0"/>
        <v>3.5000084608327597E-8</v>
      </c>
      <c r="AW74" s="578">
        <f t="shared" si="0"/>
        <v>0</v>
      </c>
      <c r="AX74" s="578">
        <f t="shared" si="0"/>
        <v>-1.1999873095192015E-8</v>
      </c>
      <c r="AY74" s="578">
        <f t="shared" si="0"/>
        <v>8.00014277047012E-9</v>
      </c>
      <c r="AZ74" s="578">
        <f t="shared" si="0"/>
        <v>4.999947122996673E-9</v>
      </c>
      <c r="BA74" s="578">
        <f t="shared" si="0"/>
        <v>-3.9000042306724936E-8</v>
      </c>
      <c r="BB74" s="578">
        <f t="shared" si="0"/>
        <v>1.9999788491986692E-8</v>
      </c>
      <c r="BC74" s="578">
        <f t="shared" si="0"/>
        <v>-6.4999767346307635E-8</v>
      </c>
      <c r="BD74" s="704">
        <f t="shared" si="0"/>
        <v>2.6000179786933586E-8</v>
      </c>
      <c r="BE74" s="704">
        <f t="shared" si="0"/>
        <v>-1.7000000002553861E-4</v>
      </c>
      <c r="BF74" s="704">
        <f t="shared" si="0"/>
        <v>4.0000000012696546E-4</v>
      </c>
      <c r="BG74" s="578">
        <f t="shared" si="0"/>
        <v>2.7000000022781023E-4</v>
      </c>
      <c r="BH74" s="578">
        <f t="shared" si="0"/>
        <v>-2.6000000002568413E-4</v>
      </c>
      <c r="BI74" s="578">
        <f t="shared" si="0"/>
        <v>3.8999999992483936E-4</v>
      </c>
      <c r="BJ74" s="578">
        <f t="shared" si="0"/>
        <v>1.5999999982341251E-4</v>
      </c>
      <c r="BK74" s="578">
        <f t="shared" si="0"/>
        <v>-3.1000000012681994E-4</v>
      </c>
      <c r="BL74" s="578">
        <f t="shared" si="0"/>
        <v>-6.0000000075888238E-5</v>
      </c>
      <c r="BM74" s="578">
        <f t="shared" si="0"/>
        <v>-1.9999999994979589E-4</v>
      </c>
      <c r="BN74" s="578">
        <f t="shared" si="0"/>
        <v>-1.8000000000029104E-4</v>
      </c>
      <c r="BO74" s="578">
        <f t="shared" si="0"/>
        <v>1.2000000015177648E-4</v>
      </c>
      <c r="BP74" s="578">
        <f t="shared" ref="BP74:BV74" si="1">BP11-SUM(BP12:BP17)</f>
        <v>4.6999999995023245E-4</v>
      </c>
      <c r="BQ74" s="578">
        <f t="shared" si="1"/>
        <v>5.9999999848514562E-5</v>
      </c>
      <c r="BR74" s="578">
        <f t="shared" si="1"/>
        <v>4.3000000005122274E-4</v>
      </c>
      <c r="BS74" s="578">
        <f t="shared" si="1"/>
        <v>4.3999999979860149E-4</v>
      </c>
      <c r="BT74" s="578">
        <f t="shared" si="1"/>
        <v>4.4000000002597517E-4</v>
      </c>
      <c r="BU74" s="578">
        <f t="shared" si="1"/>
        <v>5.3000000002612069E-4</v>
      </c>
      <c r="BV74" s="578">
        <f t="shared" si="1"/>
        <v>3.0000000151630957E-5</v>
      </c>
    </row>
    <row r="76" spans="1:74" x14ac:dyDescent="0.2">
      <c r="B76" s="577"/>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8"/>
      <c r="AY76" s="578"/>
      <c r="AZ76" s="578"/>
      <c r="BA76" s="578"/>
      <c r="BB76" s="578"/>
      <c r="BC76" s="578"/>
      <c r="BD76" s="704"/>
      <c r="BE76" s="704"/>
      <c r="BF76" s="704"/>
      <c r="BG76" s="578"/>
      <c r="BH76" s="578"/>
      <c r="BI76" s="578"/>
      <c r="BJ76" s="578"/>
      <c r="BK76" s="578"/>
      <c r="BL76" s="578"/>
      <c r="BM76" s="578"/>
      <c r="BN76" s="578"/>
      <c r="BO76" s="578"/>
      <c r="BP76" s="578"/>
      <c r="BQ76" s="578"/>
      <c r="BR76" s="578"/>
      <c r="BS76" s="578"/>
      <c r="BT76" s="578"/>
      <c r="BU76" s="578"/>
      <c r="BV76" s="578"/>
    </row>
    <row r="77" spans="1:74" x14ac:dyDescent="0.2">
      <c r="B77" s="575"/>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704"/>
      <c r="BE77" s="704"/>
      <c r="BF77" s="704"/>
      <c r="BG77" s="578"/>
      <c r="BH77" s="578"/>
      <c r="BI77" s="578"/>
      <c r="BJ77" s="578"/>
      <c r="BK77" s="578"/>
      <c r="BL77" s="578"/>
      <c r="BM77" s="578"/>
      <c r="BN77" s="578"/>
      <c r="BO77" s="578"/>
      <c r="BP77" s="578"/>
      <c r="BQ77" s="578"/>
      <c r="BR77" s="578"/>
      <c r="BS77" s="578"/>
      <c r="BT77" s="578"/>
      <c r="BU77" s="578"/>
      <c r="BV77" s="578"/>
    </row>
    <row r="78" spans="1:74" x14ac:dyDescent="0.2">
      <c r="A78" s="576"/>
      <c r="B78" s="575"/>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8"/>
      <c r="AY78" s="578"/>
      <c r="AZ78" s="578"/>
      <c r="BA78" s="578"/>
      <c r="BB78" s="578"/>
      <c r="BC78" s="578"/>
      <c r="BD78" s="704"/>
      <c r="BE78" s="704"/>
      <c r="BF78" s="704"/>
      <c r="BG78" s="578"/>
      <c r="BH78" s="578"/>
      <c r="BI78" s="578"/>
      <c r="BJ78" s="578"/>
      <c r="BK78" s="578"/>
      <c r="BL78" s="578"/>
      <c r="BM78" s="578"/>
      <c r="BN78" s="578"/>
      <c r="BO78" s="578"/>
      <c r="BP78" s="578"/>
      <c r="BQ78" s="578"/>
      <c r="BR78" s="578"/>
      <c r="BS78" s="578"/>
      <c r="BT78" s="578"/>
      <c r="BU78" s="578"/>
      <c r="BV78" s="578"/>
    </row>
    <row r="79" spans="1:74" x14ac:dyDescent="0.2">
      <c r="A79" s="576"/>
      <c r="B79" s="575"/>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BB79" s="578"/>
      <c r="BC79" s="578"/>
      <c r="BD79" s="704"/>
      <c r="BE79" s="704"/>
      <c r="BF79" s="704"/>
      <c r="BG79" s="578"/>
      <c r="BH79" s="578"/>
      <c r="BI79" s="578"/>
      <c r="BJ79" s="578"/>
      <c r="BK79" s="578"/>
      <c r="BL79" s="578"/>
      <c r="BM79" s="578"/>
      <c r="BN79" s="578"/>
      <c r="BO79" s="578"/>
      <c r="BP79" s="578"/>
      <c r="BQ79" s="578"/>
      <c r="BR79" s="578"/>
      <c r="BS79" s="578"/>
      <c r="BT79" s="578"/>
      <c r="BU79" s="578"/>
      <c r="BV79" s="578"/>
    </row>
    <row r="80" spans="1:74" x14ac:dyDescent="0.2">
      <c r="B80" s="577"/>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BB80" s="578"/>
      <c r="BC80" s="578"/>
      <c r="BD80" s="704"/>
      <c r="BE80" s="704"/>
      <c r="BF80" s="704"/>
      <c r="BG80" s="578"/>
      <c r="BH80" s="578"/>
      <c r="BI80" s="578"/>
      <c r="BJ80" s="578"/>
      <c r="BK80" s="578"/>
      <c r="BL80" s="578"/>
      <c r="BM80" s="578"/>
      <c r="BN80" s="578"/>
      <c r="BO80" s="578"/>
      <c r="BP80" s="578"/>
      <c r="BQ80" s="578"/>
      <c r="BR80" s="578"/>
      <c r="BS80" s="578"/>
      <c r="BT80" s="578"/>
      <c r="BU80" s="578"/>
      <c r="BV80" s="578"/>
    </row>
    <row r="81" spans="1:74" x14ac:dyDescent="0.2">
      <c r="B81" s="575"/>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704"/>
      <c r="BE81" s="704"/>
      <c r="BF81" s="704"/>
      <c r="BG81" s="578"/>
      <c r="BH81" s="578"/>
      <c r="BI81" s="578"/>
      <c r="BJ81" s="578"/>
      <c r="BK81" s="578"/>
      <c r="BL81" s="578"/>
      <c r="BM81" s="578"/>
      <c r="BN81" s="578"/>
      <c r="BO81" s="578"/>
      <c r="BP81" s="578"/>
      <c r="BQ81" s="578"/>
      <c r="BR81" s="578"/>
      <c r="BS81" s="578"/>
      <c r="BT81" s="578"/>
      <c r="BU81" s="578"/>
      <c r="BV81" s="578"/>
    </row>
    <row r="82" spans="1:74" x14ac:dyDescent="0.2">
      <c r="A82" s="576"/>
      <c r="B82" s="575"/>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704"/>
      <c r="BE82" s="704"/>
      <c r="BF82" s="704"/>
      <c r="BG82" s="578"/>
      <c r="BH82" s="578"/>
      <c r="BI82" s="578"/>
      <c r="BJ82" s="578"/>
      <c r="BK82" s="578"/>
      <c r="BL82" s="578"/>
      <c r="BM82" s="578"/>
      <c r="BN82" s="578"/>
      <c r="BO82" s="578"/>
      <c r="BP82" s="578"/>
      <c r="BQ82" s="578"/>
      <c r="BR82" s="578"/>
      <c r="BS82" s="578"/>
      <c r="BT82" s="578"/>
      <c r="BU82" s="578"/>
      <c r="BV82" s="578"/>
    </row>
    <row r="84" spans="1:74" x14ac:dyDescent="0.2">
      <c r="B84" s="577"/>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704"/>
      <c r="BE84" s="704"/>
      <c r="BF84" s="704"/>
      <c r="BG84" s="578"/>
      <c r="BH84" s="578"/>
      <c r="BI84" s="578"/>
      <c r="BJ84" s="578"/>
      <c r="BK84" s="578"/>
      <c r="BL84" s="578"/>
      <c r="BM84" s="578"/>
      <c r="BN84" s="578"/>
      <c r="BO84" s="578"/>
      <c r="BP84" s="578"/>
      <c r="BQ84" s="578"/>
      <c r="BR84" s="578"/>
      <c r="BS84" s="578"/>
      <c r="BT84" s="578"/>
      <c r="BU84" s="578"/>
      <c r="BV84" s="578"/>
    </row>
    <row r="85" spans="1:74" x14ac:dyDescent="0.2">
      <c r="B85" s="575"/>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8"/>
      <c r="AZ85" s="578"/>
      <c r="BA85" s="578"/>
      <c r="BB85" s="578"/>
      <c r="BC85" s="578"/>
      <c r="BD85" s="704"/>
      <c r="BE85" s="704"/>
      <c r="BF85" s="704"/>
      <c r="BG85" s="578"/>
      <c r="BH85" s="578"/>
      <c r="BI85" s="578"/>
      <c r="BJ85" s="578"/>
      <c r="BK85" s="578"/>
      <c r="BL85" s="578"/>
      <c r="BM85" s="578"/>
      <c r="BN85" s="578"/>
      <c r="BO85" s="578"/>
      <c r="BP85" s="578"/>
      <c r="BQ85" s="578"/>
      <c r="BR85" s="578"/>
      <c r="BS85" s="578"/>
      <c r="BT85" s="578"/>
      <c r="BU85" s="578"/>
      <c r="BV85" s="578"/>
    </row>
    <row r="86" spans="1:74" x14ac:dyDescent="0.2">
      <c r="A86" s="576"/>
      <c r="B86" s="575"/>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8"/>
      <c r="AL86" s="578"/>
      <c r="AM86" s="578"/>
      <c r="AN86" s="578"/>
      <c r="AO86" s="578"/>
      <c r="AP86" s="578"/>
      <c r="AQ86" s="578"/>
      <c r="AR86" s="578"/>
      <c r="AS86" s="578"/>
      <c r="AT86" s="578"/>
      <c r="AU86" s="578"/>
      <c r="AV86" s="578"/>
      <c r="AW86" s="578"/>
      <c r="AX86" s="578"/>
      <c r="AY86" s="578"/>
      <c r="AZ86" s="578"/>
      <c r="BA86" s="578"/>
      <c r="BB86" s="578"/>
      <c r="BC86" s="578"/>
      <c r="BD86" s="704"/>
      <c r="BE86" s="704"/>
      <c r="BF86" s="704"/>
      <c r="BG86" s="578"/>
      <c r="BH86" s="578"/>
      <c r="BI86" s="578"/>
      <c r="BJ86" s="578"/>
      <c r="BK86" s="578"/>
      <c r="BL86" s="578"/>
      <c r="BM86" s="578"/>
      <c r="BN86" s="578"/>
      <c r="BO86" s="578"/>
      <c r="BP86" s="578"/>
      <c r="BQ86" s="578"/>
      <c r="BR86" s="578"/>
      <c r="BS86" s="578"/>
      <c r="BT86" s="578"/>
      <c r="BU86" s="578"/>
      <c r="BV86" s="578"/>
    </row>
    <row r="88" spans="1:74" x14ac:dyDescent="0.2">
      <c r="B88" s="577"/>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705"/>
      <c r="BE88" s="705"/>
      <c r="BF88" s="705"/>
      <c r="BG88" s="579"/>
      <c r="BH88" s="579"/>
      <c r="BI88" s="579"/>
      <c r="BJ88" s="579"/>
      <c r="BK88" s="579"/>
      <c r="BL88" s="579"/>
      <c r="BM88" s="579"/>
      <c r="BN88" s="579"/>
      <c r="BO88" s="579"/>
      <c r="BP88" s="579"/>
      <c r="BQ88" s="579"/>
      <c r="BR88" s="579"/>
      <c r="BS88" s="579"/>
      <c r="BT88" s="579"/>
      <c r="BU88" s="579"/>
      <c r="BV88" s="579"/>
    </row>
    <row r="89" spans="1:74" x14ac:dyDescent="0.2">
      <c r="B89" s="575"/>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79"/>
      <c r="AL89" s="579"/>
      <c r="AM89" s="579"/>
      <c r="AN89" s="579"/>
      <c r="AO89" s="579"/>
      <c r="AP89" s="579"/>
      <c r="AQ89" s="579"/>
      <c r="AR89" s="579"/>
      <c r="AS89" s="579"/>
      <c r="AT89" s="579"/>
      <c r="AU89" s="579"/>
      <c r="AV89" s="579"/>
      <c r="AW89" s="579"/>
      <c r="AX89" s="579"/>
      <c r="AY89" s="579"/>
      <c r="AZ89" s="579"/>
      <c r="BA89" s="579"/>
      <c r="BB89" s="579"/>
      <c r="BC89" s="579"/>
      <c r="BD89" s="705"/>
      <c r="BE89" s="705"/>
      <c r="BF89" s="705"/>
      <c r="BG89" s="579"/>
      <c r="BH89" s="579"/>
      <c r="BI89" s="579"/>
      <c r="BJ89" s="579"/>
      <c r="BK89" s="579"/>
      <c r="BL89" s="579"/>
      <c r="BM89" s="579"/>
      <c r="BN89" s="579"/>
      <c r="BO89" s="579"/>
      <c r="BP89" s="579"/>
      <c r="BQ89" s="579"/>
      <c r="BR89" s="579"/>
      <c r="BS89" s="579"/>
      <c r="BT89" s="579"/>
      <c r="BU89" s="579"/>
      <c r="BV89" s="579"/>
    </row>
    <row r="90" spans="1:74" x14ac:dyDescent="0.2">
      <c r="A90" s="576"/>
      <c r="B90" s="575"/>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8"/>
      <c r="AL90" s="578"/>
      <c r="AM90" s="578"/>
      <c r="AN90" s="578"/>
      <c r="AO90" s="578"/>
      <c r="AP90" s="578"/>
      <c r="AQ90" s="578"/>
      <c r="AR90" s="578"/>
      <c r="AS90" s="578"/>
      <c r="AT90" s="578"/>
      <c r="AU90" s="578"/>
      <c r="AV90" s="578"/>
      <c r="AW90" s="578"/>
      <c r="AX90" s="578"/>
      <c r="AY90" s="578"/>
      <c r="AZ90" s="578"/>
      <c r="BA90" s="578"/>
      <c r="BB90" s="578"/>
      <c r="BC90" s="578"/>
      <c r="BD90" s="704"/>
      <c r="BE90" s="704"/>
      <c r="BF90" s="704"/>
      <c r="BG90" s="578"/>
      <c r="BH90" s="578"/>
      <c r="BI90" s="578"/>
      <c r="BJ90" s="578"/>
      <c r="BK90" s="578"/>
      <c r="BL90" s="578"/>
      <c r="BM90" s="578"/>
      <c r="BN90" s="578"/>
      <c r="BO90" s="578"/>
      <c r="BP90" s="578"/>
      <c r="BQ90" s="578"/>
      <c r="BR90" s="578"/>
      <c r="BS90" s="578"/>
      <c r="BT90" s="578"/>
      <c r="BU90" s="578"/>
      <c r="BV90" s="578"/>
    </row>
    <row r="92" spans="1:74" x14ac:dyDescent="0.2">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706"/>
      <c r="BE92" s="706"/>
      <c r="BF92" s="706"/>
      <c r="BG92" s="580"/>
      <c r="BH92" s="580"/>
      <c r="BI92" s="580"/>
      <c r="BJ92" s="580"/>
      <c r="BK92" s="580"/>
      <c r="BL92" s="580"/>
      <c r="BM92" s="580"/>
      <c r="BN92" s="580"/>
      <c r="BO92" s="580"/>
      <c r="BP92" s="580"/>
      <c r="BQ92" s="580"/>
      <c r="BR92" s="580"/>
      <c r="BS92" s="580"/>
      <c r="BT92" s="580"/>
      <c r="BU92" s="580"/>
      <c r="BV92" s="580"/>
    </row>
    <row r="93" spans="1:74" x14ac:dyDescent="0.2">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1"/>
      <c r="AL93" s="581"/>
      <c r="AM93" s="581"/>
      <c r="AN93" s="581"/>
      <c r="AO93" s="581"/>
      <c r="AP93" s="581"/>
      <c r="AQ93" s="581"/>
      <c r="AR93" s="581"/>
      <c r="AS93" s="581"/>
      <c r="AT93" s="581"/>
      <c r="AU93" s="581"/>
      <c r="AV93" s="581"/>
      <c r="AW93" s="581"/>
      <c r="AX93" s="581"/>
      <c r="AY93" s="581"/>
      <c r="AZ93" s="581"/>
      <c r="BA93" s="581"/>
      <c r="BB93" s="581"/>
      <c r="BC93" s="581"/>
      <c r="BD93" s="707"/>
      <c r="BE93" s="707"/>
      <c r="BF93" s="707"/>
      <c r="BG93" s="581"/>
      <c r="BH93" s="581"/>
      <c r="BI93" s="581"/>
      <c r="BJ93" s="581"/>
      <c r="BK93" s="581"/>
      <c r="BL93" s="581"/>
      <c r="BM93" s="581"/>
      <c r="BN93" s="581"/>
      <c r="BO93" s="581"/>
      <c r="BP93" s="581"/>
      <c r="BQ93" s="581"/>
      <c r="BR93" s="581"/>
      <c r="BS93" s="581"/>
      <c r="BT93" s="581"/>
      <c r="BU93" s="581"/>
      <c r="BV93" s="581"/>
    </row>
    <row r="94" spans="1:74" x14ac:dyDescent="0.2">
      <c r="B94" s="575"/>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F63" sqref="BF63"/>
    </sheetView>
  </sheetViews>
  <sheetFormatPr defaultColWidth="11" defaultRowHeight="11.25" x14ac:dyDescent="0.2"/>
  <cols>
    <col min="1" max="1" width="13.5703125" style="549" customWidth="1"/>
    <col min="2" max="2" width="24.42578125" style="549" customWidth="1"/>
    <col min="3" max="55" width="6.5703125" style="549" customWidth="1"/>
    <col min="56" max="58" width="6.5703125" style="708" customWidth="1"/>
    <col min="59" max="74" width="6.5703125" style="549" customWidth="1"/>
    <col min="75" max="249" width="11" style="549"/>
    <col min="250" max="250" width="1.5703125" style="549" customWidth="1"/>
    <col min="251" max="16384" width="11" style="549"/>
  </cols>
  <sheetData>
    <row r="1" spans="1:74" ht="12.75" customHeight="1" x14ac:dyDescent="0.2">
      <c r="A1" s="810" t="s">
        <v>997</v>
      </c>
      <c r="B1" s="547" t="s">
        <v>486</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811"/>
      <c r="B2" s="542" t="str">
        <f>"U.S. Energy Information Administration  |  Short-Term Energy Outlook  - "&amp;Dates!D1</f>
        <v>U.S. Energy Information Administration  |  Short-Term Energy Outlook  - September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699"/>
      <c r="BE2" s="699"/>
      <c r="BF2" s="699"/>
      <c r="BG2" s="550"/>
      <c r="BH2" s="550"/>
      <c r="BI2" s="550"/>
      <c r="BJ2" s="550"/>
      <c r="BK2" s="550"/>
      <c r="BL2" s="550"/>
      <c r="BM2" s="550"/>
      <c r="BN2" s="550"/>
      <c r="BO2" s="550"/>
      <c r="BP2" s="550"/>
      <c r="BQ2" s="550"/>
      <c r="BR2" s="550"/>
      <c r="BS2" s="550"/>
      <c r="BT2" s="550"/>
      <c r="BU2" s="550"/>
      <c r="BV2" s="550"/>
    </row>
    <row r="3" spans="1:74" ht="12.75" customHeight="1" x14ac:dyDescent="0.2">
      <c r="A3" s="582"/>
      <c r="B3" s="552"/>
      <c r="C3" s="815">
        <f>Dates!D3</f>
        <v>2013</v>
      </c>
      <c r="D3" s="816"/>
      <c r="E3" s="816"/>
      <c r="F3" s="816"/>
      <c r="G3" s="816"/>
      <c r="H3" s="816"/>
      <c r="I3" s="816"/>
      <c r="J3" s="816"/>
      <c r="K3" s="816"/>
      <c r="L3" s="816"/>
      <c r="M3" s="816"/>
      <c r="N3" s="864"/>
      <c r="O3" s="815">
        <f>C3+1</f>
        <v>2014</v>
      </c>
      <c r="P3" s="816"/>
      <c r="Q3" s="816"/>
      <c r="R3" s="816"/>
      <c r="S3" s="816"/>
      <c r="T3" s="816"/>
      <c r="U3" s="816"/>
      <c r="V3" s="816"/>
      <c r="W3" s="816"/>
      <c r="X3" s="816"/>
      <c r="Y3" s="816"/>
      <c r="Z3" s="864"/>
      <c r="AA3" s="815">
        <f>O3+1</f>
        <v>2015</v>
      </c>
      <c r="AB3" s="816"/>
      <c r="AC3" s="816"/>
      <c r="AD3" s="816"/>
      <c r="AE3" s="816"/>
      <c r="AF3" s="816"/>
      <c r="AG3" s="816"/>
      <c r="AH3" s="816"/>
      <c r="AI3" s="816"/>
      <c r="AJ3" s="816"/>
      <c r="AK3" s="816"/>
      <c r="AL3" s="864"/>
      <c r="AM3" s="815">
        <f>AA3+1</f>
        <v>2016</v>
      </c>
      <c r="AN3" s="816"/>
      <c r="AO3" s="816"/>
      <c r="AP3" s="816"/>
      <c r="AQ3" s="816"/>
      <c r="AR3" s="816"/>
      <c r="AS3" s="816"/>
      <c r="AT3" s="816"/>
      <c r="AU3" s="816"/>
      <c r="AV3" s="816"/>
      <c r="AW3" s="816"/>
      <c r="AX3" s="864"/>
      <c r="AY3" s="815">
        <f>AM3+1</f>
        <v>2017</v>
      </c>
      <c r="AZ3" s="816"/>
      <c r="BA3" s="816"/>
      <c r="BB3" s="816"/>
      <c r="BC3" s="816"/>
      <c r="BD3" s="816"/>
      <c r="BE3" s="816"/>
      <c r="BF3" s="816"/>
      <c r="BG3" s="816"/>
      <c r="BH3" s="816"/>
      <c r="BI3" s="816"/>
      <c r="BJ3" s="864"/>
      <c r="BK3" s="815">
        <f>AY3+1</f>
        <v>2018</v>
      </c>
      <c r="BL3" s="816"/>
      <c r="BM3" s="816"/>
      <c r="BN3" s="816"/>
      <c r="BO3" s="816"/>
      <c r="BP3" s="816"/>
      <c r="BQ3" s="816"/>
      <c r="BR3" s="816"/>
      <c r="BS3" s="816"/>
      <c r="BT3" s="816"/>
      <c r="BU3" s="816"/>
      <c r="BV3" s="864"/>
    </row>
    <row r="4" spans="1:74" ht="12.75" customHeight="1" x14ac:dyDescent="0.2">
      <c r="A4" s="582"/>
      <c r="B4" s="553"/>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582"/>
      <c r="B5" s="129" t="s">
        <v>448</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709"/>
      <c r="BE5" s="709"/>
      <c r="BF5" s="709"/>
      <c r="BG5" s="554"/>
      <c r="BH5" s="554"/>
      <c r="BI5" s="554"/>
      <c r="BJ5" s="554"/>
      <c r="BK5" s="554"/>
      <c r="BL5" s="554"/>
      <c r="BM5" s="554"/>
      <c r="BN5" s="554"/>
      <c r="BO5" s="554"/>
      <c r="BP5" s="554"/>
      <c r="BQ5" s="554"/>
      <c r="BR5" s="554"/>
      <c r="BS5" s="554"/>
      <c r="BT5" s="554"/>
      <c r="BU5" s="554"/>
      <c r="BV5" s="554"/>
    </row>
    <row r="6" spans="1:74" ht="11.1" customHeight="1" x14ac:dyDescent="0.2">
      <c r="A6" s="582"/>
      <c r="B6" s="129" t="s">
        <v>449</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710"/>
      <c r="BE6" s="710"/>
      <c r="BF6" s="710"/>
      <c r="BG6" s="583"/>
      <c r="BH6" s="583"/>
      <c r="BI6" s="583"/>
      <c r="BJ6" s="583"/>
      <c r="BK6" s="583"/>
      <c r="BL6" s="583"/>
      <c r="BM6" s="583"/>
      <c r="BN6" s="583"/>
      <c r="BO6" s="583"/>
      <c r="BP6" s="583"/>
      <c r="BQ6" s="583"/>
      <c r="BR6" s="583"/>
      <c r="BS6" s="583"/>
      <c r="BT6" s="583"/>
      <c r="BU6" s="583"/>
      <c r="BV6" s="583"/>
    </row>
    <row r="7" spans="1:74" ht="11.1" customHeight="1" x14ac:dyDescent="0.2">
      <c r="A7" s="557" t="s">
        <v>450</v>
      </c>
      <c r="B7" s="558" t="s">
        <v>451</v>
      </c>
      <c r="C7" s="275">
        <v>2420.9345474000002</v>
      </c>
      <c r="D7" s="275">
        <v>2397.4732810999999</v>
      </c>
      <c r="E7" s="275">
        <v>2273.1826181000001</v>
      </c>
      <c r="F7" s="275">
        <v>2026.8907939999999</v>
      </c>
      <c r="G7" s="275">
        <v>2086.7179031999999</v>
      </c>
      <c r="H7" s="275">
        <v>2501.7890467000002</v>
      </c>
      <c r="I7" s="275">
        <v>2684.2899161</v>
      </c>
      <c r="J7" s="275">
        <v>2644.1831741999999</v>
      </c>
      <c r="K7" s="275">
        <v>2424.1055003000001</v>
      </c>
      <c r="L7" s="275">
        <v>2140.2663071000002</v>
      </c>
      <c r="M7" s="275">
        <v>2198.6433873000001</v>
      </c>
      <c r="N7" s="275">
        <v>2494.1697445</v>
      </c>
      <c r="O7" s="275">
        <v>2698.2881326000002</v>
      </c>
      <c r="P7" s="275">
        <v>2720.0104471</v>
      </c>
      <c r="Q7" s="275">
        <v>2326.5835197000001</v>
      </c>
      <c r="R7" s="275">
        <v>1935.4861203</v>
      </c>
      <c r="S7" s="275">
        <v>2065.5763735</v>
      </c>
      <c r="T7" s="275">
        <v>2477.6041660000001</v>
      </c>
      <c r="U7" s="275">
        <v>2628.8754852000002</v>
      </c>
      <c r="V7" s="275">
        <v>2615.2964164999999</v>
      </c>
      <c r="W7" s="275">
        <v>2304.2450263000001</v>
      </c>
      <c r="X7" s="275">
        <v>1971.8994226</v>
      </c>
      <c r="Y7" s="275">
        <v>2155.0435643000001</v>
      </c>
      <c r="Z7" s="275">
        <v>2187.0746076999999</v>
      </c>
      <c r="AA7" s="275">
        <v>2302.7021673999998</v>
      </c>
      <c r="AB7" s="275">
        <v>2397.7039092999999</v>
      </c>
      <c r="AC7" s="275">
        <v>1882.8129177000001</v>
      </c>
      <c r="AD7" s="275">
        <v>1618.1147352999999</v>
      </c>
      <c r="AE7" s="275">
        <v>1843.6400716000001</v>
      </c>
      <c r="AF7" s="275">
        <v>2299.389921</v>
      </c>
      <c r="AG7" s="275">
        <v>2469.9838141999999</v>
      </c>
      <c r="AH7" s="275">
        <v>2380.9780461</v>
      </c>
      <c r="AI7" s="275">
        <v>2160.7575732999999</v>
      </c>
      <c r="AJ7" s="275">
        <v>1730.9423577</v>
      </c>
      <c r="AK7" s="275">
        <v>1631.4290607</v>
      </c>
      <c r="AL7" s="275">
        <v>1620.1369632000001</v>
      </c>
      <c r="AM7" s="275">
        <v>2001.5556776999999</v>
      </c>
      <c r="AN7" s="275">
        <v>1743.6873399999999</v>
      </c>
      <c r="AO7" s="275">
        <v>1285.6991499999999</v>
      </c>
      <c r="AP7" s="275">
        <v>1299.6367399999999</v>
      </c>
      <c r="AQ7" s="275">
        <v>1452.7780458</v>
      </c>
      <c r="AR7" s="275">
        <v>2110.8805017</v>
      </c>
      <c r="AS7" s="275">
        <v>2394.8588593999998</v>
      </c>
      <c r="AT7" s="275">
        <v>2382.8430328999998</v>
      </c>
      <c r="AU7" s="275">
        <v>2080.9444087000002</v>
      </c>
      <c r="AV7" s="275">
        <v>1762.3917177000001</v>
      </c>
      <c r="AW7" s="275">
        <v>1604.197911</v>
      </c>
      <c r="AX7" s="275">
        <v>2093.0120664999999</v>
      </c>
      <c r="AY7" s="275">
        <v>2049.7340961</v>
      </c>
      <c r="AZ7" s="275">
        <v>1719.812645</v>
      </c>
      <c r="BA7" s="275">
        <v>1577.9120803000001</v>
      </c>
      <c r="BB7" s="275">
        <v>1481.8196207000001</v>
      </c>
      <c r="BC7" s="275">
        <v>1647.8187871</v>
      </c>
      <c r="BD7" s="275">
        <v>1973.542009</v>
      </c>
      <c r="BE7" s="275">
        <v>2256.2179999999998</v>
      </c>
      <c r="BF7" s="275">
        <v>2236.4</v>
      </c>
      <c r="BG7" s="338">
        <v>2011.133</v>
      </c>
      <c r="BH7" s="338">
        <v>1752.7360000000001</v>
      </c>
      <c r="BI7" s="338">
        <v>1714.2280000000001</v>
      </c>
      <c r="BJ7" s="338">
        <v>2049.9569999999999</v>
      </c>
      <c r="BK7" s="338">
        <v>2075.0709999999999</v>
      </c>
      <c r="BL7" s="338">
        <v>2006.354</v>
      </c>
      <c r="BM7" s="338">
        <v>1737.069</v>
      </c>
      <c r="BN7" s="338">
        <v>1549.8009999999999</v>
      </c>
      <c r="BO7" s="338">
        <v>1692.1669999999999</v>
      </c>
      <c r="BP7" s="338">
        <v>2034.3409999999999</v>
      </c>
      <c r="BQ7" s="338">
        <v>2347.46</v>
      </c>
      <c r="BR7" s="338">
        <v>2368.1660000000002</v>
      </c>
      <c r="BS7" s="338">
        <v>1987.097</v>
      </c>
      <c r="BT7" s="338">
        <v>1716.703</v>
      </c>
      <c r="BU7" s="338">
        <v>1674.1120000000001</v>
      </c>
      <c r="BV7" s="338">
        <v>2069.8420000000001</v>
      </c>
    </row>
    <row r="8" spans="1:74" ht="11.1" customHeight="1" x14ac:dyDescent="0.2">
      <c r="A8" s="557" t="s">
        <v>452</v>
      </c>
      <c r="B8" s="558" t="s">
        <v>453</v>
      </c>
      <c r="C8" s="275">
        <v>21504.852386999999</v>
      </c>
      <c r="D8" s="275">
        <v>21396.430070999999</v>
      </c>
      <c r="E8" s="275">
        <v>20559.653483999999</v>
      </c>
      <c r="F8" s="275">
        <v>19855.579699999998</v>
      </c>
      <c r="G8" s="275">
        <v>20848.265065</v>
      </c>
      <c r="H8" s="275">
        <v>25728.931333</v>
      </c>
      <c r="I8" s="275">
        <v>30617.451677000001</v>
      </c>
      <c r="J8" s="275">
        <v>30232.173547999999</v>
      </c>
      <c r="K8" s="275">
        <v>26153.951967000001</v>
      </c>
      <c r="L8" s="275">
        <v>21605.300451999999</v>
      </c>
      <c r="M8" s="275">
        <v>21129.486766999999</v>
      </c>
      <c r="N8" s="275">
        <v>22734.266774</v>
      </c>
      <c r="O8" s="275">
        <v>22408.42</v>
      </c>
      <c r="P8" s="275">
        <v>20707.831750000001</v>
      </c>
      <c r="Q8" s="275">
        <v>19067.760967999999</v>
      </c>
      <c r="R8" s="275">
        <v>19311.211733</v>
      </c>
      <c r="S8" s="275">
        <v>21941.698484</v>
      </c>
      <c r="T8" s="275">
        <v>25137.525900000001</v>
      </c>
      <c r="U8" s="275">
        <v>28413.048709999999</v>
      </c>
      <c r="V8" s="275">
        <v>30166.778483999999</v>
      </c>
      <c r="W8" s="275">
        <v>26865.334067</v>
      </c>
      <c r="X8" s="275">
        <v>23743.19671</v>
      </c>
      <c r="Y8" s="275">
        <v>21109.309099999999</v>
      </c>
      <c r="Z8" s="275">
        <v>21738.639644999999</v>
      </c>
      <c r="AA8" s="275">
        <v>24039.843903000001</v>
      </c>
      <c r="AB8" s="275">
        <v>24147.814643000002</v>
      </c>
      <c r="AC8" s="275">
        <v>23758.062387000002</v>
      </c>
      <c r="AD8" s="275">
        <v>23073.310167</v>
      </c>
      <c r="AE8" s="275">
        <v>24700.497644999999</v>
      </c>
      <c r="AF8" s="275">
        <v>30748.691632999999</v>
      </c>
      <c r="AG8" s="275">
        <v>34971.617386999998</v>
      </c>
      <c r="AH8" s="275">
        <v>34344.610968000001</v>
      </c>
      <c r="AI8" s="275">
        <v>31002.984967</v>
      </c>
      <c r="AJ8" s="275">
        <v>26608.977580999999</v>
      </c>
      <c r="AK8" s="275">
        <v>25577.865933000001</v>
      </c>
      <c r="AL8" s="275">
        <v>26039.330451999998</v>
      </c>
      <c r="AM8" s="275">
        <v>25919.222129000002</v>
      </c>
      <c r="AN8" s="275">
        <v>24722.034897000001</v>
      </c>
      <c r="AO8" s="275">
        <v>25002.930032</v>
      </c>
      <c r="AP8" s="275">
        <v>25125.829732999999</v>
      </c>
      <c r="AQ8" s="275">
        <v>27075.394226</v>
      </c>
      <c r="AR8" s="275">
        <v>33566.023433000002</v>
      </c>
      <c r="AS8" s="275">
        <v>38043.996032000003</v>
      </c>
      <c r="AT8" s="275">
        <v>38431.473742000002</v>
      </c>
      <c r="AU8" s="275">
        <v>31702.546867000001</v>
      </c>
      <c r="AV8" s="275">
        <v>25020.066709999999</v>
      </c>
      <c r="AW8" s="275">
        <v>23358.571367</v>
      </c>
      <c r="AX8" s="275">
        <v>22786.308419000001</v>
      </c>
      <c r="AY8" s="275">
        <v>21856.301194</v>
      </c>
      <c r="AZ8" s="275">
        <v>20883.751107</v>
      </c>
      <c r="BA8" s="275">
        <v>22610.253032000001</v>
      </c>
      <c r="BB8" s="275">
        <v>21602.1158</v>
      </c>
      <c r="BC8" s="275">
        <v>23614.326355000001</v>
      </c>
      <c r="BD8" s="275">
        <v>29024.244467</v>
      </c>
      <c r="BE8" s="275">
        <v>34533.379999999997</v>
      </c>
      <c r="BF8" s="275">
        <v>32508.44</v>
      </c>
      <c r="BG8" s="338">
        <v>28284.59</v>
      </c>
      <c r="BH8" s="338">
        <v>24211.05</v>
      </c>
      <c r="BI8" s="338">
        <v>22981.64</v>
      </c>
      <c r="BJ8" s="338">
        <v>23857.46</v>
      </c>
      <c r="BK8" s="338">
        <v>23811.15</v>
      </c>
      <c r="BL8" s="338">
        <v>23886.05</v>
      </c>
      <c r="BM8" s="338">
        <v>23143.98</v>
      </c>
      <c r="BN8" s="338">
        <v>23021.3</v>
      </c>
      <c r="BO8" s="338">
        <v>25444.05</v>
      </c>
      <c r="BP8" s="338">
        <v>30245.279999999999</v>
      </c>
      <c r="BQ8" s="338">
        <v>34736.68</v>
      </c>
      <c r="BR8" s="338">
        <v>34209.97</v>
      </c>
      <c r="BS8" s="338">
        <v>29272.46</v>
      </c>
      <c r="BT8" s="338">
        <v>24795.67</v>
      </c>
      <c r="BU8" s="338">
        <v>23308.32</v>
      </c>
      <c r="BV8" s="338">
        <v>24461.05</v>
      </c>
    </row>
    <row r="9" spans="1:74" ht="11.1" customHeight="1" x14ac:dyDescent="0.2">
      <c r="A9" s="559" t="s">
        <v>454</v>
      </c>
      <c r="B9" s="560" t="s">
        <v>455</v>
      </c>
      <c r="C9" s="275">
        <v>157.70154805999999</v>
      </c>
      <c r="D9" s="275">
        <v>123.55284964000001</v>
      </c>
      <c r="E9" s="275">
        <v>111.59124484</v>
      </c>
      <c r="F9" s="275">
        <v>113.22815633</v>
      </c>
      <c r="G9" s="275">
        <v>133.42868870999999</v>
      </c>
      <c r="H9" s="275">
        <v>136.01976467</v>
      </c>
      <c r="I9" s="275">
        <v>158.54096032000001</v>
      </c>
      <c r="J9" s="275">
        <v>136.54349128999999</v>
      </c>
      <c r="K9" s="275">
        <v>126.77231767000001</v>
      </c>
      <c r="L9" s="275">
        <v>116.25129645</v>
      </c>
      <c r="M9" s="275">
        <v>106.55799267</v>
      </c>
      <c r="N9" s="275">
        <v>139.38541000000001</v>
      </c>
      <c r="O9" s="275">
        <v>399.00363580999999</v>
      </c>
      <c r="P9" s="275">
        <v>175.84082857000001</v>
      </c>
      <c r="Q9" s="275">
        <v>179.95362065</v>
      </c>
      <c r="R9" s="275">
        <v>102.32739167</v>
      </c>
      <c r="S9" s="275">
        <v>116.58443032</v>
      </c>
      <c r="T9" s="275">
        <v>119.69013700000001</v>
      </c>
      <c r="U9" s="275">
        <v>116.79757935000001</v>
      </c>
      <c r="V9" s="275">
        <v>118.10366</v>
      </c>
      <c r="W9" s="275">
        <v>116.79433933</v>
      </c>
      <c r="X9" s="275">
        <v>87.144473226000002</v>
      </c>
      <c r="Y9" s="275">
        <v>104.046378</v>
      </c>
      <c r="Z9" s="275">
        <v>123.86983773999999</v>
      </c>
      <c r="AA9" s="275">
        <v>171.0009871</v>
      </c>
      <c r="AB9" s="275">
        <v>380.55934250000001</v>
      </c>
      <c r="AC9" s="275">
        <v>101.94681</v>
      </c>
      <c r="AD9" s="275">
        <v>100.67781232999999</v>
      </c>
      <c r="AE9" s="275">
        <v>109.47803097000001</v>
      </c>
      <c r="AF9" s="275">
        <v>109.23037866999999</v>
      </c>
      <c r="AG9" s="275">
        <v>130.29223225999999</v>
      </c>
      <c r="AH9" s="275">
        <v>120.64884355</v>
      </c>
      <c r="AI9" s="275">
        <v>117.92922566999999</v>
      </c>
      <c r="AJ9" s="275">
        <v>98.111478387000005</v>
      </c>
      <c r="AK9" s="275">
        <v>100.62484499999999</v>
      </c>
      <c r="AL9" s="275">
        <v>95.527302903000006</v>
      </c>
      <c r="AM9" s="275">
        <v>130.21707516000001</v>
      </c>
      <c r="AN9" s="275">
        <v>129.43371379000001</v>
      </c>
      <c r="AO9" s="275">
        <v>103.16915258</v>
      </c>
      <c r="AP9" s="275">
        <v>108.93095366999999</v>
      </c>
      <c r="AQ9" s="275">
        <v>110.33986613</v>
      </c>
      <c r="AR9" s="275">
        <v>116.26857099999999</v>
      </c>
      <c r="AS9" s="275">
        <v>136.12013580999999</v>
      </c>
      <c r="AT9" s="275">
        <v>138.84713452</v>
      </c>
      <c r="AU9" s="275">
        <v>114.99364</v>
      </c>
      <c r="AV9" s="275">
        <v>90.269521935</v>
      </c>
      <c r="AW9" s="275">
        <v>102.62392432999999</v>
      </c>
      <c r="AX9" s="275">
        <v>115.66770806</v>
      </c>
      <c r="AY9" s="275">
        <v>122.24500097000001</v>
      </c>
      <c r="AZ9" s="275">
        <v>103.2058925</v>
      </c>
      <c r="BA9" s="275">
        <v>97.850522902999998</v>
      </c>
      <c r="BB9" s="275">
        <v>75.315605667</v>
      </c>
      <c r="BC9" s="275">
        <v>106.56825548</v>
      </c>
      <c r="BD9" s="275">
        <v>112.94087467</v>
      </c>
      <c r="BE9" s="275">
        <v>125.896</v>
      </c>
      <c r="BF9" s="275">
        <v>116.1741</v>
      </c>
      <c r="BG9" s="338">
        <v>110.7115</v>
      </c>
      <c r="BH9" s="338">
        <v>102.8043</v>
      </c>
      <c r="BI9" s="338">
        <v>97.698120000000003</v>
      </c>
      <c r="BJ9" s="338">
        <v>119.5804</v>
      </c>
      <c r="BK9" s="338">
        <v>153.95849999999999</v>
      </c>
      <c r="BL9" s="338">
        <v>128.57169999999999</v>
      </c>
      <c r="BM9" s="338">
        <v>117.2401</v>
      </c>
      <c r="BN9" s="338">
        <v>108.2968</v>
      </c>
      <c r="BO9" s="338">
        <v>119.461</v>
      </c>
      <c r="BP9" s="338">
        <v>132.03720000000001</v>
      </c>
      <c r="BQ9" s="338">
        <v>145.18219999999999</v>
      </c>
      <c r="BR9" s="338">
        <v>137.07230000000001</v>
      </c>
      <c r="BS9" s="338">
        <v>119.6133</v>
      </c>
      <c r="BT9" s="338">
        <v>109.12350000000001</v>
      </c>
      <c r="BU9" s="338">
        <v>101.89149999999999</v>
      </c>
      <c r="BV9" s="338">
        <v>126.9158</v>
      </c>
    </row>
    <row r="10" spans="1:74" ht="11.1" customHeight="1" x14ac:dyDescent="0.2">
      <c r="A10" s="557" t="s">
        <v>456</v>
      </c>
      <c r="B10" s="558" t="s">
        <v>535</v>
      </c>
      <c r="C10" s="275">
        <v>49.951258064999998</v>
      </c>
      <c r="D10" s="275">
        <v>35.865749999999998</v>
      </c>
      <c r="E10" s="275">
        <v>27.084645161000001</v>
      </c>
      <c r="F10" s="275">
        <v>28.141066667</v>
      </c>
      <c r="G10" s="275">
        <v>26.727580645</v>
      </c>
      <c r="H10" s="275">
        <v>29.636533332999999</v>
      </c>
      <c r="I10" s="275">
        <v>42.469903226</v>
      </c>
      <c r="J10" s="275">
        <v>31.231064516</v>
      </c>
      <c r="K10" s="275">
        <v>27.123433333000001</v>
      </c>
      <c r="L10" s="275">
        <v>26.219387096999998</v>
      </c>
      <c r="M10" s="275">
        <v>25.037433332999999</v>
      </c>
      <c r="N10" s="275">
        <v>37.090258065</v>
      </c>
      <c r="O10" s="275">
        <v>137.98909677</v>
      </c>
      <c r="P10" s="275">
        <v>54.917749999999998</v>
      </c>
      <c r="Q10" s="275">
        <v>55.829774194000002</v>
      </c>
      <c r="R10" s="275">
        <v>26.690266667</v>
      </c>
      <c r="S10" s="275">
        <v>22.507161289999999</v>
      </c>
      <c r="T10" s="275">
        <v>25.413833332999999</v>
      </c>
      <c r="U10" s="275">
        <v>29.702645161</v>
      </c>
      <c r="V10" s="275">
        <v>30.764677419000002</v>
      </c>
      <c r="W10" s="275">
        <v>26.847799999999999</v>
      </c>
      <c r="X10" s="275">
        <v>24.277096774</v>
      </c>
      <c r="Y10" s="275">
        <v>24.464466667</v>
      </c>
      <c r="Z10" s="275">
        <v>23.554838709999999</v>
      </c>
      <c r="AA10" s="275">
        <v>55.421451613000002</v>
      </c>
      <c r="AB10" s="275">
        <v>146.50628570999999</v>
      </c>
      <c r="AC10" s="275">
        <v>25.964354838999999</v>
      </c>
      <c r="AD10" s="275">
        <v>25.394266667</v>
      </c>
      <c r="AE10" s="275">
        <v>23.039258064999999</v>
      </c>
      <c r="AF10" s="275">
        <v>27.447333333</v>
      </c>
      <c r="AG10" s="275">
        <v>35.198806451999999</v>
      </c>
      <c r="AH10" s="275">
        <v>30.996258064999999</v>
      </c>
      <c r="AI10" s="275">
        <v>27.673500000000001</v>
      </c>
      <c r="AJ10" s="275">
        <v>24.493258064999999</v>
      </c>
      <c r="AK10" s="275">
        <v>28.005800000000001</v>
      </c>
      <c r="AL10" s="275">
        <v>23.162967741999999</v>
      </c>
      <c r="AM10" s="275">
        <v>31.591935484</v>
      </c>
      <c r="AN10" s="275">
        <v>37.60662069</v>
      </c>
      <c r="AO10" s="275">
        <v>19.140580645</v>
      </c>
      <c r="AP10" s="275">
        <v>20.345099999999999</v>
      </c>
      <c r="AQ10" s="275">
        <v>21.210322581</v>
      </c>
      <c r="AR10" s="275">
        <v>25.723800000000001</v>
      </c>
      <c r="AS10" s="275">
        <v>40.495096773999997</v>
      </c>
      <c r="AT10" s="275">
        <v>38.565193548000003</v>
      </c>
      <c r="AU10" s="275">
        <v>26.023766667</v>
      </c>
      <c r="AV10" s="275">
        <v>27.298483870999998</v>
      </c>
      <c r="AW10" s="275">
        <v>21.6844</v>
      </c>
      <c r="AX10" s="275">
        <v>26.028032258</v>
      </c>
      <c r="AY10" s="275">
        <v>25.555967742</v>
      </c>
      <c r="AZ10" s="275">
        <v>24.134428571000001</v>
      </c>
      <c r="BA10" s="275">
        <v>22.549032258</v>
      </c>
      <c r="BB10" s="275">
        <v>21.675999999999998</v>
      </c>
      <c r="BC10" s="275">
        <v>24.687806452</v>
      </c>
      <c r="BD10" s="275">
        <v>27.518433333000001</v>
      </c>
      <c r="BE10" s="275">
        <v>27.65277</v>
      </c>
      <c r="BF10" s="275">
        <v>27.509630000000001</v>
      </c>
      <c r="BG10" s="338">
        <v>25.24334</v>
      </c>
      <c r="BH10" s="338">
        <v>24.45673</v>
      </c>
      <c r="BI10" s="338">
        <v>23.17821</v>
      </c>
      <c r="BJ10" s="338">
        <v>25.220739999999999</v>
      </c>
      <c r="BK10" s="338">
        <v>37.915520000000001</v>
      </c>
      <c r="BL10" s="338">
        <v>30.22935</v>
      </c>
      <c r="BM10" s="338">
        <v>27.883569999999999</v>
      </c>
      <c r="BN10" s="338">
        <v>25.693960000000001</v>
      </c>
      <c r="BO10" s="338">
        <v>27.982399999999998</v>
      </c>
      <c r="BP10" s="338">
        <v>31.93431</v>
      </c>
      <c r="BQ10" s="338">
        <v>37.889090000000003</v>
      </c>
      <c r="BR10" s="338">
        <v>35.170630000000003</v>
      </c>
      <c r="BS10" s="338">
        <v>28.849029999999999</v>
      </c>
      <c r="BT10" s="338">
        <v>27.667719999999999</v>
      </c>
      <c r="BU10" s="338">
        <v>26.059519999999999</v>
      </c>
      <c r="BV10" s="338">
        <v>29.715160000000001</v>
      </c>
    </row>
    <row r="11" spans="1:74" ht="11.1" customHeight="1" x14ac:dyDescent="0.2">
      <c r="A11" s="557" t="s">
        <v>457</v>
      </c>
      <c r="B11" s="558" t="s">
        <v>534</v>
      </c>
      <c r="C11" s="275">
        <v>35.937838710000001</v>
      </c>
      <c r="D11" s="275">
        <v>26.2135</v>
      </c>
      <c r="E11" s="275">
        <v>22.589677419000001</v>
      </c>
      <c r="F11" s="275">
        <v>24.129166667</v>
      </c>
      <c r="G11" s="275">
        <v>27.468806451999999</v>
      </c>
      <c r="H11" s="275">
        <v>23.672766667000001</v>
      </c>
      <c r="I11" s="275">
        <v>34.706806452000002</v>
      </c>
      <c r="J11" s="275">
        <v>21.809290322999999</v>
      </c>
      <c r="K11" s="275">
        <v>21.904033333000001</v>
      </c>
      <c r="L11" s="275">
        <v>21.332516128999998</v>
      </c>
      <c r="M11" s="275">
        <v>26.187233332999998</v>
      </c>
      <c r="N11" s="275">
        <v>35.279225805999999</v>
      </c>
      <c r="O11" s="275">
        <v>159.91938709999999</v>
      </c>
      <c r="P11" s="275">
        <v>49.296642857000002</v>
      </c>
      <c r="Q11" s="275">
        <v>47.757483870999998</v>
      </c>
      <c r="R11" s="275">
        <v>22.412400000000002</v>
      </c>
      <c r="S11" s="275">
        <v>27.104096773999999</v>
      </c>
      <c r="T11" s="275">
        <v>22.997533333</v>
      </c>
      <c r="U11" s="275">
        <v>21.708612902999999</v>
      </c>
      <c r="V11" s="275">
        <v>22.577096774000001</v>
      </c>
      <c r="W11" s="275">
        <v>23.949933333000001</v>
      </c>
      <c r="X11" s="275">
        <v>21.760774194</v>
      </c>
      <c r="Y11" s="275">
        <v>28.028533332999999</v>
      </c>
      <c r="Z11" s="275">
        <v>26.999419355000001</v>
      </c>
      <c r="AA11" s="275">
        <v>41.748612903000001</v>
      </c>
      <c r="AB11" s="275">
        <v>133.27092857</v>
      </c>
      <c r="AC11" s="275">
        <v>27.455032257999999</v>
      </c>
      <c r="AD11" s="275">
        <v>21.257966667000002</v>
      </c>
      <c r="AE11" s="275">
        <v>27.113258065</v>
      </c>
      <c r="AF11" s="275">
        <v>26.161366666999999</v>
      </c>
      <c r="AG11" s="275">
        <v>23.895774194000001</v>
      </c>
      <c r="AH11" s="275">
        <v>22.781612902999999</v>
      </c>
      <c r="AI11" s="275">
        <v>21.430900000000001</v>
      </c>
      <c r="AJ11" s="275">
        <v>20.515129032000001</v>
      </c>
      <c r="AK11" s="275">
        <v>26.791266666999999</v>
      </c>
      <c r="AL11" s="275">
        <v>24.784548387000001</v>
      </c>
      <c r="AM11" s="275">
        <v>38.402999999999999</v>
      </c>
      <c r="AN11" s="275">
        <v>28.859068965999999</v>
      </c>
      <c r="AO11" s="275">
        <v>21.284322581000001</v>
      </c>
      <c r="AP11" s="275">
        <v>20.579799999999999</v>
      </c>
      <c r="AQ11" s="275">
        <v>25.766999999999999</v>
      </c>
      <c r="AR11" s="275">
        <v>23.141333332999999</v>
      </c>
      <c r="AS11" s="275">
        <v>26.197645161000001</v>
      </c>
      <c r="AT11" s="275">
        <v>25.637096774</v>
      </c>
      <c r="AU11" s="275">
        <v>21.044266666999999</v>
      </c>
      <c r="AV11" s="275">
        <v>20.081612903</v>
      </c>
      <c r="AW11" s="275">
        <v>26.246099999999998</v>
      </c>
      <c r="AX11" s="275">
        <v>29.196290322999999</v>
      </c>
      <c r="AY11" s="275">
        <v>32.826548387000003</v>
      </c>
      <c r="AZ11" s="275">
        <v>27.846892857</v>
      </c>
      <c r="BA11" s="275">
        <v>27.193999999999999</v>
      </c>
      <c r="BB11" s="275">
        <v>24.273700000000002</v>
      </c>
      <c r="BC11" s="275">
        <v>26.607064516000001</v>
      </c>
      <c r="BD11" s="275">
        <v>23.079466666999998</v>
      </c>
      <c r="BE11" s="275">
        <v>28.205390000000001</v>
      </c>
      <c r="BF11" s="275">
        <v>23.39256</v>
      </c>
      <c r="BG11" s="338">
        <v>20.88109</v>
      </c>
      <c r="BH11" s="338">
        <v>21.705410000000001</v>
      </c>
      <c r="BI11" s="338">
        <v>21.641870000000001</v>
      </c>
      <c r="BJ11" s="338">
        <v>28.785229999999999</v>
      </c>
      <c r="BK11" s="338">
        <v>40.468530000000001</v>
      </c>
      <c r="BL11" s="338">
        <v>29.90108</v>
      </c>
      <c r="BM11" s="338">
        <v>24.75038</v>
      </c>
      <c r="BN11" s="338">
        <v>23.00956</v>
      </c>
      <c r="BO11" s="338">
        <v>27.662960000000002</v>
      </c>
      <c r="BP11" s="338">
        <v>28.899000000000001</v>
      </c>
      <c r="BQ11" s="338">
        <v>31.50461</v>
      </c>
      <c r="BR11" s="338">
        <v>28.472549999999998</v>
      </c>
      <c r="BS11" s="338">
        <v>21.52018</v>
      </c>
      <c r="BT11" s="338">
        <v>21.713609999999999</v>
      </c>
      <c r="BU11" s="338">
        <v>20.83268</v>
      </c>
      <c r="BV11" s="338">
        <v>28.33944</v>
      </c>
    </row>
    <row r="12" spans="1:74" ht="11.1" customHeight="1" x14ac:dyDescent="0.2">
      <c r="A12" s="557" t="s">
        <v>458</v>
      </c>
      <c r="B12" s="558" t="s">
        <v>459</v>
      </c>
      <c r="C12" s="275">
        <v>62.151995161000002</v>
      </c>
      <c r="D12" s="275">
        <v>56.040776786000002</v>
      </c>
      <c r="E12" s="275">
        <v>58.714887097000002</v>
      </c>
      <c r="F12" s="275">
        <v>57.070731666999997</v>
      </c>
      <c r="G12" s="275">
        <v>75.719395160999994</v>
      </c>
      <c r="H12" s="275">
        <v>79.389003333000005</v>
      </c>
      <c r="I12" s="275">
        <v>76.424974194000001</v>
      </c>
      <c r="J12" s="275">
        <v>79.254879032000005</v>
      </c>
      <c r="K12" s="275">
        <v>73.740266667</v>
      </c>
      <c r="L12" s="275">
        <v>65.237580644999994</v>
      </c>
      <c r="M12" s="275">
        <v>51.321621667000002</v>
      </c>
      <c r="N12" s="275">
        <v>61.445382258000002</v>
      </c>
      <c r="O12" s="275">
        <v>70.309082258000004</v>
      </c>
      <c r="P12" s="275">
        <v>64.514144642999995</v>
      </c>
      <c r="Q12" s="275">
        <v>67.839191935000002</v>
      </c>
      <c r="R12" s="275">
        <v>50.445751667000003</v>
      </c>
      <c r="S12" s="275">
        <v>63.447862903000001</v>
      </c>
      <c r="T12" s="275">
        <v>69.610191666999995</v>
      </c>
      <c r="U12" s="275">
        <v>62.094996774000002</v>
      </c>
      <c r="V12" s="275">
        <v>61.62865</v>
      </c>
      <c r="W12" s="275">
        <v>61.977393333000002</v>
      </c>
      <c r="X12" s="275">
        <v>37.142332258000003</v>
      </c>
      <c r="Y12" s="275">
        <v>48.022505000000002</v>
      </c>
      <c r="Z12" s="275">
        <v>68.363975805999999</v>
      </c>
      <c r="AA12" s="275">
        <v>64.770814516000002</v>
      </c>
      <c r="AB12" s="275">
        <v>73.818842857000007</v>
      </c>
      <c r="AC12" s="275">
        <v>44.354999999999997</v>
      </c>
      <c r="AD12" s="275">
        <v>49.948666666999998</v>
      </c>
      <c r="AE12" s="275">
        <v>54.721156452000002</v>
      </c>
      <c r="AF12" s="275">
        <v>51.055590000000002</v>
      </c>
      <c r="AG12" s="275">
        <v>65.945091934999994</v>
      </c>
      <c r="AH12" s="275">
        <v>62.560746774000002</v>
      </c>
      <c r="AI12" s="275">
        <v>62.718696667000003</v>
      </c>
      <c r="AJ12" s="275">
        <v>48.400869354999998</v>
      </c>
      <c r="AK12" s="275">
        <v>43.296146667000002</v>
      </c>
      <c r="AL12" s="275">
        <v>44.531874193999997</v>
      </c>
      <c r="AM12" s="275">
        <v>55.049974194000001</v>
      </c>
      <c r="AN12" s="275">
        <v>56.654106896999998</v>
      </c>
      <c r="AO12" s="275">
        <v>59.083041934999997</v>
      </c>
      <c r="AP12" s="275">
        <v>64.973860000000002</v>
      </c>
      <c r="AQ12" s="275">
        <v>59.865806452000001</v>
      </c>
      <c r="AR12" s="275">
        <v>63.704833333000003</v>
      </c>
      <c r="AS12" s="275">
        <v>64.983225805999993</v>
      </c>
      <c r="AT12" s="275">
        <v>68.046290322999994</v>
      </c>
      <c r="AU12" s="275">
        <v>63.912333332999999</v>
      </c>
      <c r="AV12" s="275">
        <v>39.748709677000001</v>
      </c>
      <c r="AW12" s="275">
        <v>50.631</v>
      </c>
      <c r="AX12" s="275">
        <v>54.403870968</v>
      </c>
      <c r="AY12" s="275">
        <v>58.325967742000003</v>
      </c>
      <c r="AZ12" s="275">
        <v>47.554821429</v>
      </c>
      <c r="BA12" s="275">
        <v>44.554354838999998</v>
      </c>
      <c r="BB12" s="275">
        <v>25.745333333000001</v>
      </c>
      <c r="BC12" s="275">
        <v>51.767580645000002</v>
      </c>
      <c r="BD12" s="275">
        <v>57.285833332999999</v>
      </c>
      <c r="BE12" s="275">
        <v>64.700199999999995</v>
      </c>
      <c r="BF12" s="275">
        <v>59.727460000000001</v>
      </c>
      <c r="BG12" s="338">
        <v>60.06109</v>
      </c>
      <c r="BH12" s="338">
        <v>52.516689999999997</v>
      </c>
      <c r="BI12" s="338">
        <v>48.66722</v>
      </c>
      <c r="BJ12" s="338">
        <v>59.529209999999999</v>
      </c>
      <c r="BK12" s="338">
        <v>66.784660000000002</v>
      </c>
      <c r="BL12" s="338">
        <v>62.349510000000002</v>
      </c>
      <c r="BM12" s="338">
        <v>58.771270000000001</v>
      </c>
      <c r="BN12" s="338">
        <v>55.565530000000003</v>
      </c>
      <c r="BO12" s="338">
        <v>59.397970000000001</v>
      </c>
      <c r="BP12" s="338">
        <v>66.877920000000003</v>
      </c>
      <c r="BQ12" s="338">
        <v>70.524609999999996</v>
      </c>
      <c r="BR12" s="338">
        <v>68.205759999999998</v>
      </c>
      <c r="BS12" s="338">
        <v>64.929460000000006</v>
      </c>
      <c r="BT12" s="338">
        <v>55.774500000000003</v>
      </c>
      <c r="BU12" s="338">
        <v>50.997700000000002</v>
      </c>
      <c r="BV12" s="338">
        <v>63.020049999999998</v>
      </c>
    </row>
    <row r="13" spans="1:74" ht="11.1" customHeight="1" x14ac:dyDescent="0.2">
      <c r="A13" s="557" t="s">
        <v>460</v>
      </c>
      <c r="B13" s="558" t="s">
        <v>461</v>
      </c>
      <c r="C13" s="275">
        <v>9.6604561289999999</v>
      </c>
      <c r="D13" s="275">
        <v>5.4328228570999997</v>
      </c>
      <c r="E13" s="275">
        <v>3.2020351613</v>
      </c>
      <c r="F13" s="275">
        <v>3.8871913333000001</v>
      </c>
      <c r="G13" s="275">
        <v>3.5129064516000001</v>
      </c>
      <c r="H13" s="275">
        <v>3.3214613332999998</v>
      </c>
      <c r="I13" s="275">
        <v>4.9392764515999996</v>
      </c>
      <c r="J13" s="275">
        <v>4.2482574193999998</v>
      </c>
      <c r="K13" s="275">
        <v>4.0045843333000004</v>
      </c>
      <c r="L13" s="275">
        <v>3.4618125806000002</v>
      </c>
      <c r="M13" s="275">
        <v>4.0117043333</v>
      </c>
      <c r="N13" s="275">
        <v>5.5705438709999999</v>
      </c>
      <c r="O13" s="275">
        <v>30.786069677</v>
      </c>
      <c r="P13" s="275">
        <v>7.1122910713999996</v>
      </c>
      <c r="Q13" s="275">
        <v>8.5271706452</v>
      </c>
      <c r="R13" s="275">
        <v>2.7789733333000002</v>
      </c>
      <c r="S13" s="275">
        <v>3.5253093548000001</v>
      </c>
      <c r="T13" s="275">
        <v>1.6685786667</v>
      </c>
      <c r="U13" s="275">
        <v>3.2913245161</v>
      </c>
      <c r="V13" s="275">
        <v>3.1332358065000001</v>
      </c>
      <c r="W13" s="275">
        <v>4.0192126666999997</v>
      </c>
      <c r="X13" s="275">
        <v>3.96427</v>
      </c>
      <c r="Y13" s="275">
        <v>3.5308730000000002</v>
      </c>
      <c r="Z13" s="275">
        <v>4.9516038709999997</v>
      </c>
      <c r="AA13" s="275">
        <v>9.0601080644999996</v>
      </c>
      <c r="AB13" s="275">
        <v>26.963285357</v>
      </c>
      <c r="AC13" s="275">
        <v>4.1724229032000002</v>
      </c>
      <c r="AD13" s="275">
        <v>4.0769123333000001</v>
      </c>
      <c r="AE13" s="275">
        <v>4.6043583870999996</v>
      </c>
      <c r="AF13" s="275">
        <v>4.5660886666999998</v>
      </c>
      <c r="AG13" s="275">
        <v>5.2525596773999998</v>
      </c>
      <c r="AH13" s="275">
        <v>4.3102258065000001</v>
      </c>
      <c r="AI13" s="275">
        <v>6.1061290000000001</v>
      </c>
      <c r="AJ13" s="275">
        <v>4.7022219354999999</v>
      </c>
      <c r="AK13" s="275">
        <v>2.5316316667000001</v>
      </c>
      <c r="AL13" s="275">
        <v>3.0479125805999998</v>
      </c>
      <c r="AM13" s="275">
        <v>5.1721654838999997</v>
      </c>
      <c r="AN13" s="275">
        <v>6.3139172414000004</v>
      </c>
      <c r="AO13" s="275">
        <v>3.6612074194000002</v>
      </c>
      <c r="AP13" s="275">
        <v>3.0321936667</v>
      </c>
      <c r="AQ13" s="275">
        <v>3.4967370968</v>
      </c>
      <c r="AR13" s="275">
        <v>3.6986043333</v>
      </c>
      <c r="AS13" s="275">
        <v>4.4441680645000003</v>
      </c>
      <c r="AT13" s="275">
        <v>6.598553871</v>
      </c>
      <c r="AU13" s="275">
        <v>4.0132733332999999</v>
      </c>
      <c r="AV13" s="275">
        <v>3.1407154839000002</v>
      </c>
      <c r="AW13" s="275">
        <v>4.0624243333000001</v>
      </c>
      <c r="AX13" s="275">
        <v>6.0395145160999997</v>
      </c>
      <c r="AY13" s="275">
        <v>5.5365170967999999</v>
      </c>
      <c r="AZ13" s="275">
        <v>3.6697496428999998</v>
      </c>
      <c r="BA13" s="275">
        <v>3.5531358064999998</v>
      </c>
      <c r="BB13" s="275">
        <v>3.6205723333000002</v>
      </c>
      <c r="BC13" s="275">
        <v>3.5058038709999999</v>
      </c>
      <c r="BD13" s="275">
        <v>5.0571413332999997</v>
      </c>
      <c r="BE13" s="275">
        <v>5.3376279999999996</v>
      </c>
      <c r="BF13" s="275">
        <v>5.5444209999999998</v>
      </c>
      <c r="BG13" s="338">
        <v>4.5259989999999997</v>
      </c>
      <c r="BH13" s="338">
        <v>4.1255040000000003</v>
      </c>
      <c r="BI13" s="338">
        <v>4.2108179999999997</v>
      </c>
      <c r="BJ13" s="338">
        <v>6.0452149999999998</v>
      </c>
      <c r="BK13" s="338">
        <v>8.7897890000000007</v>
      </c>
      <c r="BL13" s="338">
        <v>6.0918029999999996</v>
      </c>
      <c r="BM13" s="338">
        <v>5.8349229999999999</v>
      </c>
      <c r="BN13" s="338">
        <v>4.0277919999999998</v>
      </c>
      <c r="BO13" s="338">
        <v>4.417605</v>
      </c>
      <c r="BP13" s="338">
        <v>4.3260290000000001</v>
      </c>
      <c r="BQ13" s="338">
        <v>5.2638259999999999</v>
      </c>
      <c r="BR13" s="338">
        <v>5.2233619999999998</v>
      </c>
      <c r="BS13" s="338">
        <v>4.3146490000000002</v>
      </c>
      <c r="BT13" s="338">
        <v>3.9676840000000002</v>
      </c>
      <c r="BU13" s="338">
        <v>4.0015489999999998</v>
      </c>
      <c r="BV13" s="338">
        <v>5.8411989999999996</v>
      </c>
    </row>
    <row r="14" spans="1:74" ht="11.1" customHeight="1" x14ac:dyDescent="0.2">
      <c r="A14" s="582"/>
      <c r="B14" s="131" t="s">
        <v>462</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364"/>
      <c r="BH14" s="364"/>
      <c r="BI14" s="364"/>
      <c r="BJ14" s="364"/>
      <c r="BK14" s="364"/>
      <c r="BL14" s="364"/>
      <c r="BM14" s="364"/>
      <c r="BN14" s="364"/>
      <c r="BO14" s="364"/>
      <c r="BP14" s="364"/>
      <c r="BQ14" s="364"/>
      <c r="BR14" s="364"/>
      <c r="BS14" s="364"/>
      <c r="BT14" s="364"/>
      <c r="BU14" s="364"/>
      <c r="BV14" s="364"/>
    </row>
    <row r="15" spans="1:74" ht="11.1" customHeight="1" x14ac:dyDescent="0.2">
      <c r="A15" s="557" t="s">
        <v>463</v>
      </c>
      <c r="B15" s="558" t="s">
        <v>451</v>
      </c>
      <c r="C15" s="275">
        <v>149.37741935</v>
      </c>
      <c r="D15" s="275">
        <v>157.27939286</v>
      </c>
      <c r="E15" s="275">
        <v>146.61787097000001</v>
      </c>
      <c r="F15" s="275">
        <v>112.92606667</v>
      </c>
      <c r="G15" s="275">
        <v>125.11209676999999</v>
      </c>
      <c r="H15" s="275">
        <v>136.87950000000001</v>
      </c>
      <c r="I15" s="275">
        <v>164.12335483999999</v>
      </c>
      <c r="J15" s="275">
        <v>121.97183871</v>
      </c>
      <c r="K15" s="275">
        <v>113.57003333</v>
      </c>
      <c r="L15" s="275">
        <v>85.420612903000006</v>
      </c>
      <c r="M15" s="275">
        <v>99.036233332999998</v>
      </c>
      <c r="N15" s="275">
        <v>146.07183871000001</v>
      </c>
      <c r="O15" s="275">
        <v>162.32245161</v>
      </c>
      <c r="P15" s="275">
        <v>172.07892856999999</v>
      </c>
      <c r="Q15" s="275">
        <v>152.90312903</v>
      </c>
      <c r="R15" s="275">
        <v>121.12986667</v>
      </c>
      <c r="S15" s="275">
        <v>101.88435484</v>
      </c>
      <c r="T15" s="275">
        <v>123.74386667</v>
      </c>
      <c r="U15" s="275">
        <v>118.68467742</v>
      </c>
      <c r="V15" s="275">
        <v>103.68467742</v>
      </c>
      <c r="W15" s="275">
        <v>90.744900000000001</v>
      </c>
      <c r="X15" s="275">
        <v>75.703483871000003</v>
      </c>
      <c r="Y15" s="275">
        <v>110.81243333</v>
      </c>
      <c r="Z15" s="275">
        <v>107.63280645</v>
      </c>
      <c r="AA15" s="275">
        <v>138.92890323</v>
      </c>
      <c r="AB15" s="275">
        <v>154.09153570999999</v>
      </c>
      <c r="AC15" s="275">
        <v>108.93890322999999</v>
      </c>
      <c r="AD15" s="275">
        <v>70.664333333000002</v>
      </c>
      <c r="AE15" s="275">
        <v>87.640580645</v>
      </c>
      <c r="AF15" s="275">
        <v>87.712566667000004</v>
      </c>
      <c r="AG15" s="275">
        <v>94.115741935000003</v>
      </c>
      <c r="AH15" s="275">
        <v>99.860064515999994</v>
      </c>
      <c r="AI15" s="275">
        <v>92.724433332999993</v>
      </c>
      <c r="AJ15" s="275">
        <v>58.375290323000002</v>
      </c>
      <c r="AK15" s="275">
        <v>77.844533333000001</v>
      </c>
      <c r="AL15" s="275">
        <v>69.143516129000005</v>
      </c>
      <c r="AM15" s="275">
        <v>103.59693548</v>
      </c>
      <c r="AN15" s="275">
        <v>89.485586206999997</v>
      </c>
      <c r="AO15" s="275">
        <v>46.762354838999997</v>
      </c>
      <c r="AP15" s="275">
        <v>56.8459</v>
      </c>
      <c r="AQ15" s="275">
        <v>62.767419355000001</v>
      </c>
      <c r="AR15" s="275">
        <v>78.976333332999999</v>
      </c>
      <c r="AS15" s="275">
        <v>101.63003225999999</v>
      </c>
      <c r="AT15" s="275">
        <v>100.02554839</v>
      </c>
      <c r="AU15" s="275">
        <v>78.743466667000007</v>
      </c>
      <c r="AV15" s="275">
        <v>53.247064516000002</v>
      </c>
      <c r="AW15" s="275">
        <v>60.026299999999999</v>
      </c>
      <c r="AX15" s="275">
        <v>95.720806452000005</v>
      </c>
      <c r="AY15" s="275">
        <v>77.242612902999994</v>
      </c>
      <c r="AZ15" s="275">
        <v>68.371857143</v>
      </c>
      <c r="BA15" s="275">
        <v>75.875741934999994</v>
      </c>
      <c r="BB15" s="275">
        <v>51.834699999999998</v>
      </c>
      <c r="BC15" s="275">
        <v>61.166903226000002</v>
      </c>
      <c r="BD15" s="275">
        <v>68.248000000000005</v>
      </c>
      <c r="BE15" s="275">
        <v>99.917410000000004</v>
      </c>
      <c r="BF15" s="275">
        <v>111.014</v>
      </c>
      <c r="BG15" s="338">
        <v>96.531670000000005</v>
      </c>
      <c r="BH15" s="338">
        <v>81.687160000000006</v>
      </c>
      <c r="BI15" s="338">
        <v>89</v>
      </c>
      <c r="BJ15" s="338">
        <v>113.5599</v>
      </c>
      <c r="BK15" s="338">
        <v>91.005070000000003</v>
      </c>
      <c r="BL15" s="338">
        <v>103.04340000000001</v>
      </c>
      <c r="BM15" s="338">
        <v>108.9564</v>
      </c>
      <c r="BN15" s="338">
        <v>48.887329999999999</v>
      </c>
      <c r="BO15" s="338">
        <v>60.798650000000002</v>
      </c>
      <c r="BP15" s="338">
        <v>80.093999999999994</v>
      </c>
      <c r="BQ15" s="338">
        <v>135.63630000000001</v>
      </c>
      <c r="BR15" s="338">
        <v>113.46339999999999</v>
      </c>
      <c r="BS15" s="338">
        <v>75.258349999999993</v>
      </c>
      <c r="BT15" s="338">
        <v>73.68141</v>
      </c>
      <c r="BU15" s="338">
        <v>89.817790000000002</v>
      </c>
      <c r="BV15" s="338">
        <v>119.56610000000001</v>
      </c>
    </row>
    <row r="16" spans="1:74" ht="11.1" customHeight="1" x14ac:dyDescent="0.2">
      <c r="A16" s="557" t="s">
        <v>464</v>
      </c>
      <c r="B16" s="558" t="s">
        <v>453</v>
      </c>
      <c r="C16" s="275">
        <v>3465.3494516000001</v>
      </c>
      <c r="D16" s="275">
        <v>3537.2609643000001</v>
      </c>
      <c r="E16" s="275">
        <v>3379.8437419000002</v>
      </c>
      <c r="F16" s="275">
        <v>3360.5072332999998</v>
      </c>
      <c r="G16" s="275">
        <v>3698.6736774000001</v>
      </c>
      <c r="H16" s="275">
        <v>4112.2524333000001</v>
      </c>
      <c r="I16" s="275">
        <v>5752.6958709999999</v>
      </c>
      <c r="J16" s="275">
        <v>4625.4018386999996</v>
      </c>
      <c r="K16" s="275">
        <v>3939.3870333</v>
      </c>
      <c r="L16" s="275">
        <v>3389.9500968000002</v>
      </c>
      <c r="M16" s="275">
        <v>3379.0081332999998</v>
      </c>
      <c r="N16" s="275">
        <v>3438.8055161000002</v>
      </c>
      <c r="O16" s="275">
        <v>3073.1039999999998</v>
      </c>
      <c r="P16" s="275">
        <v>3358.1801786000001</v>
      </c>
      <c r="Q16" s="275">
        <v>3245.7293226000002</v>
      </c>
      <c r="R16" s="275">
        <v>3165.8843999999999</v>
      </c>
      <c r="S16" s="275">
        <v>3503.0609355000001</v>
      </c>
      <c r="T16" s="275">
        <v>4546.8564667000001</v>
      </c>
      <c r="U16" s="275">
        <v>5380.5842258000002</v>
      </c>
      <c r="V16" s="275">
        <v>4886.3932903000004</v>
      </c>
      <c r="W16" s="275">
        <v>4573.1747333000003</v>
      </c>
      <c r="X16" s="275">
        <v>4105.8469032000003</v>
      </c>
      <c r="Y16" s="275">
        <v>3480.1568000000002</v>
      </c>
      <c r="Z16" s="275">
        <v>3721.0955161000002</v>
      </c>
      <c r="AA16" s="275">
        <v>3606.9043225999999</v>
      </c>
      <c r="AB16" s="275">
        <v>3263.0475000000001</v>
      </c>
      <c r="AC16" s="275">
        <v>3896.7602581000001</v>
      </c>
      <c r="AD16" s="275">
        <v>3500.5189332999998</v>
      </c>
      <c r="AE16" s="275">
        <v>4179.1440645000002</v>
      </c>
      <c r="AF16" s="275">
        <v>4568.7839333000002</v>
      </c>
      <c r="AG16" s="275">
        <v>5812.125129</v>
      </c>
      <c r="AH16" s="275">
        <v>5838.6579355000003</v>
      </c>
      <c r="AI16" s="275">
        <v>5162.8723332999998</v>
      </c>
      <c r="AJ16" s="275">
        <v>4395.1115160999998</v>
      </c>
      <c r="AK16" s="275">
        <v>4033.5933666999999</v>
      </c>
      <c r="AL16" s="275">
        <v>3751.8176451999998</v>
      </c>
      <c r="AM16" s="275">
        <v>3871.2548065000001</v>
      </c>
      <c r="AN16" s="275">
        <v>3773.6297586000001</v>
      </c>
      <c r="AO16" s="275">
        <v>3837.6228387000001</v>
      </c>
      <c r="AP16" s="275">
        <v>4065.2949666999998</v>
      </c>
      <c r="AQ16" s="275">
        <v>4366.2497741999996</v>
      </c>
      <c r="AR16" s="275">
        <v>5310.3583332999997</v>
      </c>
      <c r="AS16" s="275">
        <v>6541.0010322999997</v>
      </c>
      <c r="AT16" s="275">
        <v>6787.3334516000004</v>
      </c>
      <c r="AU16" s="275">
        <v>5248.6461667000003</v>
      </c>
      <c r="AV16" s="275">
        <v>4055.9219355</v>
      </c>
      <c r="AW16" s="275">
        <v>3777.5505333000001</v>
      </c>
      <c r="AX16" s="275">
        <v>3861.0561290000001</v>
      </c>
      <c r="AY16" s="275">
        <v>3616.0546128999999</v>
      </c>
      <c r="AZ16" s="275">
        <v>3489.4695713999999</v>
      </c>
      <c r="BA16" s="275">
        <v>3794.8936451999998</v>
      </c>
      <c r="BB16" s="275">
        <v>3271.0230333</v>
      </c>
      <c r="BC16" s="275">
        <v>3346.2311289999998</v>
      </c>
      <c r="BD16" s="275">
        <v>4319.2592333000002</v>
      </c>
      <c r="BE16" s="275">
        <v>5256.7240000000002</v>
      </c>
      <c r="BF16" s="275">
        <v>4940.3419999999996</v>
      </c>
      <c r="BG16" s="338">
        <v>4378.2489999999998</v>
      </c>
      <c r="BH16" s="338">
        <v>3809.819</v>
      </c>
      <c r="BI16" s="338">
        <v>3821.9720000000002</v>
      </c>
      <c r="BJ16" s="338">
        <v>3804.9639999999999</v>
      </c>
      <c r="BK16" s="338">
        <v>3420.4989999999998</v>
      </c>
      <c r="BL16" s="338">
        <v>3591.395</v>
      </c>
      <c r="BM16" s="338">
        <v>3722.2420000000002</v>
      </c>
      <c r="BN16" s="338">
        <v>3280.5720000000001</v>
      </c>
      <c r="BO16" s="338">
        <v>3812.268</v>
      </c>
      <c r="BP16" s="338">
        <v>4688.08</v>
      </c>
      <c r="BQ16" s="338">
        <v>5839.4350000000004</v>
      </c>
      <c r="BR16" s="338">
        <v>5590.0290000000005</v>
      </c>
      <c r="BS16" s="338">
        <v>4680.12</v>
      </c>
      <c r="BT16" s="338">
        <v>3999.7</v>
      </c>
      <c r="BU16" s="338">
        <v>3818.154</v>
      </c>
      <c r="BV16" s="338">
        <v>3852.6959999999999</v>
      </c>
    </row>
    <row r="17" spans="1:74" ht="11.1" customHeight="1" x14ac:dyDescent="0.2">
      <c r="A17" s="559" t="s">
        <v>465</v>
      </c>
      <c r="B17" s="560" t="s">
        <v>455</v>
      </c>
      <c r="C17" s="275">
        <v>39.231782258000003</v>
      </c>
      <c r="D17" s="275">
        <v>21.561449285999998</v>
      </c>
      <c r="E17" s="275">
        <v>3.1369341935000001</v>
      </c>
      <c r="F17" s="275">
        <v>5.1171986667000002</v>
      </c>
      <c r="G17" s="275">
        <v>5.9338193547999998</v>
      </c>
      <c r="H17" s="275">
        <v>8.6169926666999999</v>
      </c>
      <c r="I17" s="275">
        <v>28.465461935</v>
      </c>
      <c r="J17" s="275">
        <v>6.0847577418999998</v>
      </c>
      <c r="K17" s="275">
        <v>6.8532936667</v>
      </c>
      <c r="L17" s="275">
        <v>4.6932267742000002</v>
      </c>
      <c r="M17" s="275">
        <v>5.1881456666999997</v>
      </c>
      <c r="N17" s="275">
        <v>24.284649032000001</v>
      </c>
      <c r="O17" s="275">
        <v>173.71921806</v>
      </c>
      <c r="P17" s="275">
        <v>47.346972143000002</v>
      </c>
      <c r="Q17" s="275">
        <v>46.611806129000001</v>
      </c>
      <c r="R17" s="275">
        <v>2.9079866666999998</v>
      </c>
      <c r="S17" s="275">
        <v>4.3004648387</v>
      </c>
      <c r="T17" s="275">
        <v>3.7297743333</v>
      </c>
      <c r="U17" s="275">
        <v>5.7807087096999998</v>
      </c>
      <c r="V17" s="275">
        <v>6.4819022580999999</v>
      </c>
      <c r="W17" s="275">
        <v>3.6480196667000002</v>
      </c>
      <c r="X17" s="275">
        <v>2.6841300000000001</v>
      </c>
      <c r="Y17" s="275">
        <v>4.3832209999999998</v>
      </c>
      <c r="Z17" s="275">
        <v>7.6630745161</v>
      </c>
      <c r="AA17" s="275">
        <v>39.599511935000002</v>
      </c>
      <c r="AB17" s="275">
        <v>191.91176464</v>
      </c>
      <c r="AC17" s="275">
        <v>12.080884515999999</v>
      </c>
      <c r="AD17" s="275">
        <v>3.4696836666999999</v>
      </c>
      <c r="AE17" s="275">
        <v>4.5183783871000003</v>
      </c>
      <c r="AF17" s="275">
        <v>3.6330290000000001</v>
      </c>
      <c r="AG17" s="275">
        <v>8.5641406452000002</v>
      </c>
      <c r="AH17" s="275">
        <v>6.7177429031999996</v>
      </c>
      <c r="AI17" s="275">
        <v>7.5440283333</v>
      </c>
      <c r="AJ17" s="275">
        <v>3.8946732258000001</v>
      </c>
      <c r="AK17" s="275">
        <v>4.0448526666999998</v>
      </c>
      <c r="AL17" s="275">
        <v>3.9867845161000002</v>
      </c>
      <c r="AM17" s="275">
        <v>11.868502257999999</v>
      </c>
      <c r="AN17" s="275">
        <v>22.129387586</v>
      </c>
      <c r="AO17" s="275">
        <v>4.0147609677</v>
      </c>
      <c r="AP17" s="275">
        <v>4.7372613333000002</v>
      </c>
      <c r="AQ17" s="275">
        <v>4.5951441935000004</v>
      </c>
      <c r="AR17" s="275">
        <v>4.9959550000000004</v>
      </c>
      <c r="AS17" s="275">
        <v>11.562925161000001</v>
      </c>
      <c r="AT17" s="275">
        <v>15.350779032</v>
      </c>
      <c r="AU17" s="275">
        <v>7.7194413332999998</v>
      </c>
      <c r="AV17" s="275">
        <v>6.9202283870999999</v>
      </c>
      <c r="AW17" s="275">
        <v>6.2103633333000001</v>
      </c>
      <c r="AX17" s="275">
        <v>11.697653226</v>
      </c>
      <c r="AY17" s="275">
        <v>9.5077335483999992</v>
      </c>
      <c r="AZ17" s="275">
        <v>8.4358492856999998</v>
      </c>
      <c r="BA17" s="275">
        <v>5.3040287096999998</v>
      </c>
      <c r="BB17" s="275">
        <v>3.2664333333000002</v>
      </c>
      <c r="BC17" s="275">
        <v>6.0824519355</v>
      </c>
      <c r="BD17" s="275">
        <v>5.9275386667000003</v>
      </c>
      <c r="BE17" s="275">
        <v>9.5322840000000006</v>
      </c>
      <c r="BF17" s="275">
        <v>8.4879580000000008</v>
      </c>
      <c r="BG17" s="338">
        <v>6.4036249999999999</v>
      </c>
      <c r="BH17" s="338">
        <v>5.3731850000000003</v>
      </c>
      <c r="BI17" s="338">
        <v>6.4729049999999999</v>
      </c>
      <c r="BJ17" s="338">
        <v>9.4142440000000001</v>
      </c>
      <c r="BK17" s="338">
        <v>20.629719999999999</v>
      </c>
      <c r="BL17" s="338">
        <v>13.77651</v>
      </c>
      <c r="BM17" s="338">
        <v>12.99929</v>
      </c>
      <c r="BN17" s="338">
        <v>8.0298210000000001</v>
      </c>
      <c r="BO17" s="338">
        <v>10.804740000000001</v>
      </c>
      <c r="BP17" s="338">
        <v>13.07747</v>
      </c>
      <c r="BQ17" s="338">
        <v>20.497530000000001</v>
      </c>
      <c r="BR17" s="338">
        <v>18.92023</v>
      </c>
      <c r="BS17" s="338">
        <v>10.95942</v>
      </c>
      <c r="BT17" s="338">
        <v>8.6270030000000002</v>
      </c>
      <c r="BU17" s="338">
        <v>8.1458130000000004</v>
      </c>
      <c r="BV17" s="338">
        <v>14.14761</v>
      </c>
    </row>
    <row r="18" spans="1:74" ht="11.1" customHeight="1" x14ac:dyDescent="0.2">
      <c r="A18" s="582"/>
      <c r="B18" s="131" t="s">
        <v>466</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364"/>
      <c r="BH18" s="364"/>
      <c r="BI18" s="364"/>
      <c r="BJ18" s="364"/>
      <c r="BK18" s="364"/>
      <c r="BL18" s="364"/>
      <c r="BM18" s="364"/>
      <c r="BN18" s="364"/>
      <c r="BO18" s="364"/>
      <c r="BP18" s="364"/>
      <c r="BQ18" s="364"/>
      <c r="BR18" s="364"/>
      <c r="BS18" s="364"/>
      <c r="BT18" s="364"/>
      <c r="BU18" s="364"/>
      <c r="BV18" s="364"/>
    </row>
    <row r="19" spans="1:74" ht="11.1" customHeight="1" x14ac:dyDescent="0.2">
      <c r="A19" s="557" t="s">
        <v>467</v>
      </c>
      <c r="B19" s="558" t="s">
        <v>451</v>
      </c>
      <c r="C19" s="275">
        <v>967.87690225999995</v>
      </c>
      <c r="D19" s="275">
        <v>936.43438820999995</v>
      </c>
      <c r="E19" s="275">
        <v>915.32229547999998</v>
      </c>
      <c r="F19" s="275">
        <v>815.87149399999998</v>
      </c>
      <c r="G19" s="275">
        <v>881.14300000000003</v>
      </c>
      <c r="H19" s="275">
        <v>1113.5957960000001</v>
      </c>
      <c r="I19" s="275">
        <v>1143.6019131999999</v>
      </c>
      <c r="J19" s="275">
        <v>1139.9983093999999</v>
      </c>
      <c r="K19" s="275">
        <v>1067.9745972999999</v>
      </c>
      <c r="L19" s="275">
        <v>884.06413257999998</v>
      </c>
      <c r="M19" s="275">
        <v>903.03218366999999</v>
      </c>
      <c r="N19" s="275">
        <v>1009.7137094</v>
      </c>
      <c r="O19" s="275">
        <v>1144.1655006000001</v>
      </c>
      <c r="P19" s="275">
        <v>1159.9529339000001</v>
      </c>
      <c r="Q19" s="275">
        <v>954.53282258000002</v>
      </c>
      <c r="R19" s="275">
        <v>810.44622232999996</v>
      </c>
      <c r="S19" s="275">
        <v>954.90745097000001</v>
      </c>
      <c r="T19" s="275">
        <v>1115.2387409999999</v>
      </c>
      <c r="U19" s="275">
        <v>1167.1814439</v>
      </c>
      <c r="V19" s="275">
        <v>1132.4863516</v>
      </c>
      <c r="W19" s="275">
        <v>1036.5221770000001</v>
      </c>
      <c r="X19" s="275">
        <v>807.97909129000004</v>
      </c>
      <c r="Y19" s="275">
        <v>877.03479300000004</v>
      </c>
      <c r="Z19" s="275">
        <v>876.70863839000003</v>
      </c>
      <c r="AA19" s="275">
        <v>937.11972934999994</v>
      </c>
      <c r="AB19" s="275">
        <v>1013.9484657</v>
      </c>
      <c r="AC19" s="275">
        <v>724.62638645000004</v>
      </c>
      <c r="AD19" s="275">
        <v>624.82394033000003</v>
      </c>
      <c r="AE19" s="275">
        <v>795.45932258000005</v>
      </c>
      <c r="AF19" s="275">
        <v>1032.7481473</v>
      </c>
      <c r="AG19" s="275">
        <v>1096.4144619000001</v>
      </c>
      <c r="AH19" s="275">
        <v>1035.5108848</v>
      </c>
      <c r="AI19" s="275">
        <v>925.16809833000002</v>
      </c>
      <c r="AJ19" s="275">
        <v>673.94843000000003</v>
      </c>
      <c r="AK19" s="275">
        <v>635.76466067000001</v>
      </c>
      <c r="AL19" s="275">
        <v>599.32715289999999</v>
      </c>
      <c r="AM19" s="275">
        <v>787.27938031999997</v>
      </c>
      <c r="AN19" s="275">
        <v>716.38617137999995</v>
      </c>
      <c r="AO19" s="275">
        <v>513.41006322999999</v>
      </c>
      <c r="AP19" s="275">
        <v>541.00147132999996</v>
      </c>
      <c r="AQ19" s="275">
        <v>649.80148386999997</v>
      </c>
      <c r="AR19" s="275">
        <v>966.12826632999997</v>
      </c>
      <c r="AS19" s="275">
        <v>1085.8514197</v>
      </c>
      <c r="AT19" s="275">
        <v>1063.3868823</v>
      </c>
      <c r="AU19" s="275">
        <v>951.78107599999998</v>
      </c>
      <c r="AV19" s="275">
        <v>789.79307257999994</v>
      </c>
      <c r="AW19" s="275">
        <v>670.10154433000002</v>
      </c>
      <c r="AX19" s="275">
        <v>903.78519676999997</v>
      </c>
      <c r="AY19" s="275">
        <v>845.96695999999997</v>
      </c>
      <c r="AZ19" s="275">
        <v>669.66641749999997</v>
      </c>
      <c r="BA19" s="275">
        <v>629.98173806</v>
      </c>
      <c r="BB19" s="275">
        <v>649.00584200000003</v>
      </c>
      <c r="BC19" s="275">
        <v>753.27179129000001</v>
      </c>
      <c r="BD19" s="275">
        <v>891.98410266999997</v>
      </c>
      <c r="BE19" s="275">
        <v>1038.0709999999999</v>
      </c>
      <c r="BF19" s="275">
        <v>978.37429999999995</v>
      </c>
      <c r="BG19" s="338">
        <v>875.20439999999996</v>
      </c>
      <c r="BH19" s="338">
        <v>738.73519999999996</v>
      </c>
      <c r="BI19" s="338">
        <v>686.19500000000005</v>
      </c>
      <c r="BJ19" s="338">
        <v>833.08720000000005</v>
      </c>
      <c r="BK19" s="338">
        <v>864.71500000000003</v>
      </c>
      <c r="BL19" s="338">
        <v>819.96050000000002</v>
      </c>
      <c r="BM19" s="338">
        <v>655.00890000000004</v>
      </c>
      <c r="BN19" s="338">
        <v>631.63210000000004</v>
      </c>
      <c r="BO19" s="338">
        <v>739.45060000000001</v>
      </c>
      <c r="BP19" s="338">
        <v>938.44320000000005</v>
      </c>
      <c r="BQ19" s="338">
        <v>1065.462</v>
      </c>
      <c r="BR19" s="338">
        <v>1080.1189999999999</v>
      </c>
      <c r="BS19" s="338">
        <v>921.81209999999999</v>
      </c>
      <c r="BT19" s="338">
        <v>732.78830000000005</v>
      </c>
      <c r="BU19" s="338">
        <v>678.7133</v>
      </c>
      <c r="BV19" s="338">
        <v>859.6961</v>
      </c>
    </row>
    <row r="20" spans="1:74" ht="11.1" customHeight="1" x14ac:dyDescent="0.2">
      <c r="A20" s="557" t="s">
        <v>468</v>
      </c>
      <c r="B20" s="558" t="s">
        <v>453</v>
      </c>
      <c r="C20" s="275">
        <v>12208.036871</v>
      </c>
      <c r="D20" s="275">
        <v>12092.735107</v>
      </c>
      <c r="E20" s="275">
        <v>11581.900452</v>
      </c>
      <c r="F20" s="275">
        <v>11551.233933</v>
      </c>
      <c r="G20" s="275">
        <v>12066.322613</v>
      </c>
      <c r="H20" s="275">
        <v>15258.617899999999</v>
      </c>
      <c r="I20" s="275">
        <v>16228.02629</v>
      </c>
      <c r="J20" s="275">
        <v>17156.879903000001</v>
      </c>
      <c r="K20" s="275">
        <v>14902.204533</v>
      </c>
      <c r="L20" s="275">
        <v>12304.151613</v>
      </c>
      <c r="M20" s="275">
        <v>11757.406467000001</v>
      </c>
      <c r="N20" s="275">
        <v>12212.420516</v>
      </c>
      <c r="O20" s="275">
        <v>12866.004516000001</v>
      </c>
      <c r="P20" s="275">
        <v>11050.465643</v>
      </c>
      <c r="Q20" s="275">
        <v>11015.863902999999</v>
      </c>
      <c r="R20" s="275">
        <v>11546.45</v>
      </c>
      <c r="S20" s="275">
        <v>13037.762419000001</v>
      </c>
      <c r="T20" s="275">
        <v>14769.216133</v>
      </c>
      <c r="U20" s="275">
        <v>15631.811419</v>
      </c>
      <c r="V20" s="275">
        <v>17238.751452</v>
      </c>
      <c r="W20" s="275">
        <v>14628.143067000001</v>
      </c>
      <c r="X20" s="275">
        <v>12645.671387</v>
      </c>
      <c r="Y20" s="275">
        <v>11743.195299999999</v>
      </c>
      <c r="Z20" s="275">
        <v>12028.644161</v>
      </c>
      <c r="AA20" s="275">
        <v>14232.739031999999</v>
      </c>
      <c r="AB20" s="275">
        <v>14891.440821</v>
      </c>
      <c r="AC20" s="275">
        <v>13914.475710000001</v>
      </c>
      <c r="AD20" s="275">
        <v>13866.795633</v>
      </c>
      <c r="AE20" s="275">
        <v>15046.63429</v>
      </c>
      <c r="AF20" s="275">
        <v>17965.843733000002</v>
      </c>
      <c r="AG20" s="275">
        <v>19856.664387000001</v>
      </c>
      <c r="AH20" s="275">
        <v>19236.640805999999</v>
      </c>
      <c r="AI20" s="275">
        <v>17035.706233000001</v>
      </c>
      <c r="AJ20" s="275">
        <v>14615.602709999999</v>
      </c>
      <c r="AK20" s="275">
        <v>14617.1351</v>
      </c>
      <c r="AL20" s="275">
        <v>14906.375871</v>
      </c>
      <c r="AM20" s="275">
        <v>14904.049677000001</v>
      </c>
      <c r="AN20" s="275">
        <v>14322.623138000001</v>
      </c>
      <c r="AO20" s="275">
        <v>15007.803194</v>
      </c>
      <c r="AP20" s="275">
        <v>14852.1754</v>
      </c>
      <c r="AQ20" s="275">
        <v>16375.200935000001</v>
      </c>
      <c r="AR20" s="275">
        <v>19551.104266999999</v>
      </c>
      <c r="AS20" s="275">
        <v>21286.208515999999</v>
      </c>
      <c r="AT20" s="275">
        <v>20897.791710000001</v>
      </c>
      <c r="AU20" s="275">
        <v>18292.162700000001</v>
      </c>
      <c r="AV20" s="275">
        <v>14325.603644999999</v>
      </c>
      <c r="AW20" s="275">
        <v>13480.850133</v>
      </c>
      <c r="AX20" s="275">
        <v>12699.358774</v>
      </c>
      <c r="AY20" s="275">
        <v>12019.282096999999</v>
      </c>
      <c r="AZ20" s="275">
        <v>12305.637964</v>
      </c>
      <c r="BA20" s="275">
        <v>13668.319031999999</v>
      </c>
      <c r="BB20" s="275">
        <v>13753.5254</v>
      </c>
      <c r="BC20" s="275">
        <v>15058.713516</v>
      </c>
      <c r="BD20" s="275">
        <v>17717.449132999998</v>
      </c>
      <c r="BE20" s="275">
        <v>19909.78</v>
      </c>
      <c r="BF20" s="275">
        <v>18926.080000000002</v>
      </c>
      <c r="BG20" s="338">
        <v>16546.47</v>
      </c>
      <c r="BH20" s="338">
        <v>13896.52</v>
      </c>
      <c r="BI20" s="338">
        <v>13016.67</v>
      </c>
      <c r="BJ20" s="338">
        <v>13422.8</v>
      </c>
      <c r="BK20" s="338">
        <v>13623.97</v>
      </c>
      <c r="BL20" s="338">
        <v>13665.23</v>
      </c>
      <c r="BM20" s="338">
        <v>13324.03</v>
      </c>
      <c r="BN20" s="338">
        <v>13743.27</v>
      </c>
      <c r="BO20" s="338">
        <v>15209.51</v>
      </c>
      <c r="BP20" s="338">
        <v>17783.04</v>
      </c>
      <c r="BQ20" s="338">
        <v>19239.060000000001</v>
      </c>
      <c r="BR20" s="338">
        <v>19084.830000000002</v>
      </c>
      <c r="BS20" s="338">
        <v>16651.37</v>
      </c>
      <c r="BT20" s="338">
        <v>13984.65</v>
      </c>
      <c r="BU20" s="338">
        <v>13156.59</v>
      </c>
      <c r="BV20" s="338">
        <v>13901.48</v>
      </c>
    </row>
    <row r="21" spans="1:74" ht="11.1" customHeight="1" x14ac:dyDescent="0.2">
      <c r="A21" s="559" t="s">
        <v>469</v>
      </c>
      <c r="B21" s="560" t="s">
        <v>455</v>
      </c>
      <c r="C21" s="275">
        <v>56.373825160999999</v>
      </c>
      <c r="D21" s="275">
        <v>47.353105714000002</v>
      </c>
      <c r="E21" s="275">
        <v>50.870478386999999</v>
      </c>
      <c r="F21" s="275">
        <v>55.642189000000002</v>
      </c>
      <c r="G21" s="275">
        <v>71.694847096999993</v>
      </c>
      <c r="H21" s="275">
        <v>73.002044667000007</v>
      </c>
      <c r="I21" s="275">
        <v>72.594481290000004</v>
      </c>
      <c r="J21" s="275">
        <v>73.138872581000001</v>
      </c>
      <c r="K21" s="275">
        <v>65.635001000000003</v>
      </c>
      <c r="L21" s="275">
        <v>55.568419355000003</v>
      </c>
      <c r="M21" s="275">
        <v>38.974727000000001</v>
      </c>
      <c r="N21" s="275">
        <v>47.416766774000003</v>
      </c>
      <c r="O21" s="275">
        <v>160.27894839000001</v>
      </c>
      <c r="P21" s="275">
        <v>64.782347142999996</v>
      </c>
      <c r="Q21" s="275">
        <v>68.636702903</v>
      </c>
      <c r="R21" s="275">
        <v>43.718566666999997</v>
      </c>
      <c r="S21" s="275">
        <v>52.033741935000002</v>
      </c>
      <c r="T21" s="275">
        <v>57.788766666999997</v>
      </c>
      <c r="U21" s="275">
        <v>51.184677419000003</v>
      </c>
      <c r="V21" s="275">
        <v>50.055999999999997</v>
      </c>
      <c r="W21" s="275">
        <v>47.332099999999997</v>
      </c>
      <c r="X21" s="275">
        <v>34.308677418999999</v>
      </c>
      <c r="Y21" s="275">
        <v>44.874882667000001</v>
      </c>
      <c r="Z21" s="275">
        <v>56.658354838999998</v>
      </c>
      <c r="AA21" s="275">
        <v>69.568598065000003</v>
      </c>
      <c r="AB21" s="275">
        <v>125.55912035999999</v>
      </c>
      <c r="AC21" s="275">
        <v>38.769032258000003</v>
      </c>
      <c r="AD21" s="275">
        <v>42.872133333000001</v>
      </c>
      <c r="AE21" s="275">
        <v>48.865580645000001</v>
      </c>
      <c r="AF21" s="275">
        <v>40.305100000000003</v>
      </c>
      <c r="AG21" s="275">
        <v>57.538741934999997</v>
      </c>
      <c r="AH21" s="275">
        <v>49.077258065000002</v>
      </c>
      <c r="AI21" s="275">
        <v>48.381100000000004</v>
      </c>
      <c r="AJ21" s="275">
        <v>43.178903226000003</v>
      </c>
      <c r="AK21" s="275">
        <v>36.806800000000003</v>
      </c>
      <c r="AL21" s="275">
        <v>41.479741935</v>
      </c>
      <c r="AM21" s="275">
        <v>67.674672903000001</v>
      </c>
      <c r="AN21" s="275">
        <v>49.909206896999997</v>
      </c>
      <c r="AO21" s="275">
        <v>48.084560322999998</v>
      </c>
      <c r="AP21" s="275">
        <v>51.946179000000001</v>
      </c>
      <c r="AQ21" s="275">
        <v>54.945003225999997</v>
      </c>
      <c r="AR21" s="275">
        <v>60.892375332999997</v>
      </c>
      <c r="AS21" s="275">
        <v>71.553821935000002</v>
      </c>
      <c r="AT21" s="275">
        <v>68.163483870999997</v>
      </c>
      <c r="AU21" s="275">
        <v>57.122</v>
      </c>
      <c r="AV21" s="275">
        <v>33.042580645000001</v>
      </c>
      <c r="AW21" s="275">
        <v>47.832758333000001</v>
      </c>
      <c r="AX21" s="275">
        <v>49.463596129000003</v>
      </c>
      <c r="AY21" s="275">
        <v>56.785221290000003</v>
      </c>
      <c r="AZ21" s="275">
        <v>46.785052856999997</v>
      </c>
      <c r="BA21" s="275">
        <v>41.477076451999999</v>
      </c>
      <c r="BB21" s="275">
        <v>25.607754666999998</v>
      </c>
      <c r="BC21" s="275">
        <v>49.975222903000002</v>
      </c>
      <c r="BD21" s="275">
        <v>52.805</v>
      </c>
      <c r="BE21" s="275">
        <v>59.051760000000002</v>
      </c>
      <c r="BF21" s="275">
        <v>51.445149999999998</v>
      </c>
      <c r="BG21" s="338">
        <v>49.855379999999997</v>
      </c>
      <c r="BH21" s="338">
        <v>44.472549999999998</v>
      </c>
      <c r="BI21" s="338">
        <v>35.935580000000002</v>
      </c>
      <c r="BJ21" s="338">
        <v>49.501539999999999</v>
      </c>
      <c r="BK21" s="338">
        <v>70.691029999999998</v>
      </c>
      <c r="BL21" s="338">
        <v>56.568100000000001</v>
      </c>
      <c r="BM21" s="338">
        <v>47.39819</v>
      </c>
      <c r="BN21" s="338">
        <v>44.69838</v>
      </c>
      <c r="BO21" s="338">
        <v>51.405729999999998</v>
      </c>
      <c r="BP21" s="338">
        <v>57.679969999999997</v>
      </c>
      <c r="BQ21" s="338">
        <v>61.61298</v>
      </c>
      <c r="BR21" s="338">
        <v>56.626609999999999</v>
      </c>
      <c r="BS21" s="338">
        <v>51.597850000000001</v>
      </c>
      <c r="BT21" s="338">
        <v>44.535730000000001</v>
      </c>
      <c r="BU21" s="338">
        <v>36.586080000000003</v>
      </c>
      <c r="BV21" s="338">
        <v>51.317839999999997</v>
      </c>
    </row>
    <row r="22" spans="1:74" ht="11.1" customHeight="1" x14ac:dyDescent="0.2">
      <c r="A22" s="582"/>
      <c r="B22" s="131" t="s">
        <v>470</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364"/>
      <c r="BH22" s="364"/>
      <c r="BI22" s="364"/>
      <c r="BJ22" s="364"/>
      <c r="BK22" s="364"/>
      <c r="BL22" s="364"/>
      <c r="BM22" s="364"/>
      <c r="BN22" s="364"/>
      <c r="BO22" s="364"/>
      <c r="BP22" s="364"/>
      <c r="BQ22" s="364"/>
      <c r="BR22" s="364"/>
      <c r="BS22" s="364"/>
      <c r="BT22" s="364"/>
      <c r="BU22" s="364"/>
      <c r="BV22" s="364"/>
    </row>
    <row r="23" spans="1:74" ht="11.1" customHeight="1" x14ac:dyDescent="0.2">
      <c r="A23" s="557" t="s">
        <v>471</v>
      </c>
      <c r="B23" s="558" t="s">
        <v>451</v>
      </c>
      <c r="C23" s="275">
        <v>951.07345161000001</v>
      </c>
      <c r="D23" s="275">
        <v>965.66317857000001</v>
      </c>
      <c r="E23" s="275">
        <v>883.01148387000001</v>
      </c>
      <c r="F23" s="275">
        <v>811.52166666999995</v>
      </c>
      <c r="G23" s="275">
        <v>787.49529031999998</v>
      </c>
      <c r="H23" s="275">
        <v>923.55131732999996</v>
      </c>
      <c r="I23" s="275">
        <v>1028.7667125999999</v>
      </c>
      <c r="J23" s="275">
        <v>1021.5202197</v>
      </c>
      <c r="K23" s="275">
        <v>907.41833632999999</v>
      </c>
      <c r="L23" s="275">
        <v>838.94549710000001</v>
      </c>
      <c r="M23" s="275">
        <v>860.00183700000002</v>
      </c>
      <c r="N23" s="275">
        <v>997.95803516000001</v>
      </c>
      <c r="O23" s="275">
        <v>1043.5582770999999</v>
      </c>
      <c r="P23" s="275">
        <v>1036.5599775000001</v>
      </c>
      <c r="Q23" s="275">
        <v>928.92047129000002</v>
      </c>
      <c r="R23" s="275">
        <v>742.13059799999996</v>
      </c>
      <c r="S23" s="275">
        <v>745.26160000000004</v>
      </c>
      <c r="T23" s="275">
        <v>941.06565833000002</v>
      </c>
      <c r="U23" s="275">
        <v>983.84758968000006</v>
      </c>
      <c r="V23" s="275">
        <v>1021.9802584</v>
      </c>
      <c r="W23" s="275">
        <v>836.22621600000002</v>
      </c>
      <c r="X23" s="275">
        <v>778.20023451999998</v>
      </c>
      <c r="Y23" s="275">
        <v>858.29507133000004</v>
      </c>
      <c r="Z23" s="275">
        <v>879.38813064999999</v>
      </c>
      <c r="AA23" s="275">
        <v>914.14582515999996</v>
      </c>
      <c r="AB23" s="275">
        <v>956.28337213999998</v>
      </c>
      <c r="AC23" s="275">
        <v>779.65511193999998</v>
      </c>
      <c r="AD23" s="275">
        <v>673.93542833000004</v>
      </c>
      <c r="AE23" s="275">
        <v>691.58603934999996</v>
      </c>
      <c r="AF23" s="275">
        <v>856.74470699999995</v>
      </c>
      <c r="AG23" s="275">
        <v>940.00906194000004</v>
      </c>
      <c r="AH23" s="275">
        <v>905.46329032000006</v>
      </c>
      <c r="AI23" s="275">
        <v>831.65654167000002</v>
      </c>
      <c r="AJ23" s="275">
        <v>707.82737935</v>
      </c>
      <c r="AK23" s="275">
        <v>639.37900000000002</v>
      </c>
      <c r="AL23" s="275">
        <v>647.87684258000002</v>
      </c>
      <c r="AM23" s="275">
        <v>814.37242645000003</v>
      </c>
      <c r="AN23" s="275">
        <v>696.81682378999994</v>
      </c>
      <c r="AO23" s="275">
        <v>531.15063515999998</v>
      </c>
      <c r="AP23" s="275">
        <v>531.53786866999997</v>
      </c>
      <c r="AQ23" s="275">
        <v>552.60527161000005</v>
      </c>
      <c r="AR23" s="275">
        <v>797.71366866999995</v>
      </c>
      <c r="AS23" s="275">
        <v>885.63350419000005</v>
      </c>
      <c r="AT23" s="275">
        <v>897.67418290000001</v>
      </c>
      <c r="AU23" s="275">
        <v>759.23413267000001</v>
      </c>
      <c r="AV23" s="275">
        <v>637.03777419000005</v>
      </c>
      <c r="AW23" s="275">
        <v>607.43206667000004</v>
      </c>
      <c r="AX23" s="275">
        <v>779.68303097</v>
      </c>
      <c r="AY23" s="275">
        <v>818.00071677000005</v>
      </c>
      <c r="AZ23" s="275">
        <v>705.81190606999996</v>
      </c>
      <c r="BA23" s="275">
        <v>648.84101968000004</v>
      </c>
      <c r="BB23" s="275">
        <v>595.65304533000005</v>
      </c>
      <c r="BC23" s="275">
        <v>629.18880225999999</v>
      </c>
      <c r="BD23" s="275">
        <v>765.17770632999998</v>
      </c>
      <c r="BE23" s="275">
        <v>866.60299999999995</v>
      </c>
      <c r="BF23" s="275">
        <v>820.22580000000005</v>
      </c>
      <c r="BG23" s="338">
        <v>739.30830000000003</v>
      </c>
      <c r="BH23" s="338">
        <v>643.40049999999997</v>
      </c>
      <c r="BI23" s="338">
        <v>658.68389999999999</v>
      </c>
      <c r="BJ23" s="338">
        <v>772.06269999999995</v>
      </c>
      <c r="BK23" s="338">
        <v>801.34159999999997</v>
      </c>
      <c r="BL23" s="338">
        <v>801.92190000000005</v>
      </c>
      <c r="BM23" s="338">
        <v>689.02409999999998</v>
      </c>
      <c r="BN23" s="338">
        <v>606.26369999999997</v>
      </c>
      <c r="BO23" s="338">
        <v>634.86850000000004</v>
      </c>
      <c r="BP23" s="338">
        <v>756.37009999999998</v>
      </c>
      <c r="BQ23" s="338">
        <v>855.43359999999996</v>
      </c>
      <c r="BR23" s="338">
        <v>879.50279999999998</v>
      </c>
      <c r="BS23" s="338">
        <v>710.38890000000004</v>
      </c>
      <c r="BT23" s="338">
        <v>629.13440000000003</v>
      </c>
      <c r="BU23" s="338">
        <v>639.18029999999999</v>
      </c>
      <c r="BV23" s="338">
        <v>787.18129999999996</v>
      </c>
    </row>
    <row r="24" spans="1:74" ht="11.1" customHeight="1" x14ac:dyDescent="0.2">
      <c r="A24" s="557" t="s">
        <v>472</v>
      </c>
      <c r="B24" s="558" t="s">
        <v>453</v>
      </c>
      <c r="C24" s="275">
        <v>1487.1226452000001</v>
      </c>
      <c r="D24" s="275">
        <v>1519.2680714000001</v>
      </c>
      <c r="E24" s="275">
        <v>1666.2809354999999</v>
      </c>
      <c r="F24" s="275">
        <v>1442.6862667</v>
      </c>
      <c r="G24" s="275">
        <v>1619.2396129000001</v>
      </c>
      <c r="H24" s="275">
        <v>1555.9302666999999</v>
      </c>
      <c r="I24" s="275">
        <v>2455.4110968</v>
      </c>
      <c r="J24" s="275">
        <v>2121.0449355000001</v>
      </c>
      <c r="K24" s="275">
        <v>1476.8489333</v>
      </c>
      <c r="L24" s="275">
        <v>1335.6749354999999</v>
      </c>
      <c r="M24" s="275">
        <v>1393.6279999999999</v>
      </c>
      <c r="N24" s="275">
        <v>1533.5259355000001</v>
      </c>
      <c r="O24" s="275">
        <v>1892.6696774</v>
      </c>
      <c r="P24" s="275">
        <v>1586.5940356999999</v>
      </c>
      <c r="Q24" s="275">
        <v>1360.4663548000001</v>
      </c>
      <c r="R24" s="275">
        <v>1150.7053667</v>
      </c>
      <c r="S24" s="275">
        <v>1690.5028064999999</v>
      </c>
      <c r="T24" s="275">
        <v>1597.2604667000001</v>
      </c>
      <c r="U24" s="275">
        <v>1502.5415806000001</v>
      </c>
      <c r="V24" s="275">
        <v>1985.3110968000001</v>
      </c>
      <c r="W24" s="275">
        <v>1501.5988666999999</v>
      </c>
      <c r="X24" s="275">
        <v>1550.1596774</v>
      </c>
      <c r="Y24" s="275">
        <v>1454.4449666999999</v>
      </c>
      <c r="Z24" s="275">
        <v>1695.0431289999999</v>
      </c>
      <c r="AA24" s="275">
        <v>2115.9322258000002</v>
      </c>
      <c r="AB24" s="275">
        <v>2532.5866786000001</v>
      </c>
      <c r="AC24" s="275">
        <v>2314.3264515999999</v>
      </c>
      <c r="AD24" s="275">
        <v>1799.5401667000001</v>
      </c>
      <c r="AE24" s="275">
        <v>1752.6205484</v>
      </c>
      <c r="AF24" s="275">
        <v>2327.9729667000001</v>
      </c>
      <c r="AG24" s="275">
        <v>2953.433</v>
      </c>
      <c r="AH24" s="275">
        <v>2528.5653225999999</v>
      </c>
      <c r="AI24" s="275">
        <v>2397.6300667</v>
      </c>
      <c r="AJ24" s="275">
        <v>1891.9295483999999</v>
      </c>
      <c r="AK24" s="275">
        <v>2114.3507332999998</v>
      </c>
      <c r="AL24" s="275">
        <v>2477.1585805999998</v>
      </c>
      <c r="AM24" s="275">
        <v>2548.4852903000001</v>
      </c>
      <c r="AN24" s="275">
        <v>2693.9214138000002</v>
      </c>
      <c r="AO24" s="275">
        <v>2833.8650644999998</v>
      </c>
      <c r="AP24" s="275">
        <v>2755.9971332999999</v>
      </c>
      <c r="AQ24" s="275">
        <v>2676.4064193999998</v>
      </c>
      <c r="AR24" s="275">
        <v>3304.2793667000001</v>
      </c>
      <c r="AS24" s="275">
        <v>4112.7948386999997</v>
      </c>
      <c r="AT24" s="275">
        <v>4303.0394839000001</v>
      </c>
      <c r="AU24" s="275">
        <v>2783.0774999999999</v>
      </c>
      <c r="AV24" s="275">
        <v>2257.4575484000002</v>
      </c>
      <c r="AW24" s="275">
        <v>2353.9409999999998</v>
      </c>
      <c r="AX24" s="275">
        <v>2240.3179355000002</v>
      </c>
      <c r="AY24" s="275">
        <v>2131.0899355000001</v>
      </c>
      <c r="AZ24" s="275">
        <v>1960.5026071</v>
      </c>
      <c r="BA24" s="275">
        <v>2451.9464194000002</v>
      </c>
      <c r="BB24" s="275">
        <v>1832.3583667</v>
      </c>
      <c r="BC24" s="275">
        <v>2058.0945483999999</v>
      </c>
      <c r="BD24" s="275">
        <v>2575.7874999999999</v>
      </c>
      <c r="BE24" s="275">
        <v>3504.26</v>
      </c>
      <c r="BF24" s="275">
        <v>2643.3760000000002</v>
      </c>
      <c r="BG24" s="338">
        <v>2293.0050000000001</v>
      </c>
      <c r="BH24" s="338">
        <v>2045.105</v>
      </c>
      <c r="BI24" s="338">
        <v>2134.1889999999999</v>
      </c>
      <c r="BJ24" s="338">
        <v>2613.0070000000001</v>
      </c>
      <c r="BK24" s="338">
        <v>2616.5639999999999</v>
      </c>
      <c r="BL24" s="338">
        <v>2817.0160000000001</v>
      </c>
      <c r="BM24" s="338">
        <v>2771.2310000000002</v>
      </c>
      <c r="BN24" s="338">
        <v>2723.569</v>
      </c>
      <c r="BO24" s="338">
        <v>3004.5990000000002</v>
      </c>
      <c r="BP24" s="338">
        <v>3273.8820000000001</v>
      </c>
      <c r="BQ24" s="338">
        <v>4158.2550000000001</v>
      </c>
      <c r="BR24" s="338">
        <v>3787.8989999999999</v>
      </c>
      <c r="BS24" s="338">
        <v>2694.1350000000002</v>
      </c>
      <c r="BT24" s="338">
        <v>2332.587</v>
      </c>
      <c r="BU24" s="338">
        <v>2431.0140000000001</v>
      </c>
      <c r="BV24" s="338">
        <v>2722.1550000000002</v>
      </c>
    </row>
    <row r="25" spans="1:74" ht="11.1" customHeight="1" x14ac:dyDescent="0.2">
      <c r="A25" s="559" t="s">
        <v>473</v>
      </c>
      <c r="B25" s="560" t="s">
        <v>455</v>
      </c>
      <c r="C25" s="275">
        <v>20.813200323</v>
      </c>
      <c r="D25" s="275">
        <v>18.969449999999998</v>
      </c>
      <c r="E25" s="275">
        <v>20.294128064999999</v>
      </c>
      <c r="F25" s="275">
        <v>15.134928333</v>
      </c>
      <c r="G25" s="275">
        <v>18.713987418999999</v>
      </c>
      <c r="H25" s="275">
        <v>20.055321667000001</v>
      </c>
      <c r="I25" s="275">
        <v>21.276046129000001</v>
      </c>
      <c r="J25" s="275">
        <v>20.730608709999998</v>
      </c>
      <c r="K25" s="275">
        <v>17.538284999999998</v>
      </c>
      <c r="L25" s="275">
        <v>17.005859032</v>
      </c>
      <c r="M25" s="275">
        <v>23.959688332999999</v>
      </c>
      <c r="N25" s="275">
        <v>30.092980645000001</v>
      </c>
      <c r="O25" s="275">
        <v>28.743842580999999</v>
      </c>
      <c r="P25" s="275">
        <v>24.846343570999998</v>
      </c>
      <c r="Q25" s="275">
        <v>29.545244516</v>
      </c>
      <c r="R25" s="275">
        <v>22.370276333</v>
      </c>
      <c r="S25" s="275">
        <v>25.263014194</v>
      </c>
      <c r="T25" s="275">
        <v>27.244283332999998</v>
      </c>
      <c r="U25" s="275">
        <v>26.071972257999999</v>
      </c>
      <c r="V25" s="275">
        <v>24.353589355</v>
      </c>
      <c r="W25" s="275">
        <v>24.742781000000001</v>
      </c>
      <c r="X25" s="275">
        <v>11.971396774</v>
      </c>
      <c r="Y25" s="275">
        <v>20.225156667</v>
      </c>
      <c r="Z25" s="275">
        <v>23.323235806</v>
      </c>
      <c r="AA25" s="275">
        <v>24.555329032</v>
      </c>
      <c r="AB25" s="275">
        <v>27.887104286</v>
      </c>
      <c r="AC25" s="275">
        <v>18.597083225999999</v>
      </c>
      <c r="AD25" s="275">
        <v>17.942615666999998</v>
      </c>
      <c r="AE25" s="275">
        <v>20.962380323000001</v>
      </c>
      <c r="AF25" s="275">
        <v>27.977886000000002</v>
      </c>
      <c r="AG25" s="275">
        <v>25.819332902999999</v>
      </c>
      <c r="AH25" s="275">
        <v>24.956609355000001</v>
      </c>
      <c r="AI25" s="275">
        <v>23.225570000000001</v>
      </c>
      <c r="AJ25" s="275">
        <v>12.428536451999999</v>
      </c>
      <c r="AK25" s="275">
        <v>23.549638667</v>
      </c>
      <c r="AL25" s="275">
        <v>15.13417871</v>
      </c>
      <c r="AM25" s="275">
        <v>15.248397097</v>
      </c>
      <c r="AN25" s="275">
        <v>22.538492414</v>
      </c>
      <c r="AO25" s="275">
        <v>19.697195484000002</v>
      </c>
      <c r="AP25" s="275">
        <v>21.582640333000001</v>
      </c>
      <c r="AQ25" s="275">
        <v>17.924565483999999</v>
      </c>
      <c r="AR25" s="275">
        <v>17.934760333</v>
      </c>
      <c r="AS25" s="275">
        <v>18.149266129000001</v>
      </c>
      <c r="AT25" s="275">
        <v>19.660428065000001</v>
      </c>
      <c r="AU25" s="275">
        <v>15.130940000000001</v>
      </c>
      <c r="AV25" s="275">
        <v>15.382315483999999</v>
      </c>
      <c r="AW25" s="275">
        <v>14.713819000000001</v>
      </c>
      <c r="AX25" s="275">
        <v>17.018859355</v>
      </c>
      <c r="AY25" s="275">
        <v>17.224835484</v>
      </c>
      <c r="AZ25" s="275">
        <v>13.383773214</v>
      </c>
      <c r="BA25" s="275">
        <v>14.150170967999999</v>
      </c>
      <c r="BB25" s="275">
        <v>13.082108</v>
      </c>
      <c r="BC25" s="275">
        <v>17.404019677000001</v>
      </c>
      <c r="BD25" s="275">
        <v>18.813744332999999</v>
      </c>
      <c r="BE25" s="275">
        <v>22.97071</v>
      </c>
      <c r="BF25" s="275">
        <v>19.99672</v>
      </c>
      <c r="BG25" s="338">
        <v>18.699290000000001</v>
      </c>
      <c r="BH25" s="338">
        <v>16.828410000000002</v>
      </c>
      <c r="BI25" s="338">
        <v>19.874700000000001</v>
      </c>
      <c r="BJ25" s="338">
        <v>22.724920000000001</v>
      </c>
      <c r="BK25" s="338">
        <v>22.4131</v>
      </c>
      <c r="BL25" s="338">
        <v>20.661740000000002</v>
      </c>
      <c r="BM25" s="338">
        <v>20.579830000000001</v>
      </c>
      <c r="BN25" s="338">
        <v>18.80095</v>
      </c>
      <c r="BO25" s="338">
        <v>19.812429999999999</v>
      </c>
      <c r="BP25" s="338">
        <v>22.58427</v>
      </c>
      <c r="BQ25" s="338">
        <v>24.163170000000001</v>
      </c>
      <c r="BR25" s="338">
        <v>22.947780000000002</v>
      </c>
      <c r="BS25" s="338">
        <v>18.771809999999999</v>
      </c>
      <c r="BT25" s="338">
        <v>17.072430000000001</v>
      </c>
      <c r="BU25" s="338">
        <v>19.96274</v>
      </c>
      <c r="BV25" s="338">
        <v>23.247640000000001</v>
      </c>
    </row>
    <row r="26" spans="1:74" ht="11.1" customHeight="1" x14ac:dyDescent="0.2">
      <c r="A26" s="582"/>
      <c r="B26" s="131" t="s">
        <v>474</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364"/>
      <c r="BH26" s="364"/>
      <c r="BI26" s="364"/>
      <c r="BJ26" s="364"/>
      <c r="BK26" s="364"/>
      <c r="BL26" s="364"/>
      <c r="BM26" s="364"/>
      <c r="BN26" s="364"/>
      <c r="BO26" s="364"/>
      <c r="BP26" s="364"/>
      <c r="BQ26" s="364"/>
      <c r="BR26" s="364"/>
      <c r="BS26" s="364"/>
      <c r="BT26" s="364"/>
      <c r="BU26" s="364"/>
      <c r="BV26" s="364"/>
    </row>
    <row r="27" spans="1:74" ht="11.1" customHeight="1" x14ac:dyDescent="0.2">
      <c r="A27" s="557" t="s">
        <v>475</v>
      </c>
      <c r="B27" s="558" t="s">
        <v>451</v>
      </c>
      <c r="C27" s="275">
        <v>352.60677419000001</v>
      </c>
      <c r="D27" s="275">
        <v>338.09632142999999</v>
      </c>
      <c r="E27" s="275">
        <v>328.23096773999998</v>
      </c>
      <c r="F27" s="275">
        <v>286.57156666999998</v>
      </c>
      <c r="G27" s="275">
        <v>292.96751612999998</v>
      </c>
      <c r="H27" s="275">
        <v>327.76243333000002</v>
      </c>
      <c r="I27" s="275">
        <v>347.79793547999998</v>
      </c>
      <c r="J27" s="275">
        <v>360.69280644999998</v>
      </c>
      <c r="K27" s="275">
        <v>335.14253332999999</v>
      </c>
      <c r="L27" s="275">
        <v>331.83606451999998</v>
      </c>
      <c r="M27" s="275">
        <v>336.57313333000002</v>
      </c>
      <c r="N27" s="275">
        <v>340.42616128999998</v>
      </c>
      <c r="O27" s="275">
        <v>348.24190322999999</v>
      </c>
      <c r="P27" s="275">
        <v>351.41860714000001</v>
      </c>
      <c r="Q27" s="275">
        <v>290.22709677</v>
      </c>
      <c r="R27" s="275">
        <v>261.77943333000002</v>
      </c>
      <c r="S27" s="275">
        <v>263.52296774000001</v>
      </c>
      <c r="T27" s="275">
        <v>297.55590000000001</v>
      </c>
      <c r="U27" s="275">
        <v>359.16177419000002</v>
      </c>
      <c r="V27" s="275">
        <v>357.14512903000002</v>
      </c>
      <c r="W27" s="275">
        <v>340.75173332999998</v>
      </c>
      <c r="X27" s="275">
        <v>310.01661289999998</v>
      </c>
      <c r="Y27" s="275">
        <v>308.90126666999998</v>
      </c>
      <c r="Z27" s="275">
        <v>323.34503225999998</v>
      </c>
      <c r="AA27" s="275">
        <v>312.50770968</v>
      </c>
      <c r="AB27" s="275">
        <v>273.38053571</v>
      </c>
      <c r="AC27" s="275">
        <v>269.59251612999998</v>
      </c>
      <c r="AD27" s="275">
        <v>248.69103333000001</v>
      </c>
      <c r="AE27" s="275">
        <v>268.95412902999999</v>
      </c>
      <c r="AF27" s="275">
        <v>322.18450000000001</v>
      </c>
      <c r="AG27" s="275">
        <v>339.44454839000002</v>
      </c>
      <c r="AH27" s="275">
        <v>340.14380645</v>
      </c>
      <c r="AI27" s="275">
        <v>311.20850000000002</v>
      </c>
      <c r="AJ27" s="275">
        <v>290.79125806000002</v>
      </c>
      <c r="AK27" s="275">
        <v>278.44086666999999</v>
      </c>
      <c r="AL27" s="275">
        <v>303.78945161000001</v>
      </c>
      <c r="AM27" s="275">
        <v>296.30693547999999</v>
      </c>
      <c r="AN27" s="275">
        <v>240.99875861999999</v>
      </c>
      <c r="AO27" s="275">
        <v>194.37609677</v>
      </c>
      <c r="AP27" s="275">
        <v>170.25149999999999</v>
      </c>
      <c r="AQ27" s="275">
        <v>187.60387097</v>
      </c>
      <c r="AR27" s="275">
        <v>268.06223333000003</v>
      </c>
      <c r="AS27" s="275">
        <v>321.74390323</v>
      </c>
      <c r="AT27" s="275">
        <v>321.75641934999999</v>
      </c>
      <c r="AU27" s="275">
        <v>291.18573333000001</v>
      </c>
      <c r="AV27" s="275">
        <v>282.31380645000002</v>
      </c>
      <c r="AW27" s="275">
        <v>266.63799999999998</v>
      </c>
      <c r="AX27" s="275">
        <v>313.82303225999999</v>
      </c>
      <c r="AY27" s="275">
        <v>308.52380645</v>
      </c>
      <c r="AZ27" s="275">
        <v>275.96246429000001</v>
      </c>
      <c r="BA27" s="275">
        <v>223.21358065000001</v>
      </c>
      <c r="BB27" s="275">
        <v>185.32603333</v>
      </c>
      <c r="BC27" s="275">
        <v>204.19129032000001</v>
      </c>
      <c r="BD27" s="275">
        <v>248.13220000000001</v>
      </c>
      <c r="BE27" s="275">
        <v>251.62639999999999</v>
      </c>
      <c r="BF27" s="275">
        <v>326.78620000000001</v>
      </c>
      <c r="BG27" s="338">
        <v>300.08859999999999</v>
      </c>
      <c r="BH27" s="338">
        <v>288.9128</v>
      </c>
      <c r="BI27" s="338">
        <v>280.34859999999998</v>
      </c>
      <c r="BJ27" s="338">
        <v>331.24709999999999</v>
      </c>
      <c r="BK27" s="338">
        <v>318.0093</v>
      </c>
      <c r="BL27" s="338">
        <v>281.42869999999999</v>
      </c>
      <c r="BM27" s="338">
        <v>284.07979999999998</v>
      </c>
      <c r="BN27" s="338">
        <v>263.0179</v>
      </c>
      <c r="BO27" s="338">
        <v>257.0496</v>
      </c>
      <c r="BP27" s="338">
        <v>259.43329999999997</v>
      </c>
      <c r="BQ27" s="338">
        <v>290.92750000000001</v>
      </c>
      <c r="BR27" s="338">
        <v>295.08080000000001</v>
      </c>
      <c r="BS27" s="338">
        <v>279.63729999999998</v>
      </c>
      <c r="BT27" s="338">
        <v>281.0994</v>
      </c>
      <c r="BU27" s="338">
        <v>266.4006</v>
      </c>
      <c r="BV27" s="338">
        <v>303.39839999999998</v>
      </c>
    </row>
    <row r="28" spans="1:74" ht="11.1" customHeight="1" x14ac:dyDescent="0.2">
      <c r="A28" s="557" t="s">
        <v>476</v>
      </c>
      <c r="B28" s="558" t="s">
        <v>453</v>
      </c>
      <c r="C28" s="275">
        <v>4344.3434194000001</v>
      </c>
      <c r="D28" s="275">
        <v>4247.1659286000004</v>
      </c>
      <c r="E28" s="275">
        <v>3931.6283548000001</v>
      </c>
      <c r="F28" s="275">
        <v>3501.1522666999999</v>
      </c>
      <c r="G28" s="275">
        <v>3464.0291612999999</v>
      </c>
      <c r="H28" s="275">
        <v>4802.1307333000004</v>
      </c>
      <c r="I28" s="275">
        <v>6181.3184193999996</v>
      </c>
      <c r="J28" s="275">
        <v>6328.8468709999997</v>
      </c>
      <c r="K28" s="275">
        <v>5835.5114666999998</v>
      </c>
      <c r="L28" s="275">
        <v>4575.5238065000003</v>
      </c>
      <c r="M28" s="275">
        <v>4599.4441667000001</v>
      </c>
      <c r="N28" s="275">
        <v>5549.5148065000003</v>
      </c>
      <c r="O28" s="275">
        <v>4576.6418064999998</v>
      </c>
      <c r="P28" s="275">
        <v>4712.5918928999999</v>
      </c>
      <c r="Q28" s="275">
        <v>3445.7013870999999</v>
      </c>
      <c r="R28" s="275">
        <v>3448.1719667000002</v>
      </c>
      <c r="S28" s="275">
        <v>3710.3723226000002</v>
      </c>
      <c r="T28" s="275">
        <v>4224.1928332999996</v>
      </c>
      <c r="U28" s="275">
        <v>5898.1114839000002</v>
      </c>
      <c r="V28" s="275">
        <v>6056.3226451999999</v>
      </c>
      <c r="W28" s="275">
        <v>6162.4174000000003</v>
      </c>
      <c r="X28" s="275">
        <v>5441.5187419000004</v>
      </c>
      <c r="Y28" s="275">
        <v>4431.5120333000004</v>
      </c>
      <c r="Z28" s="275">
        <v>4293.8568386999996</v>
      </c>
      <c r="AA28" s="275">
        <v>4084.2683225999999</v>
      </c>
      <c r="AB28" s="275">
        <v>3460.7396429</v>
      </c>
      <c r="AC28" s="275">
        <v>3632.4999677000001</v>
      </c>
      <c r="AD28" s="275">
        <v>3906.4554333000001</v>
      </c>
      <c r="AE28" s="275">
        <v>3722.0987418999998</v>
      </c>
      <c r="AF28" s="275">
        <v>5886.0910000000003</v>
      </c>
      <c r="AG28" s="275">
        <v>6349.3948710000004</v>
      </c>
      <c r="AH28" s="275">
        <v>6740.7469031999999</v>
      </c>
      <c r="AI28" s="275">
        <v>6406.7763333000003</v>
      </c>
      <c r="AJ28" s="275">
        <v>5706.3338064999998</v>
      </c>
      <c r="AK28" s="275">
        <v>4812.7867333000004</v>
      </c>
      <c r="AL28" s="275">
        <v>4903.9783547999996</v>
      </c>
      <c r="AM28" s="275">
        <v>4595.4323548000002</v>
      </c>
      <c r="AN28" s="275">
        <v>3931.8605861999999</v>
      </c>
      <c r="AO28" s="275">
        <v>3323.6389355000001</v>
      </c>
      <c r="AP28" s="275">
        <v>3452.3622332999998</v>
      </c>
      <c r="AQ28" s="275">
        <v>3657.5370968000002</v>
      </c>
      <c r="AR28" s="275">
        <v>5400.2814667000002</v>
      </c>
      <c r="AS28" s="275">
        <v>6103.9916451999998</v>
      </c>
      <c r="AT28" s="275">
        <v>6443.3090967999997</v>
      </c>
      <c r="AU28" s="275">
        <v>5378.6605</v>
      </c>
      <c r="AV28" s="275">
        <v>4381.0835805999996</v>
      </c>
      <c r="AW28" s="275">
        <v>3746.2296999999999</v>
      </c>
      <c r="AX28" s="275">
        <v>3985.5755806000002</v>
      </c>
      <c r="AY28" s="275">
        <v>4089.8745484000001</v>
      </c>
      <c r="AZ28" s="275">
        <v>3128.1409643000002</v>
      </c>
      <c r="BA28" s="275">
        <v>2695.0939355</v>
      </c>
      <c r="BB28" s="275">
        <v>2745.2089999999998</v>
      </c>
      <c r="BC28" s="275">
        <v>3151.2871613000002</v>
      </c>
      <c r="BD28" s="275">
        <v>4411.7485999999999</v>
      </c>
      <c r="BE28" s="275">
        <v>5862.6120000000001</v>
      </c>
      <c r="BF28" s="275">
        <v>5998.6409999999996</v>
      </c>
      <c r="BG28" s="338">
        <v>5066.8559999999998</v>
      </c>
      <c r="BH28" s="338">
        <v>4459.6120000000001</v>
      </c>
      <c r="BI28" s="338">
        <v>4008.806</v>
      </c>
      <c r="BJ28" s="338">
        <v>4016.6840000000002</v>
      </c>
      <c r="BK28" s="338">
        <v>4150.1260000000002</v>
      </c>
      <c r="BL28" s="338">
        <v>3812.4079999999999</v>
      </c>
      <c r="BM28" s="338">
        <v>3326.4810000000002</v>
      </c>
      <c r="BN28" s="338">
        <v>3273.8879999999999</v>
      </c>
      <c r="BO28" s="338">
        <v>3417.6790000000001</v>
      </c>
      <c r="BP28" s="338">
        <v>4500.2809999999999</v>
      </c>
      <c r="BQ28" s="338">
        <v>5499.9319999999998</v>
      </c>
      <c r="BR28" s="338">
        <v>5747.2160000000003</v>
      </c>
      <c r="BS28" s="338">
        <v>5246.8339999999998</v>
      </c>
      <c r="BT28" s="338">
        <v>4478.7359999999999</v>
      </c>
      <c r="BU28" s="338">
        <v>3902.5680000000002</v>
      </c>
      <c r="BV28" s="338">
        <v>3984.7179999999998</v>
      </c>
    </row>
    <row r="29" spans="1:74" ht="11.1" customHeight="1" x14ac:dyDescent="0.2">
      <c r="A29" s="584" t="s">
        <v>477</v>
      </c>
      <c r="B29" s="560" t="s">
        <v>455</v>
      </c>
      <c r="C29" s="275">
        <v>41.282740322999999</v>
      </c>
      <c r="D29" s="275">
        <v>35.668844643</v>
      </c>
      <c r="E29" s="275">
        <v>37.289704194000002</v>
      </c>
      <c r="F29" s="275">
        <v>37.333840332999998</v>
      </c>
      <c r="G29" s="275">
        <v>37.086034839</v>
      </c>
      <c r="H29" s="275">
        <v>34.345405667000001</v>
      </c>
      <c r="I29" s="275">
        <v>36.204970967999998</v>
      </c>
      <c r="J29" s="275">
        <v>36.589252258000002</v>
      </c>
      <c r="K29" s="275">
        <v>36.745738000000003</v>
      </c>
      <c r="L29" s="275">
        <v>38.983791289999999</v>
      </c>
      <c r="M29" s="275">
        <v>38.435431667000003</v>
      </c>
      <c r="N29" s="275">
        <v>37.591013547999999</v>
      </c>
      <c r="O29" s="275">
        <v>36.261626774</v>
      </c>
      <c r="P29" s="275">
        <v>38.865165714</v>
      </c>
      <c r="Q29" s="275">
        <v>35.159867097000003</v>
      </c>
      <c r="R29" s="275">
        <v>33.330562</v>
      </c>
      <c r="S29" s="275">
        <v>34.987209354999997</v>
      </c>
      <c r="T29" s="275">
        <v>30.927312666999999</v>
      </c>
      <c r="U29" s="275">
        <v>33.760220967999999</v>
      </c>
      <c r="V29" s="275">
        <v>37.212168386999998</v>
      </c>
      <c r="W29" s="275">
        <v>41.071438667000002</v>
      </c>
      <c r="X29" s="275">
        <v>38.180269031999998</v>
      </c>
      <c r="Y29" s="275">
        <v>34.563117667</v>
      </c>
      <c r="Z29" s="275">
        <v>36.225172581000002</v>
      </c>
      <c r="AA29" s="275">
        <v>37.277548064999998</v>
      </c>
      <c r="AB29" s="275">
        <v>35.201353214000001</v>
      </c>
      <c r="AC29" s="275">
        <v>32.499809999999997</v>
      </c>
      <c r="AD29" s="275">
        <v>36.393379666999998</v>
      </c>
      <c r="AE29" s="275">
        <v>35.131691613000001</v>
      </c>
      <c r="AF29" s="275">
        <v>37.314363667000002</v>
      </c>
      <c r="AG29" s="275">
        <v>38.370016774</v>
      </c>
      <c r="AH29" s="275">
        <v>39.897233225999997</v>
      </c>
      <c r="AI29" s="275">
        <v>38.778527333</v>
      </c>
      <c r="AJ29" s="275">
        <v>38.609365484000001</v>
      </c>
      <c r="AK29" s="275">
        <v>36.223553666999997</v>
      </c>
      <c r="AL29" s="275">
        <v>34.926597741999998</v>
      </c>
      <c r="AM29" s="275">
        <v>35.425502903000002</v>
      </c>
      <c r="AN29" s="275">
        <v>34.856626896999998</v>
      </c>
      <c r="AO29" s="275">
        <v>31.372635806000002</v>
      </c>
      <c r="AP29" s="275">
        <v>30.664873</v>
      </c>
      <c r="AQ29" s="275">
        <v>32.875153226000002</v>
      </c>
      <c r="AR29" s="275">
        <v>32.445480332999999</v>
      </c>
      <c r="AS29" s="275">
        <v>34.854122580999999</v>
      </c>
      <c r="AT29" s="275">
        <v>35.672443547999997</v>
      </c>
      <c r="AU29" s="275">
        <v>35.021258666999998</v>
      </c>
      <c r="AV29" s="275">
        <v>34.924397419000002</v>
      </c>
      <c r="AW29" s="275">
        <v>33.866983667</v>
      </c>
      <c r="AX29" s="275">
        <v>37.487599355</v>
      </c>
      <c r="AY29" s="275">
        <v>38.727210645</v>
      </c>
      <c r="AZ29" s="275">
        <v>34.601217143</v>
      </c>
      <c r="BA29" s="275">
        <v>36.919246774000001</v>
      </c>
      <c r="BB29" s="275">
        <v>33.359309666999998</v>
      </c>
      <c r="BC29" s="275">
        <v>33.106560967999997</v>
      </c>
      <c r="BD29" s="275">
        <v>35.394591667</v>
      </c>
      <c r="BE29" s="275">
        <v>34.341259999999998</v>
      </c>
      <c r="BF29" s="275">
        <v>36.244250000000001</v>
      </c>
      <c r="BG29" s="338">
        <v>35.753219999999999</v>
      </c>
      <c r="BH29" s="338">
        <v>36.130189999999999</v>
      </c>
      <c r="BI29" s="338">
        <v>35.414940000000001</v>
      </c>
      <c r="BJ29" s="338">
        <v>37.939660000000003</v>
      </c>
      <c r="BK29" s="338">
        <v>40.224679999999999</v>
      </c>
      <c r="BL29" s="338">
        <v>37.565370000000001</v>
      </c>
      <c r="BM29" s="338">
        <v>36.262819999999998</v>
      </c>
      <c r="BN29" s="338">
        <v>36.767650000000003</v>
      </c>
      <c r="BO29" s="338">
        <v>37.438049999999997</v>
      </c>
      <c r="BP29" s="338">
        <v>38.695520000000002</v>
      </c>
      <c r="BQ29" s="338">
        <v>38.908479999999997</v>
      </c>
      <c r="BR29" s="338">
        <v>38.577689999999997</v>
      </c>
      <c r="BS29" s="338">
        <v>38.284239999999997</v>
      </c>
      <c r="BT29" s="338">
        <v>38.888359999999999</v>
      </c>
      <c r="BU29" s="338">
        <v>37.196829999999999</v>
      </c>
      <c r="BV29" s="338">
        <v>38.202739999999999</v>
      </c>
    </row>
    <row r="30" spans="1:74" ht="11.1" customHeight="1" x14ac:dyDescent="0.2">
      <c r="A30" s="584"/>
      <c r="B30" s="585"/>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341"/>
      <c r="BH30" s="341"/>
      <c r="BI30" s="341"/>
      <c r="BJ30" s="341"/>
      <c r="BK30" s="341"/>
      <c r="BL30" s="341"/>
      <c r="BM30" s="341"/>
      <c r="BN30" s="341"/>
      <c r="BO30" s="341"/>
      <c r="BP30" s="341"/>
      <c r="BQ30" s="341"/>
      <c r="BR30" s="341"/>
      <c r="BS30" s="341"/>
      <c r="BT30" s="341"/>
      <c r="BU30" s="341"/>
      <c r="BV30" s="341"/>
    </row>
    <row r="31" spans="1:74" ht="11.1" customHeight="1" x14ac:dyDescent="0.2">
      <c r="A31" s="584"/>
      <c r="B31" s="109" t="s">
        <v>478</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341"/>
      <c r="BH31" s="341"/>
      <c r="BI31" s="341"/>
      <c r="BJ31" s="341"/>
      <c r="BK31" s="341"/>
      <c r="BL31" s="341"/>
      <c r="BM31" s="341"/>
      <c r="BN31" s="341"/>
      <c r="BO31" s="341"/>
      <c r="BP31" s="341"/>
      <c r="BQ31" s="341"/>
      <c r="BR31" s="341"/>
      <c r="BS31" s="341"/>
      <c r="BT31" s="341"/>
      <c r="BU31" s="341"/>
      <c r="BV31" s="341"/>
    </row>
    <row r="32" spans="1:74" ht="11.1" customHeight="1" x14ac:dyDescent="0.2">
      <c r="A32" s="584" t="s">
        <v>65</v>
      </c>
      <c r="B32" s="585" t="s">
        <v>479</v>
      </c>
      <c r="C32" s="586">
        <v>178.85896299999999</v>
      </c>
      <c r="D32" s="586">
        <v>175.56505300000001</v>
      </c>
      <c r="E32" s="586">
        <v>171.73636999999999</v>
      </c>
      <c r="F32" s="586">
        <v>173.014216</v>
      </c>
      <c r="G32" s="586">
        <v>177.17407700000001</v>
      </c>
      <c r="H32" s="586">
        <v>171.12356399999999</v>
      </c>
      <c r="I32" s="586">
        <v>160.019272</v>
      </c>
      <c r="J32" s="586">
        <v>154.567047</v>
      </c>
      <c r="K32" s="586">
        <v>152.693941</v>
      </c>
      <c r="L32" s="586">
        <v>154.19420600000001</v>
      </c>
      <c r="M32" s="586">
        <v>156.24880999999999</v>
      </c>
      <c r="N32" s="586">
        <v>147.88424699999999</v>
      </c>
      <c r="O32" s="586">
        <v>133.70472699999999</v>
      </c>
      <c r="P32" s="586">
        <v>119.90428300000001</v>
      </c>
      <c r="Q32" s="586">
        <v>118.260238</v>
      </c>
      <c r="R32" s="586">
        <v>128.92501799999999</v>
      </c>
      <c r="S32" s="586">
        <v>136.92056299999999</v>
      </c>
      <c r="T32" s="586">
        <v>133.479434</v>
      </c>
      <c r="U32" s="586">
        <v>125.869913</v>
      </c>
      <c r="V32" s="586">
        <v>121.36913199999999</v>
      </c>
      <c r="W32" s="586">
        <v>124.54611800000001</v>
      </c>
      <c r="X32" s="586">
        <v>136.96425400000001</v>
      </c>
      <c r="Y32" s="586">
        <v>142.59539599999999</v>
      </c>
      <c r="Z32" s="586">
        <v>151.54845399999999</v>
      </c>
      <c r="AA32" s="586">
        <v>154.389578</v>
      </c>
      <c r="AB32" s="586">
        <v>149.07128700000001</v>
      </c>
      <c r="AC32" s="586">
        <v>154.346698</v>
      </c>
      <c r="AD32" s="586">
        <v>167.06340900000001</v>
      </c>
      <c r="AE32" s="586">
        <v>172.809335</v>
      </c>
      <c r="AF32" s="586">
        <v>166.43659700000001</v>
      </c>
      <c r="AG32" s="586">
        <v>157.93807699999999</v>
      </c>
      <c r="AH32" s="586">
        <v>155.95185499999999</v>
      </c>
      <c r="AI32" s="586">
        <v>162.108619</v>
      </c>
      <c r="AJ32" s="586">
        <v>175.587987</v>
      </c>
      <c r="AK32" s="586">
        <v>188.594571</v>
      </c>
      <c r="AL32" s="586">
        <v>195.54803699999999</v>
      </c>
      <c r="AM32" s="586">
        <v>187.485511</v>
      </c>
      <c r="AN32" s="586">
        <v>187.57535100000001</v>
      </c>
      <c r="AO32" s="586">
        <v>192.26940400000001</v>
      </c>
      <c r="AP32" s="586">
        <v>193.99078800000001</v>
      </c>
      <c r="AQ32" s="586">
        <v>193.431917</v>
      </c>
      <c r="AR32" s="586">
        <v>183.24835999999999</v>
      </c>
      <c r="AS32" s="586">
        <v>169.464572</v>
      </c>
      <c r="AT32" s="586">
        <v>160.45164600000001</v>
      </c>
      <c r="AU32" s="586">
        <v>158.23836900000001</v>
      </c>
      <c r="AV32" s="586">
        <v>162.73943299999999</v>
      </c>
      <c r="AW32" s="586">
        <v>172.20803799999999</v>
      </c>
      <c r="AX32" s="586">
        <v>163.94593699999999</v>
      </c>
      <c r="AY32" s="586">
        <v>157.359163</v>
      </c>
      <c r="AZ32" s="586">
        <v>161.98478900000001</v>
      </c>
      <c r="BA32" s="586">
        <v>163.90034800000001</v>
      </c>
      <c r="BB32" s="586">
        <v>166.23613700000001</v>
      </c>
      <c r="BC32" s="586">
        <v>164.924148</v>
      </c>
      <c r="BD32" s="586">
        <v>160.54029</v>
      </c>
      <c r="BE32" s="586">
        <v>151.47559999999999</v>
      </c>
      <c r="BF32" s="586">
        <v>148.61510000000001</v>
      </c>
      <c r="BG32" s="587">
        <v>147.1097</v>
      </c>
      <c r="BH32" s="587">
        <v>151.17349999999999</v>
      </c>
      <c r="BI32" s="587">
        <v>155.33920000000001</v>
      </c>
      <c r="BJ32" s="587">
        <v>151.75579999999999</v>
      </c>
      <c r="BK32" s="587">
        <v>147.30629999999999</v>
      </c>
      <c r="BL32" s="587">
        <v>144.8382</v>
      </c>
      <c r="BM32" s="587">
        <v>150.31720000000001</v>
      </c>
      <c r="BN32" s="587">
        <v>150.798</v>
      </c>
      <c r="BO32" s="587">
        <v>152.06059999999999</v>
      </c>
      <c r="BP32" s="587">
        <v>146.6234</v>
      </c>
      <c r="BQ32" s="587">
        <v>138.6842</v>
      </c>
      <c r="BR32" s="587">
        <v>134.2766</v>
      </c>
      <c r="BS32" s="587">
        <v>132.21250000000001</v>
      </c>
      <c r="BT32" s="587">
        <v>137.05459999999999</v>
      </c>
      <c r="BU32" s="587">
        <v>142.18510000000001</v>
      </c>
      <c r="BV32" s="587">
        <v>149.80289999999999</v>
      </c>
    </row>
    <row r="33" spans="1:74" ht="11.1" customHeight="1" x14ac:dyDescent="0.2">
      <c r="A33" s="584" t="s">
        <v>81</v>
      </c>
      <c r="B33" s="585" t="s">
        <v>1014</v>
      </c>
      <c r="C33" s="586">
        <v>12.219094999999999</v>
      </c>
      <c r="D33" s="586">
        <v>12.024288</v>
      </c>
      <c r="E33" s="586">
        <v>12.983297</v>
      </c>
      <c r="F33" s="586">
        <v>12.531000000000001</v>
      </c>
      <c r="G33" s="586">
        <v>12.475519</v>
      </c>
      <c r="H33" s="586">
        <v>12.197537000000001</v>
      </c>
      <c r="I33" s="586">
        <v>11.76</v>
      </c>
      <c r="J33" s="586">
        <v>12.274962</v>
      </c>
      <c r="K33" s="586">
        <v>12.348831000000001</v>
      </c>
      <c r="L33" s="586">
        <v>12.514302000000001</v>
      </c>
      <c r="M33" s="586">
        <v>13.04583</v>
      </c>
      <c r="N33" s="586">
        <v>12.926384000000001</v>
      </c>
      <c r="O33" s="586">
        <v>10.056524</v>
      </c>
      <c r="P33" s="586">
        <v>10.676515999999999</v>
      </c>
      <c r="Q33" s="586">
        <v>10.606097</v>
      </c>
      <c r="R33" s="586">
        <v>10.607760000000001</v>
      </c>
      <c r="S33" s="586">
        <v>10.580579999999999</v>
      </c>
      <c r="T33" s="586">
        <v>10.659186</v>
      </c>
      <c r="U33" s="586">
        <v>10.250047</v>
      </c>
      <c r="V33" s="586">
        <v>10.460414999999999</v>
      </c>
      <c r="W33" s="586">
        <v>10.531572000000001</v>
      </c>
      <c r="X33" s="586">
        <v>10.890506</v>
      </c>
      <c r="Y33" s="586">
        <v>11.977948</v>
      </c>
      <c r="Z33" s="586">
        <v>12.763876</v>
      </c>
      <c r="AA33" s="586">
        <v>12.206533</v>
      </c>
      <c r="AB33" s="586">
        <v>9.7982139999999998</v>
      </c>
      <c r="AC33" s="586">
        <v>10.250736</v>
      </c>
      <c r="AD33" s="586">
        <v>10.152165</v>
      </c>
      <c r="AE33" s="586">
        <v>10.518329</v>
      </c>
      <c r="AF33" s="586">
        <v>10.570016000000001</v>
      </c>
      <c r="AG33" s="586">
        <v>10.263408999999999</v>
      </c>
      <c r="AH33" s="586">
        <v>10.086831</v>
      </c>
      <c r="AI33" s="586">
        <v>10.76604</v>
      </c>
      <c r="AJ33" s="586">
        <v>11.491528000000001</v>
      </c>
      <c r="AK33" s="586">
        <v>12.310199000000001</v>
      </c>
      <c r="AL33" s="586">
        <v>12.566008</v>
      </c>
      <c r="AM33" s="586">
        <v>12.274997000000001</v>
      </c>
      <c r="AN33" s="586">
        <v>11.879956</v>
      </c>
      <c r="AO33" s="586">
        <v>11.948432</v>
      </c>
      <c r="AP33" s="586">
        <v>12.187118999999999</v>
      </c>
      <c r="AQ33" s="586">
        <v>12.309115</v>
      </c>
      <c r="AR33" s="586">
        <v>12.151448</v>
      </c>
      <c r="AS33" s="586">
        <v>11.885522999999999</v>
      </c>
      <c r="AT33" s="586">
        <v>11.643515000000001</v>
      </c>
      <c r="AU33" s="586">
        <v>11.661880999999999</v>
      </c>
      <c r="AV33" s="586">
        <v>11.519076</v>
      </c>
      <c r="AW33" s="586">
        <v>11.825726</v>
      </c>
      <c r="AX33" s="586">
        <v>11.66994</v>
      </c>
      <c r="AY33" s="586">
        <v>11.839416999999999</v>
      </c>
      <c r="AZ33" s="586">
        <v>11.700836000000001</v>
      </c>
      <c r="BA33" s="586">
        <v>12.036457</v>
      </c>
      <c r="BB33" s="586">
        <v>11.824933</v>
      </c>
      <c r="BC33" s="586">
        <v>11.57522</v>
      </c>
      <c r="BD33" s="586">
        <v>11.461549</v>
      </c>
      <c r="BE33" s="586">
        <v>11.13401</v>
      </c>
      <c r="BF33" s="586">
        <v>11.14132</v>
      </c>
      <c r="BG33" s="587">
        <v>11.402279999999999</v>
      </c>
      <c r="BH33" s="587">
        <v>11.63949</v>
      </c>
      <c r="BI33" s="587">
        <v>11.95434</v>
      </c>
      <c r="BJ33" s="587">
        <v>11.99527</v>
      </c>
      <c r="BK33" s="587">
        <v>11.54523</v>
      </c>
      <c r="BL33" s="587">
        <v>11.6624</v>
      </c>
      <c r="BM33" s="587">
        <v>12.04083</v>
      </c>
      <c r="BN33" s="587">
        <v>11.97343</v>
      </c>
      <c r="BO33" s="587">
        <v>11.955069999999999</v>
      </c>
      <c r="BP33" s="587">
        <v>12.01629</v>
      </c>
      <c r="BQ33" s="587">
        <v>11.65513</v>
      </c>
      <c r="BR33" s="587">
        <v>11.67919</v>
      </c>
      <c r="BS33" s="587">
        <v>11.93244</v>
      </c>
      <c r="BT33" s="587">
        <v>12.19717</v>
      </c>
      <c r="BU33" s="587">
        <v>12.53627</v>
      </c>
      <c r="BV33" s="587">
        <v>12.502890000000001</v>
      </c>
    </row>
    <row r="34" spans="1:74" ht="11.1" customHeight="1" x14ac:dyDescent="0.2">
      <c r="A34" s="584" t="s">
        <v>82</v>
      </c>
      <c r="B34" s="585" t="s">
        <v>1015</v>
      </c>
      <c r="C34" s="586">
        <v>16.430948999999998</v>
      </c>
      <c r="D34" s="586">
        <v>16.516938</v>
      </c>
      <c r="E34" s="586">
        <v>16.508486000000001</v>
      </c>
      <c r="F34" s="586">
        <v>16.322309000000001</v>
      </c>
      <c r="G34" s="586">
        <v>16.271231</v>
      </c>
      <c r="H34" s="586">
        <v>16.345048999999999</v>
      </c>
      <c r="I34" s="586">
        <v>16.259592000000001</v>
      </c>
      <c r="J34" s="586">
        <v>16.350287000000002</v>
      </c>
      <c r="K34" s="586">
        <v>16.301220000000001</v>
      </c>
      <c r="L34" s="586">
        <v>16.496969</v>
      </c>
      <c r="M34" s="586">
        <v>16.787022</v>
      </c>
      <c r="N34" s="586">
        <v>16.067637000000001</v>
      </c>
      <c r="O34" s="586">
        <v>15.057862</v>
      </c>
      <c r="P34" s="586">
        <v>16.002562999999999</v>
      </c>
      <c r="Q34" s="586">
        <v>16.147631000000001</v>
      </c>
      <c r="R34" s="586">
        <v>16.482986</v>
      </c>
      <c r="S34" s="586">
        <v>16.284594999999999</v>
      </c>
      <c r="T34" s="586">
        <v>16.583413</v>
      </c>
      <c r="U34" s="586">
        <v>16.489792000000001</v>
      </c>
      <c r="V34" s="586">
        <v>16.510366000000001</v>
      </c>
      <c r="W34" s="586">
        <v>16.863444999999999</v>
      </c>
      <c r="X34" s="586">
        <v>17.428569</v>
      </c>
      <c r="Y34" s="586">
        <v>18.165973000000001</v>
      </c>
      <c r="Z34" s="586">
        <v>18.309222999999999</v>
      </c>
      <c r="AA34" s="586">
        <v>18.216335999999998</v>
      </c>
      <c r="AB34" s="586">
        <v>16.459309999999999</v>
      </c>
      <c r="AC34" s="586">
        <v>16.995867000000001</v>
      </c>
      <c r="AD34" s="586">
        <v>17.167448</v>
      </c>
      <c r="AE34" s="586">
        <v>17.356687999999998</v>
      </c>
      <c r="AF34" s="586">
        <v>17.512678999999999</v>
      </c>
      <c r="AG34" s="586">
        <v>17.518833999999998</v>
      </c>
      <c r="AH34" s="586">
        <v>17.711565</v>
      </c>
      <c r="AI34" s="586">
        <v>18.285516000000001</v>
      </c>
      <c r="AJ34" s="586">
        <v>18.595804999999999</v>
      </c>
      <c r="AK34" s="586">
        <v>18.737691000000002</v>
      </c>
      <c r="AL34" s="586">
        <v>17.955214999999999</v>
      </c>
      <c r="AM34" s="586">
        <v>17.783377000000002</v>
      </c>
      <c r="AN34" s="586">
        <v>17.456793000000001</v>
      </c>
      <c r="AO34" s="586">
        <v>17.340512</v>
      </c>
      <c r="AP34" s="586">
        <v>17.393848999999999</v>
      </c>
      <c r="AQ34" s="586">
        <v>17.497140999999999</v>
      </c>
      <c r="AR34" s="586">
        <v>17.418648000000001</v>
      </c>
      <c r="AS34" s="586">
        <v>17.189302999999999</v>
      </c>
      <c r="AT34" s="586">
        <v>21.081973000000001</v>
      </c>
      <c r="AU34" s="586">
        <v>21.019144000000001</v>
      </c>
      <c r="AV34" s="586">
        <v>21.107021</v>
      </c>
      <c r="AW34" s="586">
        <v>17.031860000000002</v>
      </c>
      <c r="AX34" s="586">
        <v>17.056908</v>
      </c>
      <c r="AY34" s="586">
        <v>17.065367999999999</v>
      </c>
      <c r="AZ34" s="586">
        <v>16.766745</v>
      </c>
      <c r="BA34" s="586">
        <v>15.561005</v>
      </c>
      <c r="BB34" s="586">
        <v>15.492487000000001</v>
      </c>
      <c r="BC34" s="586">
        <v>15.390948</v>
      </c>
      <c r="BD34" s="586">
        <v>15.18092</v>
      </c>
      <c r="BE34" s="586">
        <v>15.19828</v>
      </c>
      <c r="BF34" s="586">
        <v>15.252840000000001</v>
      </c>
      <c r="BG34" s="587">
        <v>15.38922</v>
      </c>
      <c r="BH34" s="587">
        <v>15.58544</v>
      </c>
      <c r="BI34" s="587">
        <v>15.89151</v>
      </c>
      <c r="BJ34" s="587">
        <v>16.003160000000001</v>
      </c>
      <c r="BK34" s="587">
        <v>16.114439999999998</v>
      </c>
      <c r="BL34" s="587">
        <v>16.311199999999999</v>
      </c>
      <c r="BM34" s="587">
        <v>16.285789999999999</v>
      </c>
      <c r="BN34" s="587">
        <v>16.220310000000001</v>
      </c>
      <c r="BO34" s="587">
        <v>16.174689999999998</v>
      </c>
      <c r="BP34" s="587">
        <v>16.269839999999999</v>
      </c>
      <c r="BQ34" s="587">
        <v>16.234999999999999</v>
      </c>
      <c r="BR34" s="587">
        <v>16.24492</v>
      </c>
      <c r="BS34" s="587">
        <v>16.337700000000002</v>
      </c>
      <c r="BT34" s="587">
        <v>16.49184</v>
      </c>
      <c r="BU34" s="587">
        <v>16.753350000000001</v>
      </c>
      <c r="BV34" s="587">
        <v>16.81119</v>
      </c>
    </row>
    <row r="35" spans="1:74" ht="11.1" customHeight="1" x14ac:dyDescent="0.2">
      <c r="A35" s="584" t="s">
        <v>996</v>
      </c>
      <c r="B35" s="588" t="s">
        <v>1003</v>
      </c>
      <c r="C35" s="589">
        <v>2.2110850000000002</v>
      </c>
      <c r="D35" s="589">
        <v>2.2120700000000002</v>
      </c>
      <c r="E35" s="589">
        <v>2.0352299999999999</v>
      </c>
      <c r="F35" s="589">
        <v>2.278435</v>
      </c>
      <c r="G35" s="589">
        <v>2.2167750000000002</v>
      </c>
      <c r="H35" s="589">
        <v>2.0375800000000002</v>
      </c>
      <c r="I35" s="589">
        <v>1.97079</v>
      </c>
      <c r="J35" s="589">
        <v>1.2996049999999999</v>
      </c>
      <c r="K35" s="589">
        <v>1.5447850000000001</v>
      </c>
      <c r="L35" s="589">
        <v>1.455505</v>
      </c>
      <c r="M35" s="589">
        <v>1.69059</v>
      </c>
      <c r="N35" s="589">
        <v>1.948885</v>
      </c>
      <c r="O35" s="589">
        <v>1.490955</v>
      </c>
      <c r="P35" s="589">
        <v>1.38252</v>
      </c>
      <c r="Q35" s="589">
        <v>1.748985</v>
      </c>
      <c r="R35" s="589">
        <v>2.5746850000000001</v>
      </c>
      <c r="S35" s="589">
        <v>2.2887</v>
      </c>
      <c r="T35" s="589">
        <v>1.9863500000000001</v>
      </c>
      <c r="U35" s="589">
        <v>1.904785</v>
      </c>
      <c r="V35" s="589">
        <v>1.93971</v>
      </c>
      <c r="W35" s="589">
        <v>1.94472</v>
      </c>
      <c r="X35" s="589">
        <v>2.5501649999999998</v>
      </c>
      <c r="Y35" s="589">
        <v>3.1650200000000002</v>
      </c>
      <c r="Z35" s="589">
        <v>4.1373499999999996</v>
      </c>
      <c r="AA35" s="589">
        <v>4.4593499999999997</v>
      </c>
      <c r="AB35" s="589">
        <v>4.2511150000000004</v>
      </c>
      <c r="AC35" s="589">
        <v>4.0896749999999997</v>
      </c>
      <c r="AD35" s="589">
        <v>4.5590950000000001</v>
      </c>
      <c r="AE35" s="589">
        <v>4.9955949999999998</v>
      </c>
      <c r="AF35" s="589">
        <v>5.1569349999999998</v>
      </c>
      <c r="AG35" s="589">
        <v>5.3222649999999998</v>
      </c>
      <c r="AH35" s="589">
        <v>5.1428750000000001</v>
      </c>
      <c r="AI35" s="589">
        <v>5.5075000000000003</v>
      </c>
      <c r="AJ35" s="589">
        <v>5.7541200000000003</v>
      </c>
      <c r="AK35" s="589">
        <v>6.4490699999999999</v>
      </c>
      <c r="AL35" s="589">
        <v>6.7018599999999999</v>
      </c>
      <c r="AM35" s="589">
        <v>6.6004149999999999</v>
      </c>
      <c r="AN35" s="589">
        <v>6.6169950000000002</v>
      </c>
      <c r="AO35" s="589">
        <v>6.1989549999999998</v>
      </c>
      <c r="AP35" s="589">
        <v>5.9047400000000003</v>
      </c>
      <c r="AQ35" s="589">
        <v>5.3559299999999999</v>
      </c>
      <c r="AR35" s="589">
        <v>4.5266999999999999</v>
      </c>
      <c r="AS35" s="589">
        <v>4.2903149999999997</v>
      </c>
      <c r="AT35" s="589">
        <v>3.8987400000000001</v>
      </c>
      <c r="AU35" s="589">
        <v>3.8381400000000001</v>
      </c>
      <c r="AV35" s="589">
        <v>4.0618800000000004</v>
      </c>
      <c r="AW35" s="589">
        <v>4.1638500000000001</v>
      </c>
      <c r="AX35" s="589">
        <v>4.3599399999999999</v>
      </c>
      <c r="AY35" s="589">
        <v>4.1344450000000004</v>
      </c>
      <c r="AZ35" s="589">
        <v>4.2951300000000003</v>
      </c>
      <c r="BA35" s="589">
        <v>4.4083399999999999</v>
      </c>
      <c r="BB35" s="589">
        <v>4.7617000000000003</v>
      </c>
      <c r="BC35" s="589">
        <v>4.4598849999999999</v>
      </c>
      <c r="BD35" s="589">
        <v>4.3447149999999999</v>
      </c>
      <c r="BE35" s="589">
        <v>4.328538</v>
      </c>
      <c r="BF35" s="589">
        <v>4.3068970000000002</v>
      </c>
      <c r="BG35" s="590">
        <v>4.2892460000000003</v>
      </c>
      <c r="BH35" s="590">
        <v>4.2701010000000004</v>
      </c>
      <c r="BI35" s="590">
        <v>4.2408830000000002</v>
      </c>
      <c r="BJ35" s="590">
        <v>4.2288040000000002</v>
      </c>
      <c r="BK35" s="590">
        <v>4.2070049999999997</v>
      </c>
      <c r="BL35" s="590">
        <v>4.1791029999999996</v>
      </c>
      <c r="BM35" s="590">
        <v>4.1781940000000004</v>
      </c>
      <c r="BN35" s="590">
        <v>4.1828799999999999</v>
      </c>
      <c r="BO35" s="590">
        <v>4.1849619999999996</v>
      </c>
      <c r="BP35" s="590">
        <v>4.16784</v>
      </c>
      <c r="BQ35" s="590">
        <v>4.1580370000000002</v>
      </c>
      <c r="BR35" s="590">
        <v>4.1464460000000001</v>
      </c>
      <c r="BS35" s="590">
        <v>4.130236</v>
      </c>
      <c r="BT35" s="590">
        <v>4.1095119999999996</v>
      </c>
      <c r="BU35" s="590">
        <v>4.0886490000000002</v>
      </c>
      <c r="BV35" s="590">
        <v>4.0785169999999997</v>
      </c>
    </row>
    <row r="36" spans="1:74" ht="10.5" customHeight="1" x14ac:dyDescent="0.2">
      <c r="A36" s="582"/>
      <c r="B36" s="591" t="s">
        <v>480</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711"/>
      <c r="BE36" s="711"/>
      <c r="BF36" s="711"/>
      <c r="BG36" s="592"/>
      <c r="BH36" s="592"/>
      <c r="BI36" s="592"/>
      <c r="BJ36" s="592"/>
      <c r="BK36" s="592"/>
      <c r="BL36" s="592"/>
      <c r="BM36" s="592"/>
      <c r="BN36" s="592"/>
      <c r="BO36" s="592"/>
      <c r="BP36" s="592"/>
      <c r="BQ36" s="592"/>
      <c r="BR36" s="592"/>
      <c r="BS36" s="592"/>
      <c r="BT36" s="592"/>
      <c r="BU36" s="592"/>
      <c r="BV36" s="592"/>
    </row>
    <row r="37" spans="1:74" ht="10.5" customHeight="1" x14ac:dyDescent="0.2">
      <c r="A37" s="582"/>
      <c r="B37" s="593" t="s">
        <v>481</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702"/>
      <c r="BE37" s="702"/>
      <c r="BF37" s="702"/>
      <c r="BG37" s="571"/>
      <c r="BH37" s="571"/>
      <c r="BI37" s="571"/>
      <c r="BJ37" s="571"/>
      <c r="BK37" s="571"/>
      <c r="BL37" s="571"/>
      <c r="BM37" s="571"/>
      <c r="BN37" s="571"/>
      <c r="BO37" s="571"/>
      <c r="BP37" s="571"/>
      <c r="BQ37" s="571"/>
      <c r="BR37" s="571"/>
      <c r="BS37" s="571"/>
      <c r="BT37" s="571"/>
      <c r="BU37" s="571"/>
      <c r="BV37" s="571"/>
    </row>
    <row r="38" spans="1:74" ht="10.5" customHeight="1" x14ac:dyDescent="0.2">
      <c r="A38" s="594"/>
      <c r="B38" s="595" t="s">
        <v>440</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702"/>
      <c r="BE38" s="702"/>
      <c r="BF38" s="702"/>
      <c r="BG38" s="571"/>
      <c r="BH38" s="571"/>
      <c r="BI38" s="571"/>
      <c r="BJ38" s="571"/>
      <c r="BK38" s="571"/>
      <c r="BL38" s="571"/>
      <c r="BM38" s="571"/>
      <c r="BN38" s="571"/>
      <c r="BO38" s="571"/>
      <c r="BP38" s="571"/>
      <c r="BQ38" s="571"/>
      <c r="BR38" s="571"/>
      <c r="BS38" s="571"/>
      <c r="BT38" s="571"/>
      <c r="BU38" s="571"/>
      <c r="BV38" s="571"/>
    </row>
    <row r="39" spans="1:74" ht="10.5" customHeight="1" x14ac:dyDescent="0.2">
      <c r="A39" s="594"/>
      <c r="B39" s="570" t="s">
        <v>482</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702"/>
      <c r="BE39" s="702"/>
      <c r="BF39" s="702"/>
      <c r="BG39" s="571"/>
      <c r="BH39" s="571"/>
      <c r="BI39" s="571"/>
      <c r="BJ39" s="571"/>
      <c r="BK39" s="571"/>
      <c r="BL39" s="571"/>
      <c r="BM39" s="571"/>
      <c r="BN39" s="571"/>
      <c r="BO39" s="571"/>
      <c r="BP39" s="571"/>
      <c r="BQ39" s="571"/>
      <c r="BR39" s="571"/>
      <c r="BS39" s="571"/>
      <c r="BT39" s="571"/>
      <c r="BU39" s="571"/>
      <c r="BV39" s="571"/>
    </row>
    <row r="40" spans="1:74" ht="10.5" customHeight="1" x14ac:dyDescent="0.2">
      <c r="A40" s="594"/>
      <c r="B40" s="570" t="s">
        <v>483</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702"/>
      <c r="BE40" s="702"/>
      <c r="BF40" s="702"/>
      <c r="BG40" s="571"/>
      <c r="BH40" s="571"/>
      <c r="BI40" s="571"/>
      <c r="BJ40" s="571"/>
      <c r="BK40" s="571"/>
      <c r="BL40" s="571"/>
      <c r="BM40" s="571"/>
      <c r="BN40" s="571"/>
      <c r="BO40" s="571"/>
      <c r="BP40" s="571"/>
      <c r="BQ40" s="571"/>
      <c r="BR40" s="571"/>
      <c r="BS40" s="571"/>
      <c r="BT40" s="571"/>
      <c r="BU40" s="571"/>
      <c r="BV40" s="571"/>
    </row>
    <row r="41" spans="1:74" ht="10.5" customHeight="1" x14ac:dyDescent="0.2">
      <c r="A41" s="594"/>
      <c r="B41" s="570" t="s">
        <v>484</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702"/>
      <c r="BE41" s="702"/>
      <c r="BF41" s="702"/>
      <c r="BG41" s="571"/>
      <c r="BH41" s="571"/>
      <c r="BI41" s="571"/>
      <c r="BJ41" s="571"/>
      <c r="BK41" s="571"/>
      <c r="BL41" s="571"/>
      <c r="BM41" s="571"/>
      <c r="BN41" s="571"/>
      <c r="BO41" s="571"/>
      <c r="BP41" s="571"/>
      <c r="BQ41" s="571"/>
      <c r="BR41" s="571"/>
      <c r="BS41" s="571"/>
      <c r="BT41" s="571"/>
      <c r="BU41" s="571"/>
      <c r="BV41" s="571"/>
    </row>
    <row r="42" spans="1:74" ht="10.5" customHeight="1" x14ac:dyDescent="0.2">
      <c r="A42" s="594"/>
      <c r="B42" s="570" t="s">
        <v>442</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702"/>
      <c r="BE42" s="702"/>
      <c r="BF42" s="702"/>
      <c r="BG42" s="571"/>
      <c r="BH42" s="571"/>
      <c r="BI42" s="571"/>
      <c r="BJ42" s="571"/>
      <c r="BK42" s="571"/>
      <c r="BL42" s="571"/>
      <c r="BM42" s="571"/>
      <c r="BN42" s="571"/>
      <c r="BO42" s="571"/>
      <c r="BP42" s="571"/>
      <c r="BQ42" s="571"/>
      <c r="BR42" s="571"/>
      <c r="BS42" s="571"/>
      <c r="BT42" s="571"/>
      <c r="BU42" s="571"/>
      <c r="BV42" s="571"/>
    </row>
    <row r="43" spans="1:74" ht="10.5" customHeight="1" x14ac:dyDescent="0.2">
      <c r="A43" s="594"/>
      <c r="B43" s="831" t="s">
        <v>1156</v>
      </c>
      <c r="C43" s="819"/>
      <c r="D43" s="819"/>
      <c r="E43" s="819"/>
      <c r="F43" s="819"/>
      <c r="G43" s="819"/>
      <c r="H43" s="819"/>
      <c r="I43" s="819"/>
      <c r="J43" s="819"/>
      <c r="K43" s="819"/>
      <c r="L43" s="819"/>
      <c r="M43" s="819"/>
      <c r="N43" s="819"/>
      <c r="O43" s="819"/>
      <c r="P43" s="819"/>
      <c r="Q43" s="819"/>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702"/>
      <c r="BE43" s="702"/>
      <c r="BF43" s="702"/>
      <c r="BG43" s="571"/>
      <c r="BH43" s="571"/>
      <c r="BI43" s="571"/>
      <c r="BJ43" s="571"/>
      <c r="BK43" s="571"/>
      <c r="BL43" s="571"/>
      <c r="BM43" s="571"/>
      <c r="BN43" s="571"/>
      <c r="BO43" s="571"/>
      <c r="BP43" s="571"/>
      <c r="BQ43" s="571"/>
      <c r="BR43" s="571"/>
      <c r="BS43" s="571"/>
      <c r="BT43" s="571"/>
      <c r="BU43" s="571"/>
      <c r="BV43" s="571"/>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641</v>
      </c>
    </row>
    <row r="6" spans="1:18" ht="15.75" x14ac:dyDescent="0.25">
      <c r="B6" s="310" t="str">
        <f>"Short-Term Energy Outlook, "&amp;Dates!D1</f>
        <v>Short-Term Energy Outlook, September 2017</v>
      </c>
    </row>
    <row r="8" spans="1:18" ht="15" customHeight="1" x14ac:dyDescent="0.2">
      <c r="A8" s="311"/>
      <c r="B8" s="312" t="s">
        <v>250</v>
      </c>
      <c r="C8" s="313"/>
      <c r="D8" s="313"/>
      <c r="E8" s="313"/>
      <c r="F8" s="313"/>
      <c r="G8" s="313"/>
      <c r="H8" s="313"/>
      <c r="I8" s="313"/>
      <c r="J8" s="313"/>
      <c r="K8" s="313"/>
      <c r="L8" s="313"/>
      <c r="M8" s="313"/>
      <c r="N8" s="313"/>
      <c r="O8" s="313"/>
      <c r="P8" s="313"/>
      <c r="Q8" s="313"/>
      <c r="R8" s="313"/>
    </row>
    <row r="9" spans="1:18" ht="15" customHeight="1" x14ac:dyDescent="0.2">
      <c r="A9" s="311"/>
      <c r="B9" s="312" t="s">
        <v>1228</v>
      </c>
      <c r="C9" s="313"/>
      <c r="D9" s="313"/>
      <c r="E9" s="313"/>
      <c r="F9" s="313"/>
      <c r="G9" s="313"/>
      <c r="H9" s="313"/>
      <c r="I9" s="313"/>
      <c r="J9" s="313"/>
      <c r="K9" s="313"/>
      <c r="L9" s="313"/>
      <c r="M9" s="313"/>
      <c r="N9" s="313"/>
      <c r="O9" s="313"/>
      <c r="P9" s="313"/>
      <c r="Q9" s="313"/>
      <c r="R9" s="313"/>
    </row>
    <row r="10" spans="1:18" ht="15" customHeight="1" x14ac:dyDescent="0.2">
      <c r="A10" s="311"/>
      <c r="B10" s="312" t="s">
        <v>1123</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1124</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885</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1160</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1125</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1221</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998</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252</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71</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253</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1012</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999</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1000</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446</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447</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1360</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1298</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111</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254</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255</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F63" sqref="BF63"/>
    </sheetView>
  </sheetViews>
  <sheetFormatPr defaultColWidth="11" defaultRowHeight="11.25" x14ac:dyDescent="0.2"/>
  <cols>
    <col min="1" max="1" width="12.42578125" style="598" customWidth="1"/>
    <col min="2" max="2" width="26" style="598" customWidth="1"/>
    <col min="3" max="55" width="6.5703125" style="598" customWidth="1"/>
    <col min="56" max="58" width="6.5703125" style="169" customWidth="1"/>
    <col min="59" max="74" width="6.5703125" style="598" customWidth="1"/>
    <col min="75" max="16384" width="11" style="598"/>
  </cols>
  <sheetData>
    <row r="1" spans="1:74" ht="12.75" customHeight="1" x14ac:dyDescent="0.2">
      <c r="A1" s="810" t="s">
        <v>997</v>
      </c>
      <c r="B1" s="596" t="s">
        <v>498</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712"/>
      <c r="BE1" s="712"/>
      <c r="BF1" s="712"/>
      <c r="BG1" s="597"/>
      <c r="BH1" s="597"/>
      <c r="BI1" s="597"/>
      <c r="BJ1" s="597"/>
      <c r="BK1" s="597"/>
      <c r="BL1" s="597"/>
      <c r="BM1" s="597"/>
      <c r="BN1" s="597"/>
      <c r="BO1" s="597"/>
      <c r="BP1" s="597"/>
      <c r="BQ1" s="597"/>
      <c r="BR1" s="597"/>
      <c r="BS1" s="597"/>
      <c r="BT1" s="597"/>
      <c r="BU1" s="597"/>
      <c r="BV1" s="597"/>
    </row>
    <row r="2" spans="1:74" ht="12.75" customHeight="1" x14ac:dyDescent="0.2">
      <c r="A2" s="811"/>
      <c r="B2" s="542" t="str">
        <f>"U.S. Energy Information Administration  |  Short-Term Energy Outlook  - "&amp;Dates!D1</f>
        <v>U.S. Energy Information Administration  |  Short-Term Energy Outlook  - September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699"/>
      <c r="BE2" s="699"/>
      <c r="BF2" s="699"/>
      <c r="BG2" s="550"/>
      <c r="BH2" s="550"/>
      <c r="BI2" s="550"/>
      <c r="BJ2" s="550"/>
      <c r="BK2" s="550"/>
      <c r="BL2" s="550"/>
      <c r="BM2" s="550"/>
      <c r="BN2" s="550"/>
      <c r="BO2" s="550"/>
      <c r="BP2" s="550"/>
      <c r="BQ2" s="550"/>
      <c r="BR2" s="550"/>
      <c r="BS2" s="550"/>
      <c r="BT2" s="550"/>
      <c r="BU2" s="550"/>
      <c r="BV2" s="550"/>
    </row>
    <row r="3" spans="1:74" ht="12.75" customHeight="1" x14ac:dyDescent="0.2">
      <c r="A3" s="599"/>
      <c r="B3" s="600"/>
      <c r="C3" s="815">
        <f>Dates!D3</f>
        <v>2013</v>
      </c>
      <c r="D3" s="816"/>
      <c r="E3" s="816"/>
      <c r="F3" s="816"/>
      <c r="G3" s="816"/>
      <c r="H3" s="816"/>
      <c r="I3" s="816"/>
      <c r="J3" s="816"/>
      <c r="K3" s="816"/>
      <c r="L3" s="816"/>
      <c r="M3" s="816"/>
      <c r="N3" s="864"/>
      <c r="O3" s="815">
        <f>C3+1</f>
        <v>2014</v>
      </c>
      <c r="P3" s="816"/>
      <c r="Q3" s="816"/>
      <c r="R3" s="816"/>
      <c r="S3" s="816"/>
      <c r="T3" s="816"/>
      <c r="U3" s="816"/>
      <c r="V3" s="816"/>
      <c r="W3" s="816"/>
      <c r="X3" s="816"/>
      <c r="Y3" s="816"/>
      <c r="Z3" s="864"/>
      <c r="AA3" s="815">
        <f>O3+1</f>
        <v>2015</v>
      </c>
      <c r="AB3" s="816"/>
      <c r="AC3" s="816"/>
      <c r="AD3" s="816"/>
      <c r="AE3" s="816"/>
      <c r="AF3" s="816"/>
      <c r="AG3" s="816"/>
      <c r="AH3" s="816"/>
      <c r="AI3" s="816"/>
      <c r="AJ3" s="816"/>
      <c r="AK3" s="816"/>
      <c r="AL3" s="864"/>
      <c r="AM3" s="815">
        <f>AA3+1</f>
        <v>2016</v>
      </c>
      <c r="AN3" s="816"/>
      <c r="AO3" s="816"/>
      <c r="AP3" s="816"/>
      <c r="AQ3" s="816"/>
      <c r="AR3" s="816"/>
      <c r="AS3" s="816"/>
      <c r="AT3" s="816"/>
      <c r="AU3" s="816"/>
      <c r="AV3" s="816"/>
      <c r="AW3" s="816"/>
      <c r="AX3" s="864"/>
      <c r="AY3" s="815">
        <f>AM3+1</f>
        <v>2017</v>
      </c>
      <c r="AZ3" s="816"/>
      <c r="BA3" s="816"/>
      <c r="BB3" s="816"/>
      <c r="BC3" s="816"/>
      <c r="BD3" s="816"/>
      <c r="BE3" s="816"/>
      <c r="BF3" s="816"/>
      <c r="BG3" s="816"/>
      <c r="BH3" s="816"/>
      <c r="BI3" s="816"/>
      <c r="BJ3" s="864"/>
      <c r="BK3" s="815">
        <f>AY3+1</f>
        <v>2018</v>
      </c>
      <c r="BL3" s="816"/>
      <c r="BM3" s="816"/>
      <c r="BN3" s="816"/>
      <c r="BO3" s="816"/>
      <c r="BP3" s="816"/>
      <c r="BQ3" s="816"/>
      <c r="BR3" s="816"/>
      <c r="BS3" s="816"/>
      <c r="BT3" s="816"/>
      <c r="BU3" s="816"/>
      <c r="BV3" s="864"/>
    </row>
    <row r="4" spans="1:74" s="169" customFormat="1" ht="12.75" customHeight="1" x14ac:dyDescent="0.2">
      <c r="A4" s="132"/>
      <c r="B4" s="601"/>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2" customHeight="1" x14ac:dyDescent="0.2">
      <c r="A5" s="602"/>
      <c r="B5" s="170" t="s">
        <v>487</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row>
    <row r="6" spans="1:74" ht="12" customHeight="1" x14ac:dyDescent="0.2">
      <c r="A6" s="602" t="s">
        <v>69</v>
      </c>
      <c r="B6" s="604" t="s">
        <v>595</v>
      </c>
      <c r="C6" s="272">
        <v>1.318449E-2</v>
      </c>
      <c r="D6" s="272">
        <v>1.1794870000000001E-2</v>
      </c>
      <c r="E6" s="272">
        <v>1.314953E-2</v>
      </c>
      <c r="F6" s="272">
        <v>1.215669E-2</v>
      </c>
      <c r="G6" s="272">
        <v>1.247683E-2</v>
      </c>
      <c r="H6" s="272">
        <v>1.219578E-2</v>
      </c>
      <c r="I6" s="272">
        <v>1.275515E-2</v>
      </c>
      <c r="J6" s="272">
        <v>1.261733E-2</v>
      </c>
      <c r="K6" s="272">
        <v>1.2396559999999999E-2</v>
      </c>
      <c r="L6" s="272">
        <v>1.3009099999999999E-2</v>
      </c>
      <c r="M6" s="272">
        <v>1.1739970000000001E-2</v>
      </c>
      <c r="N6" s="272">
        <v>1.302933E-2</v>
      </c>
      <c r="O6" s="272">
        <v>1.2886170000000001E-2</v>
      </c>
      <c r="P6" s="272">
        <v>1.147024E-2</v>
      </c>
      <c r="Q6" s="272">
        <v>1.2721150000000001E-2</v>
      </c>
      <c r="R6" s="272">
        <v>1.249166E-2</v>
      </c>
      <c r="S6" s="272">
        <v>1.267071E-2</v>
      </c>
      <c r="T6" s="272">
        <v>1.229995E-2</v>
      </c>
      <c r="U6" s="272">
        <v>1.2549100000000001E-2</v>
      </c>
      <c r="V6" s="272">
        <v>1.2640749999999999E-2</v>
      </c>
      <c r="W6" s="272">
        <v>1.243446E-2</v>
      </c>
      <c r="X6" s="272">
        <v>1.2791749999999999E-2</v>
      </c>
      <c r="Y6" s="272">
        <v>1.295704E-2</v>
      </c>
      <c r="Z6" s="272">
        <v>1.307621E-2</v>
      </c>
      <c r="AA6" s="272">
        <v>1.2691650000000001E-2</v>
      </c>
      <c r="AB6" s="272">
        <v>1.1742829999999999E-2</v>
      </c>
      <c r="AC6" s="272">
        <v>1.299059E-2</v>
      </c>
      <c r="AD6" s="272">
        <v>1.185772E-2</v>
      </c>
      <c r="AE6" s="272">
        <v>1.2954749999999999E-2</v>
      </c>
      <c r="AF6" s="272">
        <v>1.2129640000000001E-2</v>
      </c>
      <c r="AG6" s="272">
        <v>1.264329E-2</v>
      </c>
      <c r="AH6" s="272">
        <v>1.2526020000000001E-2</v>
      </c>
      <c r="AI6" s="272">
        <v>1.1209429999999999E-2</v>
      </c>
      <c r="AJ6" s="272">
        <v>1.232928E-2</v>
      </c>
      <c r="AK6" s="272">
        <v>1.242804E-2</v>
      </c>
      <c r="AL6" s="272">
        <v>1.2832120000000001E-2</v>
      </c>
      <c r="AM6" s="272">
        <v>1.371211E-2</v>
      </c>
      <c r="AN6" s="272">
        <v>1.2785940000000001E-2</v>
      </c>
      <c r="AO6" s="272">
        <v>1.3608749999999999E-2</v>
      </c>
      <c r="AP6" s="272">
        <v>1.248314E-2</v>
      </c>
      <c r="AQ6" s="272">
        <v>1.375416E-2</v>
      </c>
      <c r="AR6" s="272">
        <v>1.2708199999999999E-2</v>
      </c>
      <c r="AS6" s="272">
        <v>1.327105E-2</v>
      </c>
      <c r="AT6" s="272">
        <v>1.345296E-2</v>
      </c>
      <c r="AU6" s="272">
        <v>1.3518280000000001E-2</v>
      </c>
      <c r="AV6" s="272">
        <v>1.38768E-2</v>
      </c>
      <c r="AW6" s="272">
        <v>1.4039889999999999E-2</v>
      </c>
      <c r="AX6" s="272">
        <v>1.5096500000000001E-2</v>
      </c>
      <c r="AY6" s="272">
        <v>1.4356010000000001E-2</v>
      </c>
      <c r="AZ6" s="272">
        <v>1.2760570000000001E-2</v>
      </c>
      <c r="BA6" s="272">
        <v>1.4283000000000001E-2</v>
      </c>
      <c r="BB6" s="760">
        <v>1.400188E-2</v>
      </c>
      <c r="BC6" s="272">
        <v>1.325086E-2</v>
      </c>
      <c r="BD6" s="272">
        <v>1.292128E-2</v>
      </c>
      <c r="BE6" s="272">
        <v>1.33703E-2</v>
      </c>
      <c r="BF6" s="272">
        <v>1.3337999999999999E-2</v>
      </c>
      <c r="BG6" s="360">
        <v>1.2917E-2</v>
      </c>
      <c r="BH6" s="360">
        <v>1.3288299999999999E-2</v>
      </c>
      <c r="BI6" s="360">
        <v>1.29931E-2</v>
      </c>
      <c r="BJ6" s="360">
        <v>1.38193E-2</v>
      </c>
      <c r="BK6" s="360">
        <v>1.39601E-2</v>
      </c>
      <c r="BL6" s="360">
        <v>1.2402399999999999E-2</v>
      </c>
      <c r="BM6" s="360">
        <v>1.37024E-2</v>
      </c>
      <c r="BN6" s="360">
        <v>1.2906300000000001E-2</v>
      </c>
      <c r="BO6" s="360">
        <v>1.3310799999999999E-2</v>
      </c>
      <c r="BP6" s="360">
        <v>1.32078E-2</v>
      </c>
      <c r="BQ6" s="360">
        <v>1.36315E-2</v>
      </c>
      <c r="BR6" s="360">
        <v>1.3575E-2</v>
      </c>
      <c r="BS6" s="360">
        <v>1.31311E-2</v>
      </c>
      <c r="BT6" s="360">
        <v>1.3498100000000001E-2</v>
      </c>
      <c r="BU6" s="360">
        <v>1.3191100000000001E-2</v>
      </c>
      <c r="BV6" s="360">
        <v>1.39907E-2</v>
      </c>
    </row>
    <row r="7" spans="1:74" ht="12" customHeight="1" x14ac:dyDescent="0.2">
      <c r="A7" s="603" t="s">
        <v>952</v>
      </c>
      <c r="B7" s="604" t="s">
        <v>54</v>
      </c>
      <c r="C7" s="272">
        <v>0.23376475299999999</v>
      </c>
      <c r="D7" s="272">
        <v>0.19130812799999999</v>
      </c>
      <c r="E7" s="272">
        <v>0.19299272100000001</v>
      </c>
      <c r="F7" s="272">
        <v>0.23702224</v>
      </c>
      <c r="G7" s="272">
        <v>0.26827026199999998</v>
      </c>
      <c r="H7" s="272">
        <v>0.25809464399999998</v>
      </c>
      <c r="I7" s="272">
        <v>0.25693108999999997</v>
      </c>
      <c r="J7" s="272">
        <v>0.204076281</v>
      </c>
      <c r="K7" s="272">
        <v>0.159517468</v>
      </c>
      <c r="L7" s="272">
        <v>0.16179595099999999</v>
      </c>
      <c r="M7" s="272">
        <v>0.16666720500000001</v>
      </c>
      <c r="N7" s="272">
        <v>0.198481834</v>
      </c>
      <c r="O7" s="272">
        <v>0.20456058799999999</v>
      </c>
      <c r="P7" s="272">
        <v>0.16441784500000001</v>
      </c>
      <c r="Q7" s="272">
        <v>0.229559704</v>
      </c>
      <c r="R7" s="272">
        <v>0.24069349900000001</v>
      </c>
      <c r="S7" s="272">
        <v>0.25116268400000002</v>
      </c>
      <c r="T7" s="272">
        <v>0.24384096399999999</v>
      </c>
      <c r="U7" s="272">
        <v>0.23075959900000001</v>
      </c>
      <c r="V7" s="272">
        <v>0.18742758800000001</v>
      </c>
      <c r="W7" s="272">
        <v>0.15202502500000001</v>
      </c>
      <c r="X7" s="272">
        <v>0.16227360699999999</v>
      </c>
      <c r="Y7" s="272">
        <v>0.17616200900000001</v>
      </c>
      <c r="Z7" s="272">
        <v>0.2111364</v>
      </c>
      <c r="AA7" s="272">
        <v>0.223786599</v>
      </c>
      <c r="AB7" s="272">
        <v>0.206684852</v>
      </c>
      <c r="AC7" s="272">
        <v>0.22503515800000001</v>
      </c>
      <c r="AD7" s="272">
        <v>0.208098226</v>
      </c>
      <c r="AE7" s="272">
        <v>0.186337422</v>
      </c>
      <c r="AF7" s="272">
        <v>0.18914420900000001</v>
      </c>
      <c r="AG7" s="272">
        <v>0.19472893099999999</v>
      </c>
      <c r="AH7" s="272">
        <v>0.177336041</v>
      </c>
      <c r="AI7" s="272">
        <v>0.14924465100000001</v>
      </c>
      <c r="AJ7" s="272">
        <v>0.15388692400000001</v>
      </c>
      <c r="AK7" s="272">
        <v>0.178943147</v>
      </c>
      <c r="AL7" s="272">
        <v>0.21449090300000001</v>
      </c>
      <c r="AM7" s="272">
        <v>0.23563326200000001</v>
      </c>
      <c r="AN7" s="272">
        <v>0.223784764</v>
      </c>
      <c r="AO7" s="272">
        <v>0.25042493799999999</v>
      </c>
      <c r="AP7" s="272">
        <v>0.23613219899999999</v>
      </c>
      <c r="AQ7" s="272">
        <v>0.23507958000000001</v>
      </c>
      <c r="AR7" s="272">
        <v>0.21239028500000001</v>
      </c>
      <c r="AS7" s="272">
        <v>0.197000868</v>
      </c>
      <c r="AT7" s="272">
        <v>0.17954430499999999</v>
      </c>
      <c r="AU7" s="272">
        <v>0.15112632500000001</v>
      </c>
      <c r="AV7" s="272">
        <v>0.15996712199999999</v>
      </c>
      <c r="AW7" s="272">
        <v>0.174671574</v>
      </c>
      <c r="AX7" s="272">
        <v>0.20884367400000001</v>
      </c>
      <c r="AY7" s="272">
        <v>0.25691196500000002</v>
      </c>
      <c r="AZ7" s="272">
        <v>0.22819961599999999</v>
      </c>
      <c r="BA7" s="272">
        <v>0.28000972899999998</v>
      </c>
      <c r="BB7" s="760">
        <v>0.27108943800000002</v>
      </c>
      <c r="BC7" s="272">
        <v>0.29786585700000001</v>
      </c>
      <c r="BD7" s="272">
        <v>0.284475215</v>
      </c>
      <c r="BE7" s="272">
        <v>0.2484991</v>
      </c>
      <c r="BF7" s="272">
        <v>0.1990729</v>
      </c>
      <c r="BG7" s="360">
        <v>0.1696715</v>
      </c>
      <c r="BH7" s="360">
        <v>0.15932389999999999</v>
      </c>
      <c r="BI7" s="360">
        <v>0.17076540000000001</v>
      </c>
      <c r="BJ7" s="360">
        <v>0.19897670000000001</v>
      </c>
      <c r="BK7" s="360">
        <v>0.23615739999999999</v>
      </c>
      <c r="BL7" s="360">
        <v>0.1880098</v>
      </c>
      <c r="BM7" s="360">
        <v>0.20009099999999999</v>
      </c>
      <c r="BN7" s="360">
        <v>0.1964621</v>
      </c>
      <c r="BO7" s="360">
        <v>0.22389129999999999</v>
      </c>
      <c r="BP7" s="360">
        <v>0.23926620000000001</v>
      </c>
      <c r="BQ7" s="360">
        <v>0.25142130000000001</v>
      </c>
      <c r="BR7" s="360">
        <v>0.2114066</v>
      </c>
      <c r="BS7" s="360">
        <v>0.1726743</v>
      </c>
      <c r="BT7" s="360">
        <v>0.16293050000000001</v>
      </c>
      <c r="BU7" s="360">
        <v>0.1848931</v>
      </c>
      <c r="BV7" s="360">
        <v>0.2190637</v>
      </c>
    </row>
    <row r="8" spans="1:74" ht="12" customHeight="1" x14ac:dyDescent="0.2">
      <c r="A8" s="602" t="s">
        <v>953</v>
      </c>
      <c r="B8" s="604" t="s">
        <v>1287</v>
      </c>
      <c r="C8" s="272">
        <v>2.8610032349999999E-3</v>
      </c>
      <c r="D8" s="272">
        <v>3.9773734240000002E-3</v>
      </c>
      <c r="E8" s="272">
        <v>5.6891717482E-3</v>
      </c>
      <c r="F8" s="272">
        <v>6.1049885069999997E-3</v>
      </c>
      <c r="G8" s="272">
        <v>6.9045104630000003E-3</v>
      </c>
      <c r="H8" s="272">
        <v>8.0072816738999998E-3</v>
      </c>
      <c r="I8" s="272">
        <v>7.6269760876999998E-3</v>
      </c>
      <c r="J8" s="272">
        <v>8.7160755990000009E-3</v>
      </c>
      <c r="K8" s="272">
        <v>8.7479739288999995E-3</v>
      </c>
      <c r="L8" s="272">
        <v>9.1066740350999997E-3</v>
      </c>
      <c r="M8" s="272">
        <v>7.6197382756000003E-3</v>
      </c>
      <c r="N8" s="272">
        <v>7.8785142389000001E-3</v>
      </c>
      <c r="O8" s="272">
        <v>6.9806721463000002E-3</v>
      </c>
      <c r="P8" s="272">
        <v>7.7402994681999996E-3</v>
      </c>
      <c r="Q8" s="272">
        <v>1.2234237938000001E-2</v>
      </c>
      <c r="R8" s="272">
        <v>1.3817100398E-2</v>
      </c>
      <c r="S8" s="272">
        <v>1.6263369946E-2</v>
      </c>
      <c r="T8" s="272">
        <v>1.7905322724E-2</v>
      </c>
      <c r="U8" s="272">
        <v>1.6625595034000001E-2</v>
      </c>
      <c r="V8" s="272">
        <v>1.7486049021E-2</v>
      </c>
      <c r="W8" s="272">
        <v>1.7074506871000001E-2</v>
      </c>
      <c r="X8" s="272">
        <v>1.5976142459999999E-2</v>
      </c>
      <c r="Y8" s="272">
        <v>1.2847209068E-2</v>
      </c>
      <c r="Z8" s="272">
        <v>9.6118351816999997E-3</v>
      </c>
      <c r="AA8" s="272">
        <v>1.0569142732000001E-2</v>
      </c>
      <c r="AB8" s="272">
        <v>1.3599586925000001E-2</v>
      </c>
      <c r="AC8" s="272">
        <v>1.8985973436E-2</v>
      </c>
      <c r="AD8" s="272">
        <v>2.1786109261000001E-2</v>
      </c>
      <c r="AE8" s="272">
        <v>2.2888294137000002E-2</v>
      </c>
      <c r="AF8" s="272">
        <v>2.3409576165000001E-2</v>
      </c>
      <c r="AG8" s="272">
        <v>2.403808709E-2</v>
      </c>
      <c r="AH8" s="272">
        <v>2.4596268593000001E-2</v>
      </c>
      <c r="AI8" s="272">
        <v>2.0294447590999999E-2</v>
      </c>
      <c r="AJ8" s="272">
        <v>1.7476825676999999E-2</v>
      </c>
      <c r="AK8" s="272">
        <v>1.5856684249000001E-2</v>
      </c>
      <c r="AL8" s="272">
        <v>1.4400193072E-2</v>
      </c>
      <c r="AM8" s="272">
        <v>1.3898337122999999E-2</v>
      </c>
      <c r="AN8" s="272">
        <v>2.2322672875000001E-2</v>
      </c>
      <c r="AO8" s="272">
        <v>2.4822358903E-2</v>
      </c>
      <c r="AP8" s="272">
        <v>2.7049047499999999E-2</v>
      </c>
      <c r="AQ8" s="272">
        <v>3.3051106112000003E-2</v>
      </c>
      <c r="AR8" s="272">
        <v>3.3035110038999997E-2</v>
      </c>
      <c r="AS8" s="272">
        <v>3.7503853958000002E-2</v>
      </c>
      <c r="AT8" s="272">
        <v>3.6211960549999998E-2</v>
      </c>
      <c r="AU8" s="272">
        <v>3.3770235161000001E-2</v>
      </c>
      <c r="AV8" s="272">
        <v>2.9312584318999999E-2</v>
      </c>
      <c r="AW8" s="272">
        <v>2.4786675920000001E-2</v>
      </c>
      <c r="AX8" s="272">
        <v>2.1184235858999999E-2</v>
      </c>
      <c r="AY8" s="272">
        <v>2.0332519154000001E-2</v>
      </c>
      <c r="AZ8" s="272">
        <v>2.3607538022999999E-2</v>
      </c>
      <c r="BA8" s="272">
        <v>4.1232625459E-2</v>
      </c>
      <c r="BB8" s="760">
        <v>4.4395622624E-2</v>
      </c>
      <c r="BC8" s="272">
        <v>5.3537370257999997E-2</v>
      </c>
      <c r="BD8" s="272">
        <v>5.7712726261999997E-2</v>
      </c>
      <c r="BE8" s="272">
        <v>5.3519299999999999E-2</v>
      </c>
      <c r="BF8" s="272">
        <v>5.1900500000000002E-2</v>
      </c>
      <c r="BG8" s="360">
        <v>4.6077600000000003E-2</v>
      </c>
      <c r="BH8" s="360">
        <v>3.9038499999999997E-2</v>
      </c>
      <c r="BI8" s="360">
        <v>2.9748E-2</v>
      </c>
      <c r="BJ8" s="360">
        <v>2.4015999999999999E-2</v>
      </c>
      <c r="BK8" s="360">
        <v>2.32155E-2</v>
      </c>
      <c r="BL8" s="360">
        <v>3.0785E-2</v>
      </c>
      <c r="BM8" s="360">
        <v>4.7069800000000002E-2</v>
      </c>
      <c r="BN8" s="360">
        <v>5.3267399999999999E-2</v>
      </c>
      <c r="BO8" s="360">
        <v>6.1020999999999999E-2</v>
      </c>
      <c r="BP8" s="360">
        <v>6.3988199999999995E-2</v>
      </c>
      <c r="BQ8" s="360">
        <v>6.0870599999999997E-2</v>
      </c>
      <c r="BR8" s="360">
        <v>5.9729299999999999E-2</v>
      </c>
      <c r="BS8" s="360">
        <v>5.3043899999999998E-2</v>
      </c>
      <c r="BT8" s="360">
        <v>4.58784E-2</v>
      </c>
      <c r="BU8" s="360">
        <v>3.4472999999999997E-2</v>
      </c>
      <c r="BV8" s="360">
        <v>2.6268099999999999E-2</v>
      </c>
    </row>
    <row r="9" spans="1:74" ht="12" customHeight="1" x14ac:dyDescent="0.2">
      <c r="A9" s="557" t="s">
        <v>767</v>
      </c>
      <c r="B9" s="604" t="s">
        <v>1033</v>
      </c>
      <c r="C9" s="272">
        <v>2.1959019999999999E-2</v>
      </c>
      <c r="D9" s="272">
        <v>1.941056E-2</v>
      </c>
      <c r="E9" s="272">
        <v>2.251949E-2</v>
      </c>
      <c r="F9" s="272">
        <v>2.0908670000000001E-2</v>
      </c>
      <c r="G9" s="272">
        <v>2.211107E-2</v>
      </c>
      <c r="H9" s="272">
        <v>2.177142E-2</v>
      </c>
      <c r="I9" s="272">
        <v>2.243738E-2</v>
      </c>
      <c r="J9" s="272">
        <v>2.250957E-2</v>
      </c>
      <c r="K9" s="272">
        <v>2.124844E-2</v>
      </c>
      <c r="L9" s="272">
        <v>2.1597330000000001E-2</v>
      </c>
      <c r="M9" s="272">
        <v>2.203105E-2</v>
      </c>
      <c r="N9" s="272">
        <v>2.3680920000000001E-2</v>
      </c>
      <c r="O9" s="272">
        <v>2.3961909999999999E-2</v>
      </c>
      <c r="P9" s="272">
        <v>2.2165649999999999E-2</v>
      </c>
      <c r="Q9" s="272">
        <v>2.4082860000000001E-2</v>
      </c>
      <c r="R9" s="272">
        <v>2.3140609999999999E-2</v>
      </c>
      <c r="S9" s="272">
        <v>2.379148E-2</v>
      </c>
      <c r="T9" s="272">
        <v>2.3510659999999999E-2</v>
      </c>
      <c r="U9" s="272">
        <v>2.4823439999999999E-2</v>
      </c>
      <c r="V9" s="272">
        <v>2.3863390000000002E-2</v>
      </c>
      <c r="W9" s="272">
        <v>2.238915E-2</v>
      </c>
      <c r="X9" s="272">
        <v>2.2124729999999999E-2</v>
      </c>
      <c r="Y9" s="272">
        <v>2.202308E-2</v>
      </c>
      <c r="Z9" s="272">
        <v>2.3012580000000001E-2</v>
      </c>
      <c r="AA9" s="272">
        <v>2.2650790000000001E-2</v>
      </c>
      <c r="AB9" s="272">
        <v>2.0486049999999999E-2</v>
      </c>
      <c r="AC9" s="272">
        <v>2.240253E-2</v>
      </c>
      <c r="AD9" s="272">
        <v>2.1822459999999998E-2</v>
      </c>
      <c r="AE9" s="272">
        <v>2.2968579999999999E-2</v>
      </c>
      <c r="AF9" s="272">
        <v>2.3125260000000002E-2</v>
      </c>
      <c r="AG9" s="272">
        <v>2.5607060000000001E-2</v>
      </c>
      <c r="AH9" s="272">
        <v>2.477439E-2</v>
      </c>
      <c r="AI9" s="272">
        <v>2.312055E-2</v>
      </c>
      <c r="AJ9" s="272">
        <v>2.3881079999999999E-2</v>
      </c>
      <c r="AK9" s="272">
        <v>2.4738090000000001E-2</v>
      </c>
      <c r="AL9" s="272">
        <v>2.5445160000000001E-2</v>
      </c>
      <c r="AM9" s="272">
        <v>2.4513759999999999E-2</v>
      </c>
      <c r="AN9" s="272">
        <v>2.2743820000000001E-2</v>
      </c>
      <c r="AO9" s="272">
        <v>2.317336E-2</v>
      </c>
      <c r="AP9" s="272">
        <v>2.45942E-2</v>
      </c>
      <c r="AQ9" s="272">
        <v>2.3975900000000001E-2</v>
      </c>
      <c r="AR9" s="272">
        <v>2.3868150000000001E-2</v>
      </c>
      <c r="AS9" s="272">
        <v>2.4314309999999999E-2</v>
      </c>
      <c r="AT9" s="272">
        <v>2.5008019999999999E-2</v>
      </c>
      <c r="AU9" s="272">
        <v>2.276137E-2</v>
      </c>
      <c r="AV9" s="272">
        <v>2.41432E-2</v>
      </c>
      <c r="AW9" s="272">
        <v>2.329616E-2</v>
      </c>
      <c r="AX9" s="272">
        <v>2.5053570000000001E-2</v>
      </c>
      <c r="AY9" s="272">
        <v>2.4953320000000001E-2</v>
      </c>
      <c r="AZ9" s="272">
        <v>2.2143059999999999E-2</v>
      </c>
      <c r="BA9" s="272">
        <v>2.3902219999999998E-2</v>
      </c>
      <c r="BB9" s="760">
        <v>2.1725930000000001E-2</v>
      </c>
      <c r="BC9" s="272">
        <v>2.261925E-2</v>
      </c>
      <c r="BD9" s="272">
        <v>2.253469E-2</v>
      </c>
      <c r="BE9" s="272">
        <v>2.4001100000000001E-2</v>
      </c>
      <c r="BF9" s="272">
        <v>2.4260299999999999E-2</v>
      </c>
      <c r="BG9" s="360">
        <v>2.2945299999999998E-2</v>
      </c>
      <c r="BH9" s="360">
        <v>2.3066900000000001E-2</v>
      </c>
      <c r="BI9" s="360">
        <v>2.3546000000000001E-2</v>
      </c>
      <c r="BJ9" s="360">
        <v>2.4559000000000001E-2</v>
      </c>
      <c r="BK9" s="360">
        <v>2.3586699999999999E-2</v>
      </c>
      <c r="BL9" s="360">
        <v>2.13168E-2</v>
      </c>
      <c r="BM9" s="360">
        <v>2.3967200000000001E-2</v>
      </c>
      <c r="BN9" s="360">
        <v>2.3189100000000001E-2</v>
      </c>
      <c r="BO9" s="360">
        <v>2.43086E-2</v>
      </c>
      <c r="BP9" s="360">
        <v>2.4152699999999999E-2</v>
      </c>
      <c r="BQ9" s="360">
        <v>2.5284600000000001E-2</v>
      </c>
      <c r="BR9" s="360">
        <v>2.5150499999999999E-2</v>
      </c>
      <c r="BS9" s="360">
        <v>2.3645300000000001E-2</v>
      </c>
      <c r="BT9" s="360">
        <v>2.3599599999999998E-2</v>
      </c>
      <c r="BU9" s="360">
        <v>2.40743E-2</v>
      </c>
      <c r="BV9" s="360">
        <v>2.5187399999999999E-2</v>
      </c>
    </row>
    <row r="10" spans="1:74" ht="12" customHeight="1" x14ac:dyDescent="0.2">
      <c r="A10" s="557" t="s">
        <v>766</v>
      </c>
      <c r="B10" s="604" t="s">
        <v>1288</v>
      </c>
      <c r="C10" s="272">
        <v>1.7125310000000001E-2</v>
      </c>
      <c r="D10" s="272">
        <v>1.530046E-2</v>
      </c>
      <c r="E10" s="272">
        <v>1.6976689999999999E-2</v>
      </c>
      <c r="F10" s="272">
        <v>1.3649649999999999E-2</v>
      </c>
      <c r="G10" s="272">
        <v>1.533662E-2</v>
      </c>
      <c r="H10" s="272">
        <v>1.6784520000000001E-2</v>
      </c>
      <c r="I10" s="272">
        <v>1.844757E-2</v>
      </c>
      <c r="J10" s="272">
        <v>1.9908579999999999E-2</v>
      </c>
      <c r="K10" s="272">
        <v>1.8035789999999999E-2</v>
      </c>
      <c r="L10" s="272">
        <v>1.752225E-2</v>
      </c>
      <c r="M10" s="272">
        <v>1.852825E-2</v>
      </c>
      <c r="N10" s="272">
        <v>1.981047E-2</v>
      </c>
      <c r="O10" s="272">
        <v>2.1381020000000001E-2</v>
      </c>
      <c r="P10" s="272">
        <v>1.9968119999999999E-2</v>
      </c>
      <c r="Q10" s="272">
        <v>2.2135519999999999E-2</v>
      </c>
      <c r="R10" s="272">
        <v>1.809991E-2</v>
      </c>
      <c r="S10" s="272">
        <v>1.7285399999999999E-2</v>
      </c>
      <c r="T10" s="272">
        <v>2.185467E-2</v>
      </c>
      <c r="U10" s="272">
        <v>2.2763729999999999E-2</v>
      </c>
      <c r="V10" s="272">
        <v>2.257642E-2</v>
      </c>
      <c r="W10" s="272">
        <v>2.0837250000000002E-2</v>
      </c>
      <c r="X10" s="272">
        <v>2.027851E-2</v>
      </c>
      <c r="Y10" s="272">
        <v>2.1604410000000001E-2</v>
      </c>
      <c r="Z10" s="272">
        <v>2.2468309999999998E-2</v>
      </c>
      <c r="AA10" s="272">
        <v>2.2131560000000002E-2</v>
      </c>
      <c r="AB10" s="272">
        <v>2.0920950000000001E-2</v>
      </c>
      <c r="AC10" s="272">
        <v>2.0608580000000001E-2</v>
      </c>
      <c r="AD10" s="272">
        <v>1.782135E-2</v>
      </c>
      <c r="AE10" s="272">
        <v>1.8431039999999999E-2</v>
      </c>
      <c r="AF10" s="272">
        <v>2.0610799999999999E-2</v>
      </c>
      <c r="AG10" s="272">
        <v>2.2353999999999999E-2</v>
      </c>
      <c r="AH10" s="272">
        <v>2.2964269999999998E-2</v>
      </c>
      <c r="AI10" s="272">
        <v>1.993464E-2</v>
      </c>
      <c r="AJ10" s="272">
        <v>1.7458560000000001E-2</v>
      </c>
      <c r="AK10" s="272">
        <v>1.919471E-2</v>
      </c>
      <c r="AL10" s="272">
        <v>2.142614E-2</v>
      </c>
      <c r="AM10" s="272">
        <v>2.0810820000000001E-2</v>
      </c>
      <c r="AN10" s="272">
        <v>2.0528040000000001E-2</v>
      </c>
      <c r="AO10" s="272">
        <v>1.9694670000000001E-2</v>
      </c>
      <c r="AP10" s="272">
        <v>1.501126E-2</v>
      </c>
      <c r="AQ10" s="272">
        <v>1.5644910000000001E-2</v>
      </c>
      <c r="AR10" s="272">
        <v>1.8507780000000001E-2</v>
      </c>
      <c r="AS10" s="272">
        <v>2.0347440000000001E-2</v>
      </c>
      <c r="AT10" s="272">
        <v>2.0822920000000002E-2</v>
      </c>
      <c r="AU10" s="272">
        <v>1.8454410000000001E-2</v>
      </c>
      <c r="AV10" s="272">
        <v>1.4989789999999999E-2</v>
      </c>
      <c r="AW10" s="272">
        <v>1.6574350000000002E-2</v>
      </c>
      <c r="AX10" s="272">
        <v>2.0476350000000001E-2</v>
      </c>
      <c r="AY10" s="272">
        <v>1.896602E-2</v>
      </c>
      <c r="AZ10" s="272">
        <v>1.8455220000000001E-2</v>
      </c>
      <c r="BA10" s="272">
        <v>2.0060660000000001E-2</v>
      </c>
      <c r="BB10" s="760">
        <v>1.768345E-2</v>
      </c>
      <c r="BC10" s="272">
        <v>1.8910590000000001E-2</v>
      </c>
      <c r="BD10" s="272">
        <v>1.864004E-2</v>
      </c>
      <c r="BE10" s="272">
        <v>2.0750500000000002E-2</v>
      </c>
      <c r="BF10" s="272">
        <v>2.1234800000000002E-2</v>
      </c>
      <c r="BG10" s="360">
        <v>1.9086800000000001E-2</v>
      </c>
      <c r="BH10" s="360">
        <v>1.7343399999999998E-2</v>
      </c>
      <c r="BI10" s="360">
        <v>1.8080599999999999E-2</v>
      </c>
      <c r="BJ10" s="360">
        <v>1.9457599999999999E-2</v>
      </c>
      <c r="BK10" s="360">
        <v>1.9479E-2</v>
      </c>
      <c r="BL10" s="360">
        <v>1.77451E-2</v>
      </c>
      <c r="BM10" s="360">
        <v>1.83742E-2</v>
      </c>
      <c r="BN10" s="360">
        <v>1.4933E-2</v>
      </c>
      <c r="BO10" s="360">
        <v>1.5974100000000001E-2</v>
      </c>
      <c r="BP10" s="360">
        <v>1.92395E-2</v>
      </c>
      <c r="BQ10" s="360">
        <v>2.10388E-2</v>
      </c>
      <c r="BR10" s="360">
        <v>2.1738199999999999E-2</v>
      </c>
      <c r="BS10" s="360">
        <v>1.9273100000000001E-2</v>
      </c>
      <c r="BT10" s="360">
        <v>1.75598E-2</v>
      </c>
      <c r="BU10" s="360">
        <v>1.83351E-2</v>
      </c>
      <c r="BV10" s="360">
        <v>1.9794099999999999E-2</v>
      </c>
    </row>
    <row r="11" spans="1:74" ht="12" customHeight="1" x14ac:dyDescent="0.2">
      <c r="A11" s="602" t="s">
        <v>109</v>
      </c>
      <c r="B11" s="604" t="s">
        <v>596</v>
      </c>
      <c r="C11" s="272">
        <v>0.14053297308000001</v>
      </c>
      <c r="D11" s="272">
        <v>0.13422440012</v>
      </c>
      <c r="E11" s="272">
        <v>0.1502488428</v>
      </c>
      <c r="F11" s="272">
        <v>0.16666466598999999</v>
      </c>
      <c r="G11" s="272">
        <v>0.15484686119999999</v>
      </c>
      <c r="H11" s="272">
        <v>0.13110813981</v>
      </c>
      <c r="I11" s="272">
        <v>0.10579228285</v>
      </c>
      <c r="J11" s="272">
        <v>9.1874841439999994E-2</v>
      </c>
      <c r="K11" s="272">
        <v>0.11132317801</v>
      </c>
      <c r="L11" s="272">
        <v>0.13001226965000001</v>
      </c>
      <c r="M11" s="272">
        <v>0.15065236214</v>
      </c>
      <c r="N11" s="272">
        <v>0.13314282379</v>
      </c>
      <c r="O11" s="272">
        <v>0.17017790830000001</v>
      </c>
      <c r="P11" s="272">
        <v>0.13310724756</v>
      </c>
      <c r="Q11" s="272">
        <v>0.16853708279999999</v>
      </c>
      <c r="R11" s="272">
        <v>0.17708811935999999</v>
      </c>
      <c r="S11" s="272">
        <v>0.14826629831999999</v>
      </c>
      <c r="T11" s="272">
        <v>0.15012682914</v>
      </c>
      <c r="U11" s="272">
        <v>0.11579772179</v>
      </c>
      <c r="V11" s="272">
        <v>9.6641871288000003E-2</v>
      </c>
      <c r="W11" s="272">
        <v>0.10945832981</v>
      </c>
      <c r="X11" s="272">
        <v>0.13782138226000001</v>
      </c>
      <c r="Y11" s="272">
        <v>0.17923984169000001</v>
      </c>
      <c r="Z11" s="272">
        <v>0.13976340981999999</v>
      </c>
      <c r="AA11" s="272">
        <v>0.14114795642</v>
      </c>
      <c r="AB11" s="272">
        <v>0.13892428272999999</v>
      </c>
      <c r="AC11" s="272">
        <v>0.14251520392</v>
      </c>
      <c r="AD11" s="272">
        <v>0.1663484277</v>
      </c>
      <c r="AE11" s="272">
        <v>0.15969395133</v>
      </c>
      <c r="AF11" s="272">
        <v>0.12496374714</v>
      </c>
      <c r="AG11" s="272">
        <v>0.12734931806999999</v>
      </c>
      <c r="AH11" s="272">
        <v>0.12180090842000001</v>
      </c>
      <c r="AI11" s="272">
        <v>0.13010209361</v>
      </c>
      <c r="AJ11" s="272">
        <v>0.15249174344999999</v>
      </c>
      <c r="AK11" s="272">
        <v>0.18324081340000001</v>
      </c>
      <c r="AL11" s="272">
        <v>0.18712703825999999</v>
      </c>
      <c r="AM11" s="272">
        <v>0.17252461624000001</v>
      </c>
      <c r="AN11" s="272">
        <v>0.18809334825999999</v>
      </c>
      <c r="AO11" s="272">
        <v>0.20462187414999999</v>
      </c>
      <c r="AP11" s="272">
        <v>0.19312980761000001</v>
      </c>
      <c r="AQ11" s="272">
        <v>0.17497623230000001</v>
      </c>
      <c r="AR11" s="272">
        <v>0.15191072194999999</v>
      </c>
      <c r="AS11" s="272">
        <v>0.16380513820000001</v>
      </c>
      <c r="AT11" s="272">
        <v>0.12624958005</v>
      </c>
      <c r="AU11" s="272">
        <v>0.15297248185000001</v>
      </c>
      <c r="AV11" s="272">
        <v>0.18975632972000001</v>
      </c>
      <c r="AW11" s="272">
        <v>0.18008400709</v>
      </c>
      <c r="AX11" s="272">
        <v>0.21405239728</v>
      </c>
      <c r="AY11" s="272">
        <v>0.18948171010000001</v>
      </c>
      <c r="AZ11" s="272">
        <v>0.20198693073000001</v>
      </c>
      <c r="BA11" s="272">
        <v>0.23834193596</v>
      </c>
      <c r="BB11" s="760">
        <v>0.23653590200999999</v>
      </c>
      <c r="BC11" s="272">
        <v>0.20787815410999999</v>
      </c>
      <c r="BD11" s="272">
        <v>0.18090807741000001</v>
      </c>
      <c r="BE11" s="272">
        <v>0.1504016</v>
      </c>
      <c r="BF11" s="272">
        <v>0.13701659999999999</v>
      </c>
      <c r="BG11" s="360">
        <v>0.14818490000000001</v>
      </c>
      <c r="BH11" s="360">
        <v>0.1890705</v>
      </c>
      <c r="BI11" s="360">
        <v>0.219026</v>
      </c>
      <c r="BJ11" s="360">
        <v>0.2007343</v>
      </c>
      <c r="BK11" s="360">
        <v>0.21104339999999999</v>
      </c>
      <c r="BL11" s="360">
        <v>0.1941194</v>
      </c>
      <c r="BM11" s="360">
        <v>0.2293615</v>
      </c>
      <c r="BN11" s="360">
        <v>0.2390544</v>
      </c>
      <c r="BO11" s="360">
        <v>0.2194499</v>
      </c>
      <c r="BP11" s="360">
        <v>0.1978085</v>
      </c>
      <c r="BQ11" s="360">
        <v>0.16022919999999999</v>
      </c>
      <c r="BR11" s="360">
        <v>0.1469985</v>
      </c>
      <c r="BS11" s="360">
        <v>0.1584971</v>
      </c>
      <c r="BT11" s="360">
        <v>0.20230139999999999</v>
      </c>
      <c r="BU11" s="360">
        <v>0.23500209999999999</v>
      </c>
      <c r="BV11" s="360">
        <v>0.2185898</v>
      </c>
    </row>
    <row r="12" spans="1:74" ht="12" customHeight="1" x14ac:dyDescent="0.2">
      <c r="A12" s="603" t="s">
        <v>238</v>
      </c>
      <c r="B12" s="604" t="s">
        <v>488</v>
      </c>
      <c r="C12" s="272">
        <v>0.42942754930999999</v>
      </c>
      <c r="D12" s="272">
        <v>0.37601579154999998</v>
      </c>
      <c r="E12" s="272">
        <v>0.40157644553999999</v>
      </c>
      <c r="F12" s="272">
        <v>0.45650690449999998</v>
      </c>
      <c r="G12" s="272">
        <v>0.47994615365999999</v>
      </c>
      <c r="H12" s="272">
        <v>0.44796178547999999</v>
      </c>
      <c r="I12" s="272">
        <v>0.42399044892999999</v>
      </c>
      <c r="J12" s="272">
        <v>0.35970267804</v>
      </c>
      <c r="K12" s="272">
        <v>0.33126940993999998</v>
      </c>
      <c r="L12" s="272">
        <v>0.35304357468999997</v>
      </c>
      <c r="M12" s="272">
        <v>0.37723857542</v>
      </c>
      <c r="N12" s="272">
        <v>0.39602389202999999</v>
      </c>
      <c r="O12" s="272">
        <v>0.43994826844000001</v>
      </c>
      <c r="P12" s="272">
        <v>0.35886940203000001</v>
      </c>
      <c r="Q12" s="272">
        <v>0.46927055474000001</v>
      </c>
      <c r="R12" s="272">
        <v>0.48533089876000002</v>
      </c>
      <c r="S12" s="272">
        <v>0.46943994227000002</v>
      </c>
      <c r="T12" s="272">
        <v>0.46953839586000001</v>
      </c>
      <c r="U12" s="272">
        <v>0.42331918582</v>
      </c>
      <c r="V12" s="272">
        <v>0.36063606831</v>
      </c>
      <c r="W12" s="272">
        <v>0.33421872168</v>
      </c>
      <c r="X12" s="272">
        <v>0.37126612172000001</v>
      </c>
      <c r="Y12" s="272">
        <v>0.42483358976000002</v>
      </c>
      <c r="Z12" s="272">
        <v>0.41906874501000002</v>
      </c>
      <c r="AA12" s="272">
        <v>0.43297769814999998</v>
      </c>
      <c r="AB12" s="272">
        <v>0.41235855166000002</v>
      </c>
      <c r="AC12" s="272">
        <v>0.44253803536000003</v>
      </c>
      <c r="AD12" s="272">
        <v>0.44773429296</v>
      </c>
      <c r="AE12" s="272">
        <v>0.42327403746999998</v>
      </c>
      <c r="AF12" s="272">
        <v>0.3933832323</v>
      </c>
      <c r="AG12" s="272">
        <v>0.40672068616000001</v>
      </c>
      <c r="AH12" s="272">
        <v>0.38399789802000001</v>
      </c>
      <c r="AI12" s="272">
        <v>0.3539058122</v>
      </c>
      <c r="AJ12" s="272">
        <v>0.37752441313000001</v>
      </c>
      <c r="AK12" s="272">
        <v>0.43440148465</v>
      </c>
      <c r="AL12" s="272">
        <v>0.47572155433000002</v>
      </c>
      <c r="AM12" s="272">
        <v>0.48109290536999999</v>
      </c>
      <c r="AN12" s="272">
        <v>0.49025858512999998</v>
      </c>
      <c r="AO12" s="272">
        <v>0.53634595105000005</v>
      </c>
      <c r="AP12" s="272">
        <v>0.50839965410999999</v>
      </c>
      <c r="AQ12" s="272">
        <v>0.49648188841000002</v>
      </c>
      <c r="AR12" s="272">
        <v>0.45242024699</v>
      </c>
      <c r="AS12" s="272">
        <v>0.45624266015999998</v>
      </c>
      <c r="AT12" s="272">
        <v>0.40128974560000003</v>
      </c>
      <c r="AU12" s="272">
        <v>0.39260310200999998</v>
      </c>
      <c r="AV12" s="272">
        <v>0.43204582604000002</v>
      </c>
      <c r="AW12" s="272">
        <v>0.43345265701000002</v>
      </c>
      <c r="AX12" s="272">
        <v>0.50470672713999998</v>
      </c>
      <c r="AY12" s="272">
        <v>0.52500154425000001</v>
      </c>
      <c r="AZ12" s="272">
        <v>0.50715293475000001</v>
      </c>
      <c r="BA12" s="272">
        <v>0.61783017041999999</v>
      </c>
      <c r="BB12" s="760">
        <v>0.60543222262999996</v>
      </c>
      <c r="BC12" s="272">
        <v>0.61406208136999996</v>
      </c>
      <c r="BD12" s="272">
        <v>0.57719202866999997</v>
      </c>
      <c r="BE12" s="272">
        <v>0.51054189999999999</v>
      </c>
      <c r="BF12" s="272">
        <v>0.44682309999999997</v>
      </c>
      <c r="BG12" s="360">
        <v>0.41888310000000001</v>
      </c>
      <c r="BH12" s="360">
        <v>0.44113160000000001</v>
      </c>
      <c r="BI12" s="360">
        <v>0.4741592</v>
      </c>
      <c r="BJ12" s="360">
        <v>0.48156290000000002</v>
      </c>
      <c r="BK12" s="360">
        <v>0.52744219999999997</v>
      </c>
      <c r="BL12" s="360">
        <v>0.46437840000000002</v>
      </c>
      <c r="BM12" s="360">
        <v>0.53256610000000004</v>
      </c>
      <c r="BN12" s="360">
        <v>0.53981239999999997</v>
      </c>
      <c r="BO12" s="360">
        <v>0.55795570000000005</v>
      </c>
      <c r="BP12" s="360">
        <v>0.55766300000000002</v>
      </c>
      <c r="BQ12" s="360">
        <v>0.53247599999999995</v>
      </c>
      <c r="BR12" s="360">
        <v>0.47859819999999997</v>
      </c>
      <c r="BS12" s="360">
        <v>0.44026490000000001</v>
      </c>
      <c r="BT12" s="360">
        <v>0.46576770000000001</v>
      </c>
      <c r="BU12" s="360">
        <v>0.50996889999999995</v>
      </c>
      <c r="BV12" s="360">
        <v>0.52289390000000002</v>
      </c>
    </row>
    <row r="13" spans="1:74" ht="12" customHeight="1" x14ac:dyDescent="0.2">
      <c r="A13" s="603"/>
      <c r="B13" s="170" t="s">
        <v>489</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761"/>
      <c r="BC13" s="238"/>
      <c r="BD13" s="238"/>
      <c r="BE13" s="238"/>
      <c r="BF13" s="238"/>
      <c r="BG13" s="361"/>
      <c r="BH13" s="361"/>
      <c r="BI13" s="361"/>
      <c r="BJ13" s="361"/>
      <c r="BK13" s="361"/>
      <c r="BL13" s="361"/>
      <c r="BM13" s="361"/>
      <c r="BN13" s="361"/>
      <c r="BO13" s="361"/>
      <c r="BP13" s="361"/>
      <c r="BQ13" s="361"/>
      <c r="BR13" s="361"/>
      <c r="BS13" s="361"/>
      <c r="BT13" s="361"/>
      <c r="BU13" s="361"/>
      <c r="BV13" s="361"/>
    </row>
    <row r="14" spans="1:74" ht="12" customHeight="1" x14ac:dyDescent="0.2">
      <c r="A14" s="603" t="s">
        <v>1219</v>
      </c>
      <c r="B14" s="604" t="s">
        <v>1289</v>
      </c>
      <c r="C14" s="272">
        <v>5.5419782000000001E-2</v>
      </c>
      <c r="D14" s="272">
        <v>5.0314919999999999E-2</v>
      </c>
      <c r="E14" s="272">
        <v>5.7376755000000002E-2</v>
      </c>
      <c r="F14" s="272">
        <v>5.7334465000000001E-2</v>
      </c>
      <c r="G14" s="272">
        <v>6.0927228999999999E-2</v>
      </c>
      <c r="H14" s="272">
        <v>5.9912959000000002E-2</v>
      </c>
      <c r="I14" s="272">
        <v>6.0375643999999999E-2</v>
      </c>
      <c r="J14" s="272">
        <v>5.8966605999999998E-2</v>
      </c>
      <c r="K14" s="272">
        <v>5.7321946999999998E-2</v>
      </c>
      <c r="L14" s="272">
        <v>6.2789190999999994E-2</v>
      </c>
      <c r="M14" s="272">
        <v>6.2606360999999999E-2</v>
      </c>
      <c r="N14" s="272">
        <v>6.5940108999999997E-2</v>
      </c>
      <c r="O14" s="272">
        <v>6.2529896000000001E-2</v>
      </c>
      <c r="P14" s="272">
        <v>5.6066194E-2</v>
      </c>
      <c r="Q14" s="272">
        <v>6.2441349E-2</v>
      </c>
      <c r="R14" s="272">
        <v>6.1541433999999999E-2</v>
      </c>
      <c r="S14" s="272">
        <v>6.4140648999999994E-2</v>
      </c>
      <c r="T14" s="272">
        <v>6.3656784999999994E-2</v>
      </c>
      <c r="U14" s="272">
        <v>6.5407233999999995E-2</v>
      </c>
      <c r="V14" s="272">
        <v>6.3740805999999997E-2</v>
      </c>
      <c r="W14" s="272">
        <v>6.1842695000000003E-2</v>
      </c>
      <c r="X14" s="272">
        <v>6.3761329000000005E-2</v>
      </c>
      <c r="Y14" s="272">
        <v>6.3525557999999996E-2</v>
      </c>
      <c r="Z14" s="272">
        <v>6.8460199999999999E-2</v>
      </c>
      <c r="AA14" s="272">
        <v>6.5405716000000003E-2</v>
      </c>
      <c r="AB14" s="272">
        <v>5.8925323000000002E-2</v>
      </c>
      <c r="AC14" s="272">
        <v>6.4861656000000004E-2</v>
      </c>
      <c r="AD14" s="272">
        <v>6.1445791999999999E-2</v>
      </c>
      <c r="AE14" s="272">
        <v>6.5349715000000003E-2</v>
      </c>
      <c r="AF14" s="272">
        <v>6.5436615000000004E-2</v>
      </c>
      <c r="AG14" s="272">
        <v>6.6674594000000004E-2</v>
      </c>
      <c r="AH14" s="272">
        <v>6.5622429999999995E-2</v>
      </c>
      <c r="AI14" s="272">
        <v>6.2935771000000001E-2</v>
      </c>
      <c r="AJ14" s="272">
        <v>6.5789846999999999E-2</v>
      </c>
      <c r="AK14" s="272">
        <v>6.5272060000000007E-2</v>
      </c>
      <c r="AL14" s="272">
        <v>6.8322696000000002E-2</v>
      </c>
      <c r="AM14" s="272">
        <v>6.6008289999999997E-2</v>
      </c>
      <c r="AN14" s="272">
        <v>6.2443722E-2</v>
      </c>
      <c r="AO14" s="272">
        <v>6.7159158999999996E-2</v>
      </c>
      <c r="AP14" s="272">
        <v>6.1160241999999997E-2</v>
      </c>
      <c r="AQ14" s="272">
        <v>6.5925575E-2</v>
      </c>
      <c r="AR14" s="272">
        <v>6.6039099000000004E-2</v>
      </c>
      <c r="AS14" s="272">
        <v>6.8246627000000004E-2</v>
      </c>
      <c r="AT14" s="272">
        <v>6.9188052999999999E-2</v>
      </c>
      <c r="AU14" s="272">
        <v>6.5235850999999997E-2</v>
      </c>
      <c r="AV14" s="272">
        <v>6.7255341999999996E-2</v>
      </c>
      <c r="AW14" s="272">
        <v>6.6750651999999994E-2</v>
      </c>
      <c r="AX14" s="272">
        <v>7.0864409000000003E-2</v>
      </c>
      <c r="AY14" s="272">
        <v>6.9662123000000006E-2</v>
      </c>
      <c r="AZ14" s="272">
        <v>6.2105559999999997E-2</v>
      </c>
      <c r="BA14" s="272">
        <v>6.9518545000000001E-2</v>
      </c>
      <c r="BB14" s="760">
        <v>6.3819209000000002E-2</v>
      </c>
      <c r="BC14" s="272">
        <v>6.8627403000000003E-2</v>
      </c>
      <c r="BD14" s="272">
        <v>6.7672200000000002E-2</v>
      </c>
      <c r="BE14" s="272">
        <v>6.8873000000000004E-2</v>
      </c>
      <c r="BF14" s="272">
        <v>6.8882200000000005E-2</v>
      </c>
      <c r="BG14" s="360">
        <v>6.6352099999999997E-2</v>
      </c>
      <c r="BH14" s="360">
        <v>6.7508499999999999E-2</v>
      </c>
      <c r="BI14" s="360">
        <v>6.8586400000000006E-2</v>
      </c>
      <c r="BJ14" s="360">
        <v>7.0537699999999995E-2</v>
      </c>
      <c r="BK14" s="360">
        <v>6.9572800000000004E-2</v>
      </c>
      <c r="BL14" s="360">
        <v>6.1226900000000001E-2</v>
      </c>
      <c r="BM14" s="360">
        <v>7.0288000000000003E-2</v>
      </c>
      <c r="BN14" s="360">
        <v>6.5952999999999998E-2</v>
      </c>
      <c r="BO14" s="360">
        <v>7.0389400000000005E-2</v>
      </c>
      <c r="BP14" s="360">
        <v>6.8759399999999998E-2</v>
      </c>
      <c r="BQ14" s="360">
        <v>7.0856100000000005E-2</v>
      </c>
      <c r="BR14" s="360">
        <v>7.0171999999999998E-2</v>
      </c>
      <c r="BS14" s="360">
        <v>6.8157099999999998E-2</v>
      </c>
      <c r="BT14" s="360">
        <v>6.8535899999999997E-2</v>
      </c>
      <c r="BU14" s="360">
        <v>6.9693400000000003E-2</v>
      </c>
      <c r="BV14" s="360">
        <v>7.1481299999999998E-2</v>
      </c>
    </row>
    <row r="15" spans="1:74" ht="12" customHeight="1" x14ac:dyDescent="0.2">
      <c r="A15" s="603" t="s">
        <v>764</v>
      </c>
      <c r="B15" s="604" t="s">
        <v>595</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3.5671200000000002E-4</v>
      </c>
      <c r="P15" s="272">
        <v>3.2219200000000001E-4</v>
      </c>
      <c r="Q15" s="272">
        <v>3.5671200000000002E-4</v>
      </c>
      <c r="R15" s="272">
        <v>3.4520500000000001E-4</v>
      </c>
      <c r="S15" s="272">
        <v>3.5671200000000002E-4</v>
      </c>
      <c r="T15" s="272">
        <v>3.4520500000000001E-4</v>
      </c>
      <c r="U15" s="272">
        <v>3.5671200000000002E-4</v>
      </c>
      <c r="V15" s="272">
        <v>3.5671200000000002E-4</v>
      </c>
      <c r="W15" s="272">
        <v>3.4520500000000001E-4</v>
      </c>
      <c r="X15" s="272">
        <v>3.5671200000000002E-4</v>
      </c>
      <c r="Y15" s="272">
        <v>3.4520500000000001E-4</v>
      </c>
      <c r="Z15" s="272">
        <v>3.5671200000000002E-4</v>
      </c>
      <c r="AA15" s="272">
        <v>3.5671200000000002E-4</v>
      </c>
      <c r="AB15" s="272">
        <v>3.2219200000000001E-4</v>
      </c>
      <c r="AC15" s="272">
        <v>3.5671200000000002E-4</v>
      </c>
      <c r="AD15" s="272">
        <v>3.4520500000000001E-4</v>
      </c>
      <c r="AE15" s="272">
        <v>3.5671200000000002E-4</v>
      </c>
      <c r="AF15" s="272">
        <v>3.4520500000000001E-4</v>
      </c>
      <c r="AG15" s="272">
        <v>3.5671200000000002E-4</v>
      </c>
      <c r="AH15" s="272">
        <v>3.5671200000000002E-4</v>
      </c>
      <c r="AI15" s="272">
        <v>3.4520500000000001E-4</v>
      </c>
      <c r="AJ15" s="272">
        <v>3.5671200000000002E-4</v>
      </c>
      <c r="AK15" s="272">
        <v>3.4520500000000001E-4</v>
      </c>
      <c r="AL15" s="272">
        <v>3.5671200000000002E-4</v>
      </c>
      <c r="AM15" s="272">
        <v>3.5573799999999997E-4</v>
      </c>
      <c r="AN15" s="272">
        <v>3.3278700000000002E-4</v>
      </c>
      <c r="AO15" s="272">
        <v>3.5573799999999997E-4</v>
      </c>
      <c r="AP15" s="272">
        <v>3.4426200000000002E-4</v>
      </c>
      <c r="AQ15" s="272">
        <v>3.5573799999999997E-4</v>
      </c>
      <c r="AR15" s="272">
        <v>3.4426200000000002E-4</v>
      </c>
      <c r="AS15" s="272">
        <v>3.5573799999999997E-4</v>
      </c>
      <c r="AT15" s="272">
        <v>3.5573799999999997E-4</v>
      </c>
      <c r="AU15" s="272">
        <v>3.4426200000000002E-4</v>
      </c>
      <c r="AV15" s="272">
        <v>3.5573799999999997E-4</v>
      </c>
      <c r="AW15" s="272">
        <v>3.4426200000000002E-4</v>
      </c>
      <c r="AX15" s="272">
        <v>3.5573799999999997E-4</v>
      </c>
      <c r="AY15" s="272">
        <v>3.5671200000000002E-4</v>
      </c>
      <c r="AZ15" s="272">
        <v>3.2219200000000001E-4</v>
      </c>
      <c r="BA15" s="272">
        <v>3.5671200000000002E-4</v>
      </c>
      <c r="BB15" s="760">
        <v>3.4520500000000001E-4</v>
      </c>
      <c r="BC15" s="272">
        <v>3.5671200000000002E-4</v>
      </c>
      <c r="BD15" s="272">
        <v>3.4520500000000001E-4</v>
      </c>
      <c r="BE15" s="272">
        <v>3.5671200000000002E-4</v>
      </c>
      <c r="BF15" s="272">
        <v>3.4904100000000002E-4</v>
      </c>
      <c r="BG15" s="360">
        <v>3.4947500000000002E-4</v>
      </c>
      <c r="BH15" s="360">
        <v>3.4890600000000001E-4</v>
      </c>
      <c r="BI15" s="360">
        <v>3.4932799999999999E-4</v>
      </c>
      <c r="BJ15" s="360">
        <v>3.4874599999999998E-4</v>
      </c>
      <c r="BK15" s="360">
        <v>3.4802100000000001E-4</v>
      </c>
      <c r="BL15" s="360">
        <v>3.5036900000000001E-4</v>
      </c>
      <c r="BM15" s="360">
        <v>3.4979299999999999E-4</v>
      </c>
      <c r="BN15" s="360">
        <v>3.5021E-4</v>
      </c>
      <c r="BO15" s="360">
        <v>3.4961900000000001E-4</v>
      </c>
      <c r="BP15" s="360">
        <v>3.5001999999999999E-4</v>
      </c>
      <c r="BQ15" s="360">
        <v>3.4941200000000001E-4</v>
      </c>
      <c r="BR15" s="360">
        <v>3.4944499999999999E-4</v>
      </c>
      <c r="BS15" s="360">
        <v>3.4944300000000001E-4</v>
      </c>
      <c r="BT15" s="360">
        <v>3.4949100000000001E-4</v>
      </c>
      <c r="BU15" s="360">
        <v>3.4950600000000002E-4</v>
      </c>
      <c r="BV15" s="360">
        <v>3.4957500000000003E-4</v>
      </c>
    </row>
    <row r="16" spans="1:74" ht="12" customHeight="1" x14ac:dyDescent="0.2">
      <c r="A16" s="603" t="s">
        <v>765</v>
      </c>
      <c r="B16" s="604" t="s">
        <v>54</v>
      </c>
      <c r="C16" s="272">
        <v>3.086929E-3</v>
      </c>
      <c r="D16" s="272">
        <v>3.464848E-3</v>
      </c>
      <c r="E16" s="272">
        <v>2.8838890000000002E-3</v>
      </c>
      <c r="F16" s="272">
        <v>2.3893360000000002E-3</v>
      </c>
      <c r="G16" s="272">
        <v>3.128586E-3</v>
      </c>
      <c r="H16" s="272">
        <v>3.1322350000000001E-3</v>
      </c>
      <c r="I16" s="272">
        <v>3.0572770000000002E-3</v>
      </c>
      <c r="J16" s="272">
        <v>2.2931829999999999E-3</v>
      </c>
      <c r="K16" s="272">
        <v>2.2816859999999998E-3</v>
      </c>
      <c r="L16" s="272">
        <v>2.2786360000000001E-3</v>
      </c>
      <c r="M16" s="272">
        <v>1.9687670000000002E-3</v>
      </c>
      <c r="N16" s="272">
        <v>3.0750679999999998E-3</v>
      </c>
      <c r="O16" s="272">
        <v>1.136499E-3</v>
      </c>
      <c r="P16" s="272">
        <v>9.8614100000000006E-4</v>
      </c>
      <c r="Q16" s="272">
        <v>1.0884950000000001E-3</v>
      </c>
      <c r="R16" s="272">
        <v>1.2032130000000001E-3</v>
      </c>
      <c r="S16" s="272">
        <v>1.232063E-3</v>
      </c>
      <c r="T16" s="272">
        <v>9.5171299999999997E-4</v>
      </c>
      <c r="U16" s="272">
        <v>8.4729800000000002E-4</v>
      </c>
      <c r="V16" s="272">
        <v>9.1282799999999997E-4</v>
      </c>
      <c r="W16" s="272">
        <v>8.1602200000000001E-4</v>
      </c>
      <c r="X16" s="272">
        <v>8.8830199999999999E-4</v>
      </c>
      <c r="Y16" s="272">
        <v>9.4260800000000005E-4</v>
      </c>
      <c r="Z16" s="272">
        <v>1.18688E-3</v>
      </c>
      <c r="AA16" s="272">
        <v>1.128301E-3</v>
      </c>
      <c r="AB16" s="272">
        <v>9.7548999999999997E-4</v>
      </c>
      <c r="AC16" s="272">
        <v>1.213193E-3</v>
      </c>
      <c r="AD16" s="272">
        <v>1.2834109999999999E-3</v>
      </c>
      <c r="AE16" s="272">
        <v>1.1875259999999999E-3</v>
      </c>
      <c r="AF16" s="272">
        <v>1.0615399999999999E-3</v>
      </c>
      <c r="AG16" s="272">
        <v>1.074099E-3</v>
      </c>
      <c r="AH16" s="272">
        <v>8.4025699999999996E-4</v>
      </c>
      <c r="AI16" s="272">
        <v>7.1647599999999996E-4</v>
      </c>
      <c r="AJ16" s="272">
        <v>1.065788E-3</v>
      </c>
      <c r="AK16" s="272">
        <v>1.2392989999999999E-3</v>
      </c>
      <c r="AL16" s="272">
        <v>1.349769E-3</v>
      </c>
      <c r="AM16" s="272">
        <v>1.2663360000000001E-3</v>
      </c>
      <c r="AN16" s="272">
        <v>1.2210369999999999E-3</v>
      </c>
      <c r="AO16" s="272">
        <v>1.3659360000000001E-3</v>
      </c>
      <c r="AP16" s="272">
        <v>1.2228849999999999E-3</v>
      </c>
      <c r="AQ16" s="272">
        <v>1.2148389999999999E-3</v>
      </c>
      <c r="AR16" s="272">
        <v>9.8189700000000002E-4</v>
      </c>
      <c r="AS16" s="272">
        <v>9.4536000000000002E-4</v>
      </c>
      <c r="AT16" s="272">
        <v>8.1464000000000005E-4</v>
      </c>
      <c r="AU16" s="272">
        <v>5.5799799999999998E-4</v>
      </c>
      <c r="AV16" s="272">
        <v>7.4497300000000001E-4</v>
      </c>
      <c r="AW16" s="272">
        <v>6.3575100000000005E-4</v>
      </c>
      <c r="AX16" s="272">
        <v>1.1470930000000001E-3</v>
      </c>
      <c r="AY16" s="272">
        <v>1.2271000000000001E-3</v>
      </c>
      <c r="AZ16" s="272">
        <v>1.1139889999999999E-3</v>
      </c>
      <c r="BA16" s="272">
        <v>1.268779E-3</v>
      </c>
      <c r="BB16" s="760">
        <v>1.224663E-3</v>
      </c>
      <c r="BC16" s="272">
        <v>1.3288740000000001E-3</v>
      </c>
      <c r="BD16" s="272">
        <v>1.24227E-3</v>
      </c>
      <c r="BE16" s="272">
        <v>9.45421E-4</v>
      </c>
      <c r="BF16" s="272">
        <v>8.14692E-4</v>
      </c>
      <c r="BG16" s="360">
        <v>5.58034E-4</v>
      </c>
      <c r="BH16" s="360">
        <v>7.4501999999999999E-4</v>
      </c>
      <c r="BI16" s="360">
        <v>6.3579200000000004E-4</v>
      </c>
      <c r="BJ16" s="360">
        <v>1.1471700000000001E-3</v>
      </c>
      <c r="BK16" s="360">
        <v>1.22718E-3</v>
      </c>
      <c r="BL16" s="360">
        <v>1.1140600000000001E-3</v>
      </c>
      <c r="BM16" s="360">
        <v>1.2688599999999999E-3</v>
      </c>
      <c r="BN16" s="360">
        <v>1.22474E-3</v>
      </c>
      <c r="BO16" s="360">
        <v>1.3289599999999999E-3</v>
      </c>
      <c r="BP16" s="360">
        <v>1.2423499999999999E-3</v>
      </c>
      <c r="BQ16" s="360">
        <v>9.45421E-4</v>
      </c>
      <c r="BR16" s="360">
        <v>8.1469300000000001E-4</v>
      </c>
      <c r="BS16" s="360">
        <v>5.58034E-4</v>
      </c>
      <c r="BT16" s="360">
        <v>7.4501999999999999E-4</v>
      </c>
      <c r="BU16" s="360">
        <v>6.3579200000000004E-4</v>
      </c>
      <c r="BV16" s="360">
        <v>1.1471700000000001E-3</v>
      </c>
    </row>
    <row r="17" spans="1:74" ht="12" customHeight="1" x14ac:dyDescent="0.2">
      <c r="A17" s="603" t="s">
        <v>1284</v>
      </c>
      <c r="B17" s="604" t="s">
        <v>1283</v>
      </c>
      <c r="C17" s="272">
        <v>4.6842092878E-4</v>
      </c>
      <c r="D17" s="272">
        <v>5.0570753841999998E-4</v>
      </c>
      <c r="E17" s="272">
        <v>6.9785640889999997E-4</v>
      </c>
      <c r="F17" s="272">
        <v>7.7116191550999998E-4</v>
      </c>
      <c r="G17" s="272">
        <v>8.4911932749000003E-4</v>
      </c>
      <c r="H17" s="272">
        <v>8.5795028627000001E-4</v>
      </c>
      <c r="I17" s="272">
        <v>8.9857758164999999E-4</v>
      </c>
      <c r="J17" s="272">
        <v>8.8962115871999998E-4</v>
      </c>
      <c r="K17" s="272">
        <v>8.1342034024999997E-4</v>
      </c>
      <c r="L17" s="272">
        <v>7.4076047310999999E-4</v>
      </c>
      <c r="M17" s="272">
        <v>6.0763261026999999E-4</v>
      </c>
      <c r="N17" s="272">
        <v>5.7594093844000002E-4</v>
      </c>
      <c r="O17" s="272">
        <v>5.9344939170000003E-4</v>
      </c>
      <c r="P17" s="272">
        <v>6.2942410499999997E-4</v>
      </c>
      <c r="Q17" s="272">
        <v>8.9527082940000005E-4</v>
      </c>
      <c r="R17" s="272">
        <v>9.7715639910000008E-4</v>
      </c>
      <c r="S17" s="272">
        <v>1.0750402613999999E-3</v>
      </c>
      <c r="T17" s="272">
        <v>1.0877457164999999E-3</v>
      </c>
      <c r="U17" s="272">
        <v>1.1315667504E-3</v>
      </c>
      <c r="V17" s="272">
        <v>1.1206064754000001E-3</v>
      </c>
      <c r="W17" s="272">
        <v>1.0222799225999999E-3</v>
      </c>
      <c r="X17" s="272">
        <v>9.6621752159999996E-4</v>
      </c>
      <c r="Y17" s="272">
        <v>7.7763374610000005E-4</v>
      </c>
      <c r="Z17" s="272">
        <v>7.1551946639999997E-4</v>
      </c>
      <c r="AA17" s="272">
        <v>7.5002368632000002E-4</v>
      </c>
      <c r="AB17" s="272">
        <v>8.0179483168000003E-4</v>
      </c>
      <c r="AC17" s="272">
        <v>1.1302147501E-3</v>
      </c>
      <c r="AD17" s="272">
        <v>1.2259388658E-3</v>
      </c>
      <c r="AE17" s="272">
        <v>1.3628626532E-3</v>
      </c>
      <c r="AF17" s="272">
        <v>1.3600991969999999E-3</v>
      </c>
      <c r="AG17" s="272">
        <v>1.4183072552E-3</v>
      </c>
      <c r="AH17" s="272">
        <v>1.3926006072999999E-3</v>
      </c>
      <c r="AI17" s="272">
        <v>1.2746316659000001E-3</v>
      </c>
      <c r="AJ17" s="272">
        <v>1.178842224E-3</v>
      </c>
      <c r="AK17" s="272">
        <v>9.4600868643E-4</v>
      </c>
      <c r="AL17" s="272">
        <v>8.8033955723000005E-4</v>
      </c>
      <c r="AM17" s="272">
        <v>9.2807091609E-4</v>
      </c>
      <c r="AN17" s="272">
        <v>1.0322853863E-3</v>
      </c>
      <c r="AO17" s="272">
        <v>1.4253765554E-3</v>
      </c>
      <c r="AP17" s="272">
        <v>1.5475775342999999E-3</v>
      </c>
      <c r="AQ17" s="272">
        <v>1.7155239931999999E-3</v>
      </c>
      <c r="AR17" s="272">
        <v>1.7333555269E-3</v>
      </c>
      <c r="AS17" s="272">
        <v>1.8038841418000001E-3</v>
      </c>
      <c r="AT17" s="272">
        <v>1.7675370598E-3</v>
      </c>
      <c r="AU17" s="272">
        <v>1.6118042687000001E-3</v>
      </c>
      <c r="AV17" s="272">
        <v>1.4747226174E-3</v>
      </c>
      <c r="AW17" s="272">
        <v>1.1679810227000001E-3</v>
      </c>
      <c r="AX17" s="272">
        <v>1.0741567716E-3</v>
      </c>
      <c r="AY17" s="272">
        <v>1.1280564696999999E-3</v>
      </c>
      <c r="AZ17" s="272">
        <v>1.3094767114999999E-3</v>
      </c>
      <c r="BA17" s="272">
        <v>1.9751398708000001E-3</v>
      </c>
      <c r="BB17" s="760">
        <v>2.1351940684999999E-3</v>
      </c>
      <c r="BC17" s="272">
        <v>2.3667282580000001E-3</v>
      </c>
      <c r="BD17" s="272">
        <v>2.4375173388999998E-3</v>
      </c>
      <c r="BE17" s="272">
        <v>2.4757500000000001E-3</v>
      </c>
      <c r="BF17" s="272">
        <v>2.41355E-3</v>
      </c>
      <c r="BG17" s="360">
        <v>2.20499E-3</v>
      </c>
      <c r="BH17" s="360">
        <v>2.0275699999999998E-3</v>
      </c>
      <c r="BI17" s="360">
        <v>1.6107599999999999E-3</v>
      </c>
      <c r="BJ17" s="360">
        <v>1.46699E-3</v>
      </c>
      <c r="BK17" s="360">
        <v>1.5529299999999999E-3</v>
      </c>
      <c r="BL17" s="360">
        <v>1.63587E-3</v>
      </c>
      <c r="BM17" s="360">
        <v>2.3052200000000002E-3</v>
      </c>
      <c r="BN17" s="360">
        <v>2.4894800000000001E-3</v>
      </c>
      <c r="BO17" s="360">
        <v>2.7423399999999998E-3</v>
      </c>
      <c r="BP17" s="360">
        <v>2.7510899999999999E-3</v>
      </c>
      <c r="BQ17" s="360">
        <v>2.83139E-3</v>
      </c>
      <c r="BR17" s="360">
        <v>2.75611E-3</v>
      </c>
      <c r="BS17" s="360">
        <v>2.5122299999999998E-3</v>
      </c>
      <c r="BT17" s="360">
        <v>2.3079799999999998E-3</v>
      </c>
      <c r="BU17" s="360">
        <v>1.8323300000000001E-3</v>
      </c>
      <c r="BV17" s="360">
        <v>1.6674700000000001E-3</v>
      </c>
    </row>
    <row r="18" spans="1:74" ht="12" customHeight="1" x14ac:dyDescent="0.2">
      <c r="A18" s="603" t="s">
        <v>24</v>
      </c>
      <c r="B18" s="604" t="s">
        <v>1033</v>
      </c>
      <c r="C18" s="272">
        <v>1.5661036E-2</v>
      </c>
      <c r="D18" s="272">
        <v>1.4174024E-2</v>
      </c>
      <c r="E18" s="272">
        <v>1.5649116000000001E-2</v>
      </c>
      <c r="F18" s="272">
        <v>1.6008509000000001E-2</v>
      </c>
      <c r="G18" s="272">
        <v>1.5279526E-2</v>
      </c>
      <c r="H18" s="272">
        <v>1.4602809E-2</v>
      </c>
      <c r="I18" s="272">
        <v>1.5399486E-2</v>
      </c>
      <c r="J18" s="272">
        <v>1.5556066E-2</v>
      </c>
      <c r="K18" s="272">
        <v>1.4718909000000001E-2</v>
      </c>
      <c r="L18" s="272">
        <v>1.6489586000000001E-2</v>
      </c>
      <c r="M18" s="272">
        <v>1.6474388999999999E-2</v>
      </c>
      <c r="N18" s="272">
        <v>1.7160795999999999E-2</v>
      </c>
      <c r="O18" s="272">
        <v>1.6492765999999999E-2</v>
      </c>
      <c r="P18" s="272">
        <v>1.5203654E-2</v>
      </c>
      <c r="Q18" s="272">
        <v>1.6648406000000001E-2</v>
      </c>
      <c r="R18" s="272">
        <v>1.7001919000000001E-2</v>
      </c>
      <c r="S18" s="272">
        <v>1.5370745999999999E-2</v>
      </c>
      <c r="T18" s="272">
        <v>1.4966739E-2</v>
      </c>
      <c r="U18" s="272">
        <v>1.5967545999999999E-2</v>
      </c>
      <c r="V18" s="272">
        <v>1.4935936E-2</v>
      </c>
      <c r="W18" s="272">
        <v>1.4310389E-2</v>
      </c>
      <c r="X18" s="272">
        <v>1.6541475999999999E-2</v>
      </c>
      <c r="Y18" s="272">
        <v>1.5878628999999998E-2</v>
      </c>
      <c r="Z18" s="272">
        <v>1.6706756E-2</v>
      </c>
      <c r="AA18" s="272">
        <v>1.6636206000000001E-2</v>
      </c>
      <c r="AB18" s="272">
        <v>1.4557964E-2</v>
      </c>
      <c r="AC18" s="272">
        <v>1.6545635999999999E-2</v>
      </c>
      <c r="AD18" s="272">
        <v>1.5970629E-2</v>
      </c>
      <c r="AE18" s="272">
        <v>1.5363425999999999E-2</v>
      </c>
      <c r="AF18" s="272">
        <v>1.4928719E-2</v>
      </c>
      <c r="AG18" s="272">
        <v>1.5733336000000001E-2</v>
      </c>
      <c r="AH18" s="272">
        <v>1.5213925999999999E-2</v>
      </c>
      <c r="AI18" s="272">
        <v>1.4701449E-2</v>
      </c>
      <c r="AJ18" s="272">
        <v>1.6885305999999999E-2</v>
      </c>
      <c r="AK18" s="272">
        <v>1.6498868999999999E-2</v>
      </c>
      <c r="AL18" s="272">
        <v>1.7284095999999999E-2</v>
      </c>
      <c r="AM18" s="272">
        <v>1.5557936E-2</v>
      </c>
      <c r="AN18" s="272">
        <v>1.4713725E-2</v>
      </c>
      <c r="AO18" s="272">
        <v>1.6057966E-2</v>
      </c>
      <c r="AP18" s="272">
        <v>1.5667569999999999E-2</v>
      </c>
      <c r="AQ18" s="272">
        <v>1.5591186E-2</v>
      </c>
      <c r="AR18" s="272">
        <v>1.5838209999999998E-2</v>
      </c>
      <c r="AS18" s="272">
        <v>1.6625806E-2</v>
      </c>
      <c r="AT18" s="272">
        <v>1.5661445999999999E-2</v>
      </c>
      <c r="AU18" s="272">
        <v>1.457891E-2</v>
      </c>
      <c r="AV18" s="272">
        <v>1.4121376E-2</v>
      </c>
      <c r="AW18" s="272">
        <v>1.535224E-2</v>
      </c>
      <c r="AX18" s="272">
        <v>1.6146806E-2</v>
      </c>
      <c r="AY18" s="272">
        <v>1.7479336000000002E-2</v>
      </c>
      <c r="AZ18" s="272">
        <v>1.5719264E-2</v>
      </c>
      <c r="BA18" s="272">
        <v>1.7178926000000001E-2</v>
      </c>
      <c r="BB18" s="760">
        <v>1.6137449000000002E-2</v>
      </c>
      <c r="BC18" s="272">
        <v>1.4719316E-2</v>
      </c>
      <c r="BD18" s="272">
        <v>1.2843258999999999E-2</v>
      </c>
      <c r="BE18" s="272">
        <v>1.68442E-2</v>
      </c>
      <c r="BF18" s="272">
        <v>1.6182999999999999E-2</v>
      </c>
      <c r="BG18" s="360">
        <v>1.48941E-2</v>
      </c>
      <c r="BH18" s="360">
        <v>1.57377E-2</v>
      </c>
      <c r="BI18" s="360">
        <v>1.57739E-2</v>
      </c>
      <c r="BJ18" s="360">
        <v>1.6714699999999999E-2</v>
      </c>
      <c r="BK18" s="360">
        <v>1.63775E-2</v>
      </c>
      <c r="BL18" s="360">
        <v>1.48244E-2</v>
      </c>
      <c r="BM18" s="360">
        <v>1.6347400000000002E-2</v>
      </c>
      <c r="BN18" s="360">
        <v>1.5341799999999999E-2</v>
      </c>
      <c r="BO18" s="360">
        <v>1.51112E-2</v>
      </c>
      <c r="BP18" s="360">
        <v>1.44618E-2</v>
      </c>
      <c r="BQ18" s="360">
        <v>1.6848800000000001E-2</v>
      </c>
      <c r="BR18" s="360">
        <v>1.6197699999999999E-2</v>
      </c>
      <c r="BS18" s="360">
        <v>1.48942E-2</v>
      </c>
      <c r="BT18" s="360">
        <v>1.5738700000000001E-2</v>
      </c>
      <c r="BU18" s="360">
        <v>1.5669499999999999E-2</v>
      </c>
      <c r="BV18" s="360">
        <v>1.6580899999999999E-2</v>
      </c>
    </row>
    <row r="19" spans="1:74" ht="12" customHeight="1" x14ac:dyDescent="0.2">
      <c r="A19" s="557" t="s">
        <v>56</v>
      </c>
      <c r="B19" s="604" t="s">
        <v>1288</v>
      </c>
      <c r="C19" s="272">
        <v>0.112988134</v>
      </c>
      <c r="D19" s="272">
        <v>0.10140890900000001</v>
      </c>
      <c r="E19" s="272">
        <v>0.109386574</v>
      </c>
      <c r="F19" s="272">
        <v>0.10448650299999999</v>
      </c>
      <c r="G19" s="272">
        <v>0.108278554</v>
      </c>
      <c r="H19" s="272">
        <v>0.108908203</v>
      </c>
      <c r="I19" s="272">
        <v>0.116786274</v>
      </c>
      <c r="J19" s="272">
        <v>0.11290953400000001</v>
      </c>
      <c r="K19" s="272">
        <v>0.10520384300000001</v>
      </c>
      <c r="L19" s="272">
        <v>0.108057954</v>
      </c>
      <c r="M19" s="272">
        <v>0.109192023</v>
      </c>
      <c r="N19" s="272">
        <v>0.114346634</v>
      </c>
      <c r="O19" s="272">
        <v>0.112964624</v>
      </c>
      <c r="P19" s="272">
        <v>0.10248383899999999</v>
      </c>
      <c r="Q19" s="272">
        <v>0.111533774</v>
      </c>
      <c r="R19" s="272">
        <v>0.107111663</v>
      </c>
      <c r="S19" s="272">
        <v>0.108831154</v>
      </c>
      <c r="T19" s="272">
        <v>0.110537763</v>
      </c>
      <c r="U19" s="272">
        <v>0.113832554</v>
      </c>
      <c r="V19" s="272">
        <v>0.11529223399999999</v>
      </c>
      <c r="W19" s="272">
        <v>0.107246643</v>
      </c>
      <c r="X19" s="272">
        <v>0.110203064</v>
      </c>
      <c r="Y19" s="272">
        <v>0.109312993</v>
      </c>
      <c r="Z19" s="272">
        <v>0.115603624</v>
      </c>
      <c r="AA19" s="272">
        <v>0.115295644</v>
      </c>
      <c r="AB19" s="272">
        <v>0.103081539</v>
      </c>
      <c r="AC19" s="272">
        <v>0.107303494</v>
      </c>
      <c r="AD19" s="272">
        <v>0.107051603</v>
      </c>
      <c r="AE19" s="272">
        <v>0.110162994</v>
      </c>
      <c r="AF19" s="272">
        <v>0.107158063</v>
      </c>
      <c r="AG19" s="272">
        <v>0.111919854</v>
      </c>
      <c r="AH19" s="272">
        <v>0.112266954</v>
      </c>
      <c r="AI19" s="272">
        <v>0.10706492300000001</v>
      </c>
      <c r="AJ19" s="272">
        <v>0.10569295400000001</v>
      </c>
      <c r="AK19" s="272">
        <v>0.107521413</v>
      </c>
      <c r="AL19" s="272">
        <v>0.11132278399999999</v>
      </c>
      <c r="AM19" s="272">
        <v>0.112553787</v>
      </c>
      <c r="AN19" s="272">
        <v>0.103210107</v>
      </c>
      <c r="AO19" s="272">
        <v>0.10561817699999999</v>
      </c>
      <c r="AP19" s="272">
        <v>0.10172808699999999</v>
      </c>
      <c r="AQ19" s="272">
        <v>0.106391077</v>
      </c>
      <c r="AR19" s="272">
        <v>0.106930977</v>
      </c>
      <c r="AS19" s="272">
        <v>0.108909797</v>
      </c>
      <c r="AT19" s="272">
        <v>0.108592627</v>
      </c>
      <c r="AU19" s="272">
        <v>0.10299578700000001</v>
      </c>
      <c r="AV19" s="272">
        <v>0.104389207</v>
      </c>
      <c r="AW19" s="272">
        <v>0.10826274700000001</v>
      </c>
      <c r="AX19" s="272">
        <v>0.113270577</v>
      </c>
      <c r="AY19" s="272">
        <v>0.111209424</v>
      </c>
      <c r="AZ19" s="272">
        <v>0.100732379</v>
      </c>
      <c r="BA19" s="272">
        <v>0.10969269399999999</v>
      </c>
      <c r="BB19" s="760">
        <v>0.10265026300000001</v>
      </c>
      <c r="BC19" s="272">
        <v>0.10388576400000001</v>
      </c>
      <c r="BD19" s="272">
        <v>0.10689423300000001</v>
      </c>
      <c r="BE19" s="272">
        <v>0.1097361</v>
      </c>
      <c r="BF19" s="272">
        <v>0.10702680000000001</v>
      </c>
      <c r="BG19" s="360">
        <v>0.102531</v>
      </c>
      <c r="BH19" s="360">
        <v>0.105876</v>
      </c>
      <c r="BI19" s="360">
        <v>0.10287979999999999</v>
      </c>
      <c r="BJ19" s="360">
        <v>0.1074948</v>
      </c>
      <c r="BK19" s="360">
        <v>0.1081232</v>
      </c>
      <c r="BL19" s="360">
        <v>9.7070799999999999E-2</v>
      </c>
      <c r="BM19" s="360">
        <v>0.10253420000000001</v>
      </c>
      <c r="BN19" s="360">
        <v>0.1007386</v>
      </c>
      <c r="BO19" s="360">
        <v>0.1019915</v>
      </c>
      <c r="BP19" s="360">
        <v>0.10152650000000001</v>
      </c>
      <c r="BQ19" s="360">
        <v>0.1063965</v>
      </c>
      <c r="BR19" s="360">
        <v>0.10494970000000001</v>
      </c>
      <c r="BS19" s="360">
        <v>0.1012439</v>
      </c>
      <c r="BT19" s="360">
        <v>0.1050918</v>
      </c>
      <c r="BU19" s="360">
        <v>0.1024176</v>
      </c>
      <c r="BV19" s="360">
        <v>0.107243</v>
      </c>
    </row>
    <row r="20" spans="1:74" ht="12" customHeight="1" x14ac:dyDescent="0.2">
      <c r="A20" s="603" t="s">
        <v>23</v>
      </c>
      <c r="B20" s="604" t="s">
        <v>488</v>
      </c>
      <c r="C20" s="272">
        <v>0.18888306858000001</v>
      </c>
      <c r="D20" s="272">
        <v>0.17095527498999999</v>
      </c>
      <c r="E20" s="272">
        <v>0.18711790790999999</v>
      </c>
      <c r="F20" s="272">
        <v>0.18203390478000001</v>
      </c>
      <c r="G20" s="272">
        <v>0.18951003305</v>
      </c>
      <c r="H20" s="272">
        <v>0.18843525880000001</v>
      </c>
      <c r="I20" s="272">
        <v>0.19748890442</v>
      </c>
      <c r="J20" s="272">
        <v>0.19159243677999999</v>
      </c>
      <c r="K20" s="272">
        <v>0.18135532370999999</v>
      </c>
      <c r="L20" s="272">
        <v>0.19151605708</v>
      </c>
      <c r="M20" s="272">
        <v>0.19205675244000001</v>
      </c>
      <c r="N20" s="272">
        <v>0.20239790261000001</v>
      </c>
      <c r="O20" s="272">
        <v>0.19460867043999999</v>
      </c>
      <c r="P20" s="272">
        <v>0.17613333581000001</v>
      </c>
      <c r="Q20" s="272">
        <v>0.19321371278999999</v>
      </c>
      <c r="R20" s="272">
        <v>0.1883750387</v>
      </c>
      <c r="S20" s="272">
        <v>0.19115804820000001</v>
      </c>
      <c r="T20" s="272">
        <v>0.191661533</v>
      </c>
      <c r="U20" s="272">
        <v>0.19766331301000001</v>
      </c>
      <c r="V20" s="272">
        <v>0.19648531559999999</v>
      </c>
      <c r="W20" s="272">
        <v>0.18572066589</v>
      </c>
      <c r="X20" s="272">
        <v>0.19300526473999999</v>
      </c>
      <c r="Y20" s="272">
        <v>0.19119882782</v>
      </c>
      <c r="Z20" s="272">
        <v>0.20353523806000001</v>
      </c>
      <c r="AA20" s="272">
        <v>0.20021163981000001</v>
      </c>
      <c r="AB20" s="272">
        <v>0.17917846081</v>
      </c>
      <c r="AC20" s="272">
        <v>0.19175217633</v>
      </c>
      <c r="AD20" s="272">
        <v>0.18750900281999999</v>
      </c>
      <c r="AE20" s="272">
        <v>0.19396365916</v>
      </c>
      <c r="AF20" s="272">
        <v>0.19043691659</v>
      </c>
      <c r="AG20" s="272">
        <v>0.19730838259</v>
      </c>
      <c r="AH20" s="272">
        <v>0.19586036632000001</v>
      </c>
      <c r="AI20" s="272">
        <v>0.18726052240999999</v>
      </c>
      <c r="AJ20" s="272">
        <v>0.19129503117999999</v>
      </c>
      <c r="AK20" s="272">
        <v>0.19234390171999999</v>
      </c>
      <c r="AL20" s="272">
        <v>0.20010883016</v>
      </c>
      <c r="AM20" s="272">
        <v>0.19715680088000001</v>
      </c>
      <c r="AN20" s="272">
        <v>0.18338121356000001</v>
      </c>
      <c r="AO20" s="272">
        <v>0.19212365276000001</v>
      </c>
      <c r="AP20" s="272">
        <v>0.18157406230000001</v>
      </c>
      <c r="AQ20" s="272">
        <v>0.19104019723999999</v>
      </c>
      <c r="AR20" s="272">
        <v>0.19169494565</v>
      </c>
      <c r="AS20" s="272">
        <v>0.19669888663999999</v>
      </c>
      <c r="AT20" s="272">
        <v>0.19623565812999999</v>
      </c>
      <c r="AU20" s="272">
        <v>0.18521556309000001</v>
      </c>
      <c r="AV20" s="272">
        <v>0.18837864208999999</v>
      </c>
      <c r="AW20" s="272">
        <v>0.19286903553000001</v>
      </c>
      <c r="AX20" s="272">
        <v>0.20336371722999999</v>
      </c>
      <c r="AY20" s="272">
        <v>0.20134398244999999</v>
      </c>
      <c r="AZ20" s="272">
        <v>0.18134075714</v>
      </c>
      <c r="BA20" s="272">
        <v>0.19953270718999999</v>
      </c>
      <c r="BB20" s="760">
        <v>0.18566116590000001</v>
      </c>
      <c r="BC20" s="272">
        <v>0.19051226909999999</v>
      </c>
      <c r="BD20" s="272">
        <v>0.18804999999999999</v>
      </c>
      <c r="BE20" s="272">
        <v>0.19833609999999999</v>
      </c>
      <c r="BF20" s="272">
        <v>0.19484499999999999</v>
      </c>
      <c r="BG20" s="360">
        <v>0.18617810000000001</v>
      </c>
      <c r="BH20" s="360">
        <v>0.19176029999999999</v>
      </c>
      <c r="BI20" s="360">
        <v>0.18972900000000001</v>
      </c>
      <c r="BJ20" s="360">
        <v>0.1977796</v>
      </c>
      <c r="BK20" s="360">
        <v>0.19709850000000001</v>
      </c>
      <c r="BL20" s="360">
        <v>0.17593839999999999</v>
      </c>
      <c r="BM20" s="360">
        <v>0.192357</v>
      </c>
      <c r="BN20" s="360">
        <v>0.18511130000000001</v>
      </c>
      <c r="BO20" s="360">
        <v>0.19078629999999999</v>
      </c>
      <c r="BP20" s="360">
        <v>0.1879199</v>
      </c>
      <c r="BQ20" s="360">
        <v>0.19702210000000001</v>
      </c>
      <c r="BR20" s="360">
        <v>0.194106</v>
      </c>
      <c r="BS20" s="360">
        <v>0.18674540000000001</v>
      </c>
      <c r="BT20" s="360">
        <v>0.1920309</v>
      </c>
      <c r="BU20" s="360">
        <v>0.190302</v>
      </c>
      <c r="BV20" s="360">
        <v>0.1983693</v>
      </c>
    </row>
    <row r="21" spans="1:74" ht="12" customHeight="1" x14ac:dyDescent="0.2">
      <c r="A21" s="603"/>
      <c r="B21" s="170" t="s">
        <v>490</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761"/>
      <c r="BC21" s="238"/>
      <c r="BD21" s="238"/>
      <c r="BE21" s="238"/>
      <c r="BF21" s="238"/>
      <c r="BG21" s="361"/>
      <c r="BH21" s="361"/>
      <c r="BI21" s="361"/>
      <c r="BJ21" s="361"/>
      <c r="BK21" s="361"/>
      <c r="BL21" s="361"/>
      <c r="BM21" s="361"/>
      <c r="BN21" s="361"/>
      <c r="BO21" s="361"/>
      <c r="BP21" s="361"/>
      <c r="BQ21" s="361"/>
      <c r="BR21" s="361"/>
      <c r="BS21" s="361"/>
      <c r="BT21" s="361"/>
      <c r="BU21" s="361"/>
      <c r="BV21" s="361"/>
    </row>
    <row r="22" spans="1:74" ht="12" customHeight="1" x14ac:dyDescent="0.2">
      <c r="A22" s="603" t="s">
        <v>68</v>
      </c>
      <c r="B22" s="604" t="s">
        <v>595</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1.6731509999999999E-3</v>
      </c>
      <c r="P22" s="272">
        <v>1.5112330000000001E-3</v>
      </c>
      <c r="Q22" s="272">
        <v>1.6731509999999999E-3</v>
      </c>
      <c r="R22" s="272">
        <v>1.619178E-3</v>
      </c>
      <c r="S22" s="272">
        <v>1.6731509999999999E-3</v>
      </c>
      <c r="T22" s="272">
        <v>1.619178E-3</v>
      </c>
      <c r="U22" s="272">
        <v>1.6731509999999999E-3</v>
      </c>
      <c r="V22" s="272">
        <v>1.6731509999999999E-3</v>
      </c>
      <c r="W22" s="272">
        <v>1.619178E-3</v>
      </c>
      <c r="X22" s="272">
        <v>1.6731509999999999E-3</v>
      </c>
      <c r="Y22" s="272">
        <v>1.619178E-3</v>
      </c>
      <c r="Z22" s="272">
        <v>1.6731509999999999E-3</v>
      </c>
      <c r="AA22" s="272">
        <v>1.6731509999999999E-3</v>
      </c>
      <c r="AB22" s="272">
        <v>1.5112330000000001E-3</v>
      </c>
      <c r="AC22" s="272">
        <v>1.6731509999999999E-3</v>
      </c>
      <c r="AD22" s="272">
        <v>1.619178E-3</v>
      </c>
      <c r="AE22" s="272">
        <v>1.6731509999999999E-3</v>
      </c>
      <c r="AF22" s="272">
        <v>1.619178E-3</v>
      </c>
      <c r="AG22" s="272">
        <v>1.6731509999999999E-3</v>
      </c>
      <c r="AH22" s="272">
        <v>1.6731509999999999E-3</v>
      </c>
      <c r="AI22" s="272">
        <v>1.619178E-3</v>
      </c>
      <c r="AJ22" s="272">
        <v>1.6731509999999999E-3</v>
      </c>
      <c r="AK22" s="272">
        <v>1.619178E-3</v>
      </c>
      <c r="AL22" s="272">
        <v>1.6731509999999999E-3</v>
      </c>
      <c r="AM22" s="272">
        <v>1.6685789999999999E-3</v>
      </c>
      <c r="AN22" s="272">
        <v>1.560929E-3</v>
      </c>
      <c r="AO22" s="272">
        <v>1.6685789999999999E-3</v>
      </c>
      <c r="AP22" s="272">
        <v>1.6147539999999999E-3</v>
      </c>
      <c r="AQ22" s="272">
        <v>1.6685789999999999E-3</v>
      </c>
      <c r="AR22" s="272">
        <v>1.6147539999999999E-3</v>
      </c>
      <c r="AS22" s="272">
        <v>1.6685789999999999E-3</v>
      </c>
      <c r="AT22" s="272">
        <v>1.6685789999999999E-3</v>
      </c>
      <c r="AU22" s="272">
        <v>1.6147539999999999E-3</v>
      </c>
      <c r="AV22" s="272">
        <v>1.6685789999999999E-3</v>
      </c>
      <c r="AW22" s="272">
        <v>1.6147539999999999E-3</v>
      </c>
      <c r="AX22" s="272">
        <v>1.6685789999999999E-3</v>
      </c>
      <c r="AY22" s="272">
        <v>1.6731509999999999E-3</v>
      </c>
      <c r="AZ22" s="272">
        <v>1.5112330000000001E-3</v>
      </c>
      <c r="BA22" s="272">
        <v>1.6731509999999999E-3</v>
      </c>
      <c r="BB22" s="760">
        <v>1.619178E-3</v>
      </c>
      <c r="BC22" s="272">
        <v>1.6731509999999999E-3</v>
      </c>
      <c r="BD22" s="272">
        <v>1.619178E-3</v>
      </c>
      <c r="BE22" s="272">
        <v>1.6731509999999999E-3</v>
      </c>
      <c r="BF22" s="272">
        <v>1.6371700000000001E-3</v>
      </c>
      <c r="BG22" s="360">
        <v>1.6392100000000001E-3</v>
      </c>
      <c r="BH22" s="360">
        <v>1.6365399999999999E-3</v>
      </c>
      <c r="BI22" s="360">
        <v>1.6385200000000001E-3</v>
      </c>
      <c r="BJ22" s="360">
        <v>1.6357800000000001E-3</v>
      </c>
      <c r="BK22" s="360">
        <v>1.6323900000000001E-3</v>
      </c>
      <c r="BL22" s="360">
        <v>1.6433999999999999E-3</v>
      </c>
      <c r="BM22" s="360">
        <v>1.6406999999999999E-3</v>
      </c>
      <c r="BN22" s="360">
        <v>1.6426500000000001E-3</v>
      </c>
      <c r="BO22" s="360">
        <v>1.63988E-3</v>
      </c>
      <c r="BP22" s="360">
        <v>1.6417599999999999E-3</v>
      </c>
      <c r="BQ22" s="360">
        <v>1.6389099999999999E-3</v>
      </c>
      <c r="BR22" s="360">
        <v>1.6390700000000001E-3</v>
      </c>
      <c r="BS22" s="360">
        <v>1.63905E-3</v>
      </c>
      <c r="BT22" s="360">
        <v>1.6392799999999999E-3</v>
      </c>
      <c r="BU22" s="360">
        <v>1.6393499999999999E-3</v>
      </c>
      <c r="BV22" s="360">
        <v>1.6396799999999999E-3</v>
      </c>
    </row>
    <row r="23" spans="1:74" ht="12" customHeight="1" x14ac:dyDescent="0.2">
      <c r="A23" s="603" t="s">
        <v>1286</v>
      </c>
      <c r="B23" s="604" t="s">
        <v>1285</v>
      </c>
      <c r="C23" s="272">
        <v>2.1700260779000001E-3</v>
      </c>
      <c r="D23" s="272">
        <v>2.3864351067000001E-3</v>
      </c>
      <c r="E23" s="272">
        <v>3.3002257938000001E-3</v>
      </c>
      <c r="F23" s="272">
        <v>3.6486197976E-3</v>
      </c>
      <c r="G23" s="272">
        <v>4.0241856630999998E-3</v>
      </c>
      <c r="H23" s="272">
        <v>4.0796248362000003E-3</v>
      </c>
      <c r="I23" s="272">
        <v>4.2509834287999997E-3</v>
      </c>
      <c r="J23" s="272">
        <v>4.2198201853000002E-3</v>
      </c>
      <c r="K23" s="272">
        <v>3.8851821184999998E-3</v>
      </c>
      <c r="L23" s="272">
        <v>3.5795613431E-3</v>
      </c>
      <c r="M23" s="272">
        <v>2.9229493700999999E-3</v>
      </c>
      <c r="N23" s="272">
        <v>2.7739691261999999E-3</v>
      </c>
      <c r="O23" s="272">
        <v>3.0048016347000001E-3</v>
      </c>
      <c r="P23" s="272">
        <v>3.2504620811999998E-3</v>
      </c>
      <c r="Q23" s="272">
        <v>4.3855002954000001E-3</v>
      </c>
      <c r="R23" s="272">
        <v>4.7481983529000004E-3</v>
      </c>
      <c r="S23" s="272">
        <v>5.2329004952000003E-3</v>
      </c>
      <c r="T23" s="272">
        <v>5.2169738319E-3</v>
      </c>
      <c r="U23" s="272">
        <v>5.3878770242999996E-3</v>
      </c>
      <c r="V23" s="272">
        <v>5.3172446470999999E-3</v>
      </c>
      <c r="W23" s="272">
        <v>4.7913432258000002E-3</v>
      </c>
      <c r="X23" s="272">
        <v>4.3256745402E-3</v>
      </c>
      <c r="Y23" s="272">
        <v>3.4801895402999999E-3</v>
      </c>
      <c r="Z23" s="272">
        <v>3.3182176357999999E-3</v>
      </c>
      <c r="AA23" s="272">
        <v>3.237515719E-3</v>
      </c>
      <c r="AB23" s="272">
        <v>3.5344000575999999E-3</v>
      </c>
      <c r="AC23" s="272">
        <v>4.7685483099999997E-3</v>
      </c>
      <c r="AD23" s="272">
        <v>5.2540116623999997E-3</v>
      </c>
      <c r="AE23" s="272">
        <v>5.7729317250000004E-3</v>
      </c>
      <c r="AF23" s="272">
        <v>5.7261981235000002E-3</v>
      </c>
      <c r="AG23" s="272">
        <v>5.9770811476000003E-3</v>
      </c>
      <c r="AH23" s="272">
        <v>5.7889160651999998E-3</v>
      </c>
      <c r="AI23" s="272">
        <v>5.1515334151000002E-3</v>
      </c>
      <c r="AJ23" s="272">
        <v>4.5435881811999998E-3</v>
      </c>
      <c r="AK23" s="272">
        <v>3.6700752108999998E-3</v>
      </c>
      <c r="AL23" s="272">
        <v>3.4737164536E-3</v>
      </c>
      <c r="AM23" s="272">
        <v>4.0285050118000001E-3</v>
      </c>
      <c r="AN23" s="272">
        <v>4.7736283671999998E-3</v>
      </c>
      <c r="AO23" s="272">
        <v>6.1035399962999998E-3</v>
      </c>
      <c r="AP23" s="272">
        <v>6.5680054796000004E-3</v>
      </c>
      <c r="AQ23" s="272">
        <v>7.2011679647000001E-3</v>
      </c>
      <c r="AR23" s="272">
        <v>7.3133530781000003E-3</v>
      </c>
      <c r="AS23" s="272">
        <v>7.5663963115999997E-3</v>
      </c>
      <c r="AT23" s="272">
        <v>7.2374720301999996E-3</v>
      </c>
      <c r="AU23" s="272">
        <v>6.5121461820999999E-3</v>
      </c>
      <c r="AV23" s="272">
        <v>5.8067887144000003E-3</v>
      </c>
      <c r="AW23" s="272">
        <v>4.7050204260999998E-3</v>
      </c>
      <c r="AX23" s="272">
        <v>4.3576262968000002E-3</v>
      </c>
      <c r="AY23" s="272">
        <v>4.6908225382000001E-3</v>
      </c>
      <c r="AZ23" s="272">
        <v>5.1511066607999997E-3</v>
      </c>
      <c r="BA23" s="272">
        <v>6.9943214277999998E-3</v>
      </c>
      <c r="BB23" s="760">
        <v>7.5430558043999996E-3</v>
      </c>
      <c r="BC23" s="272">
        <v>8.1676266374999997E-3</v>
      </c>
      <c r="BD23" s="272">
        <v>8.2208701940999999E-3</v>
      </c>
      <c r="BE23" s="272">
        <v>8.5503799999999998E-3</v>
      </c>
      <c r="BF23" s="272">
        <v>8.3193099999999999E-3</v>
      </c>
      <c r="BG23" s="360">
        <v>7.5877899999999996E-3</v>
      </c>
      <c r="BH23" s="360">
        <v>6.8478100000000002E-3</v>
      </c>
      <c r="BI23" s="360">
        <v>5.5865200000000002E-3</v>
      </c>
      <c r="BJ23" s="360">
        <v>5.3293500000000001E-3</v>
      </c>
      <c r="BK23" s="360">
        <v>5.7035999999999996E-3</v>
      </c>
      <c r="BL23" s="360">
        <v>6.2554200000000003E-3</v>
      </c>
      <c r="BM23" s="360">
        <v>8.3610000000000004E-3</v>
      </c>
      <c r="BN23" s="360">
        <v>9.1158300000000001E-3</v>
      </c>
      <c r="BO23" s="360">
        <v>9.9547300000000002E-3</v>
      </c>
      <c r="BP23" s="360">
        <v>9.9890900000000008E-3</v>
      </c>
      <c r="BQ23" s="360">
        <v>1.0325300000000001E-2</v>
      </c>
      <c r="BR23" s="360">
        <v>1.00429E-2</v>
      </c>
      <c r="BS23" s="360">
        <v>9.0747199999999997E-3</v>
      </c>
      <c r="BT23" s="360">
        <v>8.1913899999999998E-3</v>
      </c>
      <c r="BU23" s="360">
        <v>6.6851899999999997E-3</v>
      </c>
      <c r="BV23" s="360">
        <v>6.3803799999999997E-3</v>
      </c>
    </row>
    <row r="24" spans="1:74" ht="12" customHeight="1" x14ac:dyDescent="0.2">
      <c r="A24" s="557" t="s">
        <v>1054</v>
      </c>
      <c r="B24" s="604" t="s">
        <v>1033</v>
      </c>
      <c r="C24" s="272">
        <v>3.81146E-3</v>
      </c>
      <c r="D24" s="272">
        <v>3.4072400000000002E-3</v>
      </c>
      <c r="E24" s="272">
        <v>3.9909699999999999E-3</v>
      </c>
      <c r="F24" s="272">
        <v>3.8526300000000001E-3</v>
      </c>
      <c r="G24" s="272">
        <v>4.0795199999999997E-3</v>
      </c>
      <c r="H24" s="272">
        <v>4.0623899999999999E-3</v>
      </c>
      <c r="I24" s="272">
        <v>4.1263699999999999E-3</v>
      </c>
      <c r="J24" s="272">
        <v>4.1321600000000002E-3</v>
      </c>
      <c r="K24" s="272">
        <v>3.9464900000000004E-3</v>
      </c>
      <c r="L24" s="272">
        <v>3.8894099999999998E-3</v>
      </c>
      <c r="M24" s="272">
        <v>3.7624300000000002E-3</v>
      </c>
      <c r="N24" s="272">
        <v>4.0153799999999998E-3</v>
      </c>
      <c r="O24" s="272">
        <v>4.46855E-3</v>
      </c>
      <c r="P24" s="272">
        <v>3.4573E-3</v>
      </c>
      <c r="Q24" s="272">
        <v>3.8006400000000001E-3</v>
      </c>
      <c r="R24" s="272">
        <v>3.7563599999999998E-3</v>
      </c>
      <c r="S24" s="272">
        <v>3.96525E-3</v>
      </c>
      <c r="T24" s="272">
        <v>3.9349399999999996E-3</v>
      </c>
      <c r="U24" s="272">
        <v>4.2034300000000002E-3</v>
      </c>
      <c r="V24" s="272">
        <v>4.1548399999999999E-3</v>
      </c>
      <c r="W24" s="272">
        <v>3.9355400000000004E-3</v>
      </c>
      <c r="X24" s="272">
        <v>3.8002999999999999E-3</v>
      </c>
      <c r="Y24" s="272">
        <v>3.6468899999999999E-3</v>
      </c>
      <c r="Z24" s="272">
        <v>3.8385200000000002E-3</v>
      </c>
      <c r="AA24" s="272">
        <v>3.8576700000000001E-3</v>
      </c>
      <c r="AB24" s="272">
        <v>3.3915199999999999E-3</v>
      </c>
      <c r="AC24" s="272">
        <v>3.8823500000000001E-3</v>
      </c>
      <c r="AD24" s="272">
        <v>3.8593099999999999E-3</v>
      </c>
      <c r="AE24" s="272">
        <v>4.0069900000000002E-3</v>
      </c>
      <c r="AF24" s="272">
        <v>3.9311499999999996E-3</v>
      </c>
      <c r="AG24" s="272">
        <v>4.2678000000000004E-3</v>
      </c>
      <c r="AH24" s="272">
        <v>4.0826600000000001E-3</v>
      </c>
      <c r="AI24" s="272">
        <v>4.0447599999999997E-3</v>
      </c>
      <c r="AJ24" s="272">
        <v>3.7764600000000001E-3</v>
      </c>
      <c r="AK24" s="272">
        <v>3.9126100000000004E-3</v>
      </c>
      <c r="AL24" s="272">
        <v>4.0157700000000001E-3</v>
      </c>
      <c r="AM24" s="272">
        <v>4.1626900000000001E-3</v>
      </c>
      <c r="AN24" s="272">
        <v>3.6893199999999998E-3</v>
      </c>
      <c r="AO24" s="272">
        <v>4.8335299999999999E-3</v>
      </c>
      <c r="AP24" s="272">
        <v>4.2063200000000004E-3</v>
      </c>
      <c r="AQ24" s="272">
        <v>3.9249699999999998E-3</v>
      </c>
      <c r="AR24" s="272">
        <v>3.6197099999999999E-3</v>
      </c>
      <c r="AS24" s="272">
        <v>4.0528200000000004E-3</v>
      </c>
      <c r="AT24" s="272">
        <v>3.9209900000000001E-3</v>
      </c>
      <c r="AU24" s="272">
        <v>3.5613699999999999E-3</v>
      </c>
      <c r="AV24" s="272">
        <v>4.2539199999999996E-3</v>
      </c>
      <c r="AW24" s="272">
        <v>4.0598500000000003E-3</v>
      </c>
      <c r="AX24" s="272">
        <v>4.2183300000000002E-3</v>
      </c>
      <c r="AY24" s="272">
        <v>4.3006700000000004E-3</v>
      </c>
      <c r="AZ24" s="272">
        <v>3.7380199999999999E-3</v>
      </c>
      <c r="BA24" s="272">
        <v>3.9471799999999998E-3</v>
      </c>
      <c r="BB24" s="760">
        <v>3.74274E-3</v>
      </c>
      <c r="BC24" s="272">
        <v>3.86083E-3</v>
      </c>
      <c r="BD24" s="272">
        <v>3.9426299999999999E-3</v>
      </c>
      <c r="BE24" s="272">
        <v>4.2803600000000004E-3</v>
      </c>
      <c r="BF24" s="272">
        <v>4.1722E-3</v>
      </c>
      <c r="BG24" s="360">
        <v>3.7627099999999998E-3</v>
      </c>
      <c r="BH24" s="360">
        <v>3.9546199999999998E-3</v>
      </c>
      <c r="BI24" s="360">
        <v>3.7849899999999998E-3</v>
      </c>
      <c r="BJ24" s="360">
        <v>3.86995E-3</v>
      </c>
      <c r="BK24" s="360">
        <v>4.2251199999999997E-3</v>
      </c>
      <c r="BL24" s="360">
        <v>3.78248E-3</v>
      </c>
      <c r="BM24" s="360">
        <v>4.0109300000000002E-3</v>
      </c>
      <c r="BN24" s="360">
        <v>3.6725500000000001E-3</v>
      </c>
      <c r="BO24" s="360">
        <v>4.1148499999999998E-3</v>
      </c>
      <c r="BP24" s="360">
        <v>4.0071799999999999E-3</v>
      </c>
      <c r="BQ24" s="360">
        <v>4.2838299999999998E-3</v>
      </c>
      <c r="BR24" s="360">
        <v>4.1560199999999999E-3</v>
      </c>
      <c r="BS24" s="360">
        <v>3.72727E-3</v>
      </c>
      <c r="BT24" s="360">
        <v>3.8981300000000001E-3</v>
      </c>
      <c r="BU24" s="360">
        <v>3.7497400000000001E-3</v>
      </c>
      <c r="BV24" s="360">
        <v>3.8531500000000001E-3</v>
      </c>
    </row>
    <row r="25" spans="1:74" ht="12" customHeight="1" x14ac:dyDescent="0.2">
      <c r="A25" s="557" t="s">
        <v>25</v>
      </c>
      <c r="B25" s="604" t="s">
        <v>1288</v>
      </c>
      <c r="C25" s="272">
        <v>5.9556610000000001E-3</v>
      </c>
      <c r="D25" s="272">
        <v>5.3852639999999998E-3</v>
      </c>
      <c r="E25" s="272">
        <v>5.9653010000000001E-3</v>
      </c>
      <c r="F25" s="272">
        <v>5.6863820000000002E-3</v>
      </c>
      <c r="G25" s="272">
        <v>5.9155409999999999E-3</v>
      </c>
      <c r="H25" s="272">
        <v>5.7638919999999996E-3</v>
      </c>
      <c r="I25" s="272">
        <v>5.9579510000000004E-3</v>
      </c>
      <c r="J25" s="272">
        <v>5.9642209999999996E-3</v>
      </c>
      <c r="K25" s="272">
        <v>5.7227520000000002E-3</v>
      </c>
      <c r="L25" s="272">
        <v>5.990591E-3</v>
      </c>
      <c r="M25" s="272">
        <v>5.817132E-3</v>
      </c>
      <c r="N25" s="272">
        <v>6.0395010000000001E-3</v>
      </c>
      <c r="O25" s="272">
        <v>6.4516590000000002E-3</v>
      </c>
      <c r="P25" s="272">
        <v>5.806042E-3</v>
      </c>
      <c r="Q25" s="272">
        <v>6.4198989999999997E-3</v>
      </c>
      <c r="R25" s="272">
        <v>6.0869899999999996E-3</v>
      </c>
      <c r="S25" s="272">
        <v>6.395469E-3</v>
      </c>
      <c r="T25" s="272">
        <v>6.3210499999999999E-3</v>
      </c>
      <c r="U25" s="272">
        <v>6.4224089999999996E-3</v>
      </c>
      <c r="V25" s="272">
        <v>6.4051189999999999E-3</v>
      </c>
      <c r="W25" s="272">
        <v>6.1466899999999998E-3</v>
      </c>
      <c r="X25" s="272">
        <v>6.338799E-3</v>
      </c>
      <c r="Y25" s="272">
        <v>6.1142899999999997E-3</v>
      </c>
      <c r="Z25" s="272">
        <v>6.3507390000000002E-3</v>
      </c>
      <c r="AA25" s="272">
        <v>6.9828870000000001E-3</v>
      </c>
      <c r="AB25" s="272">
        <v>6.3306960000000002E-3</v>
      </c>
      <c r="AC25" s="272">
        <v>6.9025370000000003E-3</v>
      </c>
      <c r="AD25" s="272">
        <v>6.6786500000000004E-3</v>
      </c>
      <c r="AE25" s="272">
        <v>6.7414670000000001E-3</v>
      </c>
      <c r="AF25" s="272">
        <v>6.6292699999999996E-3</v>
      </c>
      <c r="AG25" s="272">
        <v>6.9879069999999998E-3</v>
      </c>
      <c r="AH25" s="272">
        <v>6.8666769999999999E-3</v>
      </c>
      <c r="AI25" s="272">
        <v>6.6994100000000003E-3</v>
      </c>
      <c r="AJ25" s="272">
        <v>6.8561569999999999E-3</v>
      </c>
      <c r="AK25" s="272">
        <v>6.6454000000000001E-3</v>
      </c>
      <c r="AL25" s="272">
        <v>6.9187670000000001E-3</v>
      </c>
      <c r="AM25" s="272">
        <v>7.0565439999999997E-3</v>
      </c>
      <c r="AN25" s="272">
        <v>6.5729530000000003E-3</v>
      </c>
      <c r="AO25" s="272">
        <v>6.8236039999999996E-3</v>
      </c>
      <c r="AP25" s="272">
        <v>6.698964E-3</v>
      </c>
      <c r="AQ25" s="272">
        <v>6.8135940000000001E-3</v>
      </c>
      <c r="AR25" s="272">
        <v>6.7685139999999998E-3</v>
      </c>
      <c r="AS25" s="272">
        <v>6.9557739999999996E-3</v>
      </c>
      <c r="AT25" s="272">
        <v>7.0670539999999997E-3</v>
      </c>
      <c r="AU25" s="272">
        <v>6.7430839999999999E-3</v>
      </c>
      <c r="AV25" s="272">
        <v>6.8886640000000001E-3</v>
      </c>
      <c r="AW25" s="272">
        <v>6.6634040000000004E-3</v>
      </c>
      <c r="AX25" s="272">
        <v>6.9618739999999998E-3</v>
      </c>
      <c r="AY25" s="272">
        <v>7.1226270000000003E-3</v>
      </c>
      <c r="AZ25" s="272">
        <v>6.3883059999999998E-3</v>
      </c>
      <c r="BA25" s="272">
        <v>6.8662669999999997E-3</v>
      </c>
      <c r="BB25" s="760">
        <v>6.6588899999999998E-3</v>
      </c>
      <c r="BC25" s="272">
        <v>6.8852469999999997E-3</v>
      </c>
      <c r="BD25" s="272">
        <v>6.6903900000000001E-3</v>
      </c>
      <c r="BE25" s="272">
        <v>6.3282299999999998E-3</v>
      </c>
      <c r="BF25" s="272">
        <v>6.5908299999999998E-3</v>
      </c>
      <c r="BG25" s="360">
        <v>6.1808399999999999E-3</v>
      </c>
      <c r="BH25" s="360">
        <v>6.1053699999999997E-3</v>
      </c>
      <c r="BI25" s="360">
        <v>5.7841799999999999E-3</v>
      </c>
      <c r="BJ25" s="360">
        <v>6.2515899999999996E-3</v>
      </c>
      <c r="BK25" s="360">
        <v>7.0844699999999998E-3</v>
      </c>
      <c r="BL25" s="360">
        <v>6.3897700000000003E-3</v>
      </c>
      <c r="BM25" s="360">
        <v>6.7102000000000004E-3</v>
      </c>
      <c r="BN25" s="360">
        <v>6.6375499999999999E-3</v>
      </c>
      <c r="BO25" s="360">
        <v>7.0003900000000004E-3</v>
      </c>
      <c r="BP25" s="360">
        <v>6.7534099999999996E-3</v>
      </c>
      <c r="BQ25" s="360">
        <v>6.3405199999999997E-3</v>
      </c>
      <c r="BR25" s="360">
        <v>6.5989200000000003E-3</v>
      </c>
      <c r="BS25" s="360">
        <v>6.16316E-3</v>
      </c>
      <c r="BT25" s="360">
        <v>6.0889000000000004E-3</v>
      </c>
      <c r="BU25" s="360">
        <v>5.7769500000000003E-3</v>
      </c>
      <c r="BV25" s="360">
        <v>6.2464599999999997E-3</v>
      </c>
    </row>
    <row r="26" spans="1:74" ht="12" customHeight="1" x14ac:dyDescent="0.2">
      <c r="A26" s="603" t="s">
        <v>239</v>
      </c>
      <c r="B26" s="604" t="s">
        <v>488</v>
      </c>
      <c r="C26" s="272">
        <v>1.3854715885E-2</v>
      </c>
      <c r="D26" s="272">
        <v>1.2921478532E-2</v>
      </c>
      <c r="E26" s="272">
        <v>1.5191939664999999E-2</v>
      </c>
      <c r="F26" s="272">
        <v>1.5067556816E-2</v>
      </c>
      <c r="G26" s="272">
        <v>1.5967390323E-2</v>
      </c>
      <c r="H26" s="272">
        <v>1.5800027207000002E-2</v>
      </c>
      <c r="I26" s="272">
        <v>1.6283497633999999E-2</v>
      </c>
      <c r="J26" s="272">
        <v>1.6250376380999999E-2</v>
      </c>
      <c r="K26" s="272">
        <v>1.542369289E-2</v>
      </c>
      <c r="L26" s="272">
        <v>1.5382274196999999E-2</v>
      </c>
      <c r="M26" s="272">
        <v>1.4361913648E-2</v>
      </c>
      <c r="N26" s="272">
        <v>1.4759326598E-2</v>
      </c>
      <c r="O26" s="272">
        <v>1.5926010817E-2</v>
      </c>
      <c r="P26" s="272">
        <v>1.4330706593E-2</v>
      </c>
      <c r="Q26" s="272">
        <v>1.6606584192999999E-2</v>
      </c>
      <c r="R26" s="272">
        <v>1.6544034752E-2</v>
      </c>
      <c r="S26" s="272">
        <v>1.7614878887000002E-2</v>
      </c>
      <c r="T26" s="272">
        <v>1.7427929339E-2</v>
      </c>
      <c r="U26" s="272">
        <v>1.8035616381999998E-2</v>
      </c>
      <c r="V26" s="272">
        <v>1.7892164530000001E-2</v>
      </c>
      <c r="W26" s="272">
        <v>1.6811960152999999E-2</v>
      </c>
      <c r="X26" s="272">
        <v>1.6478454550999999E-2</v>
      </c>
      <c r="Y26" s="272">
        <v>1.5182171421E-2</v>
      </c>
      <c r="Z26" s="272">
        <v>1.5515280893E-2</v>
      </c>
      <c r="AA26" s="272">
        <v>1.7831081132999999E-2</v>
      </c>
      <c r="AB26" s="272">
        <v>1.6729377956000002E-2</v>
      </c>
      <c r="AC26" s="272">
        <v>1.9412087328999999E-2</v>
      </c>
      <c r="AD26" s="272">
        <v>1.9504066255000001E-2</v>
      </c>
      <c r="AE26" s="272">
        <v>2.0478512405999998E-2</v>
      </c>
      <c r="AF26" s="272">
        <v>2.0146783224999999E-2</v>
      </c>
      <c r="AG26" s="272">
        <v>2.1204563198000001E-2</v>
      </c>
      <c r="AH26" s="272">
        <v>2.0718045931999999E-2</v>
      </c>
      <c r="AI26" s="272">
        <v>1.9729961279000001E-2</v>
      </c>
      <c r="AJ26" s="272">
        <v>1.9085674688000001E-2</v>
      </c>
      <c r="AK26" s="272">
        <v>1.8032934572999999E-2</v>
      </c>
      <c r="AL26" s="272">
        <v>1.8293458894000001E-2</v>
      </c>
      <c r="AM26" s="272">
        <v>1.9047967377E-2</v>
      </c>
      <c r="AN26" s="272">
        <v>1.8774423734000002E-2</v>
      </c>
      <c r="AO26" s="272">
        <v>2.1772487896E-2</v>
      </c>
      <c r="AP26" s="272">
        <v>2.1257843168000001E-2</v>
      </c>
      <c r="AQ26" s="272">
        <v>2.1942972437E-2</v>
      </c>
      <c r="AR26" s="272">
        <v>2.1637770438000001E-2</v>
      </c>
      <c r="AS26" s="272">
        <v>2.2641315794999999E-2</v>
      </c>
      <c r="AT26" s="272">
        <v>2.2306233041E-2</v>
      </c>
      <c r="AU26" s="272">
        <v>2.0656846140999999E-2</v>
      </c>
      <c r="AV26" s="272">
        <v>2.0858247284999999E-2</v>
      </c>
      <c r="AW26" s="272">
        <v>1.9303197322999999E-2</v>
      </c>
      <c r="AX26" s="272">
        <v>1.9571907451000001E-2</v>
      </c>
      <c r="AY26" s="272">
        <v>1.9903463722000001E-2</v>
      </c>
      <c r="AZ26" s="272">
        <v>1.881076047E-2</v>
      </c>
      <c r="BA26" s="272">
        <v>2.1836834153000001E-2</v>
      </c>
      <c r="BB26" s="760">
        <v>2.1870896420000001E-2</v>
      </c>
      <c r="BC26" s="272">
        <v>2.3051382740000001E-2</v>
      </c>
      <c r="BD26" s="272">
        <v>2.2058100000000001E-2</v>
      </c>
      <c r="BE26" s="272">
        <v>2.3206999999999998E-2</v>
      </c>
      <c r="BF26" s="272">
        <v>2.3127100000000001E-2</v>
      </c>
      <c r="BG26" s="360">
        <v>2.14256E-2</v>
      </c>
      <c r="BH26" s="360">
        <v>2.08676E-2</v>
      </c>
      <c r="BI26" s="360">
        <v>1.9055099999999998E-2</v>
      </c>
      <c r="BJ26" s="360">
        <v>1.9408000000000002E-2</v>
      </c>
      <c r="BK26" s="360">
        <v>2.0836400000000001E-2</v>
      </c>
      <c r="BL26" s="360">
        <v>2.0116499999999999E-2</v>
      </c>
      <c r="BM26" s="360">
        <v>2.3189100000000001E-2</v>
      </c>
      <c r="BN26" s="360">
        <v>2.34398E-2</v>
      </c>
      <c r="BO26" s="360">
        <v>2.5257499999999999E-2</v>
      </c>
      <c r="BP26" s="360">
        <v>2.4870799999999998E-2</v>
      </c>
      <c r="BQ26" s="360">
        <v>2.50552E-2</v>
      </c>
      <c r="BR26" s="360">
        <v>2.48939E-2</v>
      </c>
      <c r="BS26" s="360">
        <v>2.2932399999999999E-2</v>
      </c>
      <c r="BT26" s="360">
        <v>2.2179299999999999E-2</v>
      </c>
      <c r="BU26" s="360">
        <v>2.0160000000000001E-2</v>
      </c>
      <c r="BV26" s="360">
        <v>2.0486399999999998E-2</v>
      </c>
    </row>
    <row r="27" spans="1:74" ht="12" customHeight="1" x14ac:dyDescent="0.2">
      <c r="A27" s="603"/>
      <c r="B27" s="170" t="s">
        <v>491</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761"/>
      <c r="BC27" s="238"/>
      <c r="BD27" s="238"/>
      <c r="BE27" s="238"/>
      <c r="BF27" s="238"/>
      <c r="BG27" s="361"/>
      <c r="BH27" s="361"/>
      <c r="BI27" s="361"/>
      <c r="BJ27" s="361"/>
      <c r="BK27" s="361"/>
      <c r="BL27" s="361"/>
      <c r="BM27" s="361"/>
      <c r="BN27" s="361"/>
      <c r="BO27" s="361"/>
      <c r="BP27" s="361"/>
      <c r="BQ27" s="361"/>
      <c r="BR27" s="361"/>
      <c r="BS27" s="361"/>
      <c r="BT27" s="361"/>
      <c r="BU27" s="361"/>
      <c r="BV27" s="361"/>
    </row>
    <row r="28" spans="1:74" ht="12" customHeight="1" x14ac:dyDescent="0.2">
      <c r="A28" s="603" t="s">
        <v>763</v>
      </c>
      <c r="B28" s="604" t="s">
        <v>595</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3.3632879999999999E-3</v>
      </c>
      <c r="P28" s="272">
        <v>3.0378079999999999E-3</v>
      </c>
      <c r="Q28" s="272">
        <v>3.3632879999999999E-3</v>
      </c>
      <c r="R28" s="272">
        <v>3.254795E-3</v>
      </c>
      <c r="S28" s="272">
        <v>3.3632879999999999E-3</v>
      </c>
      <c r="T28" s="272">
        <v>3.254795E-3</v>
      </c>
      <c r="U28" s="272">
        <v>3.3632879999999999E-3</v>
      </c>
      <c r="V28" s="272">
        <v>3.3632879999999999E-3</v>
      </c>
      <c r="W28" s="272">
        <v>3.254795E-3</v>
      </c>
      <c r="X28" s="272">
        <v>3.3632879999999999E-3</v>
      </c>
      <c r="Y28" s="272">
        <v>3.254795E-3</v>
      </c>
      <c r="Z28" s="272">
        <v>3.3632879999999999E-3</v>
      </c>
      <c r="AA28" s="272">
        <v>3.3632879999999999E-3</v>
      </c>
      <c r="AB28" s="272">
        <v>3.0378079999999999E-3</v>
      </c>
      <c r="AC28" s="272">
        <v>3.3632879999999999E-3</v>
      </c>
      <c r="AD28" s="272">
        <v>3.254795E-3</v>
      </c>
      <c r="AE28" s="272">
        <v>3.3632879999999999E-3</v>
      </c>
      <c r="AF28" s="272">
        <v>3.254795E-3</v>
      </c>
      <c r="AG28" s="272">
        <v>3.3632879999999999E-3</v>
      </c>
      <c r="AH28" s="272">
        <v>3.3632879999999999E-3</v>
      </c>
      <c r="AI28" s="272">
        <v>3.254795E-3</v>
      </c>
      <c r="AJ28" s="272">
        <v>3.3632879999999999E-3</v>
      </c>
      <c r="AK28" s="272">
        <v>3.254795E-3</v>
      </c>
      <c r="AL28" s="272">
        <v>3.3632879999999999E-3</v>
      </c>
      <c r="AM28" s="272">
        <v>3.3540979999999998E-3</v>
      </c>
      <c r="AN28" s="272">
        <v>3.1377050000000002E-3</v>
      </c>
      <c r="AO28" s="272">
        <v>3.3540979999999998E-3</v>
      </c>
      <c r="AP28" s="272">
        <v>3.2459020000000002E-3</v>
      </c>
      <c r="AQ28" s="272">
        <v>3.3540979999999998E-3</v>
      </c>
      <c r="AR28" s="272">
        <v>3.2459020000000002E-3</v>
      </c>
      <c r="AS28" s="272">
        <v>3.3540979999999998E-3</v>
      </c>
      <c r="AT28" s="272">
        <v>3.3540979999999998E-3</v>
      </c>
      <c r="AU28" s="272">
        <v>3.2459020000000002E-3</v>
      </c>
      <c r="AV28" s="272">
        <v>3.3540979999999998E-3</v>
      </c>
      <c r="AW28" s="272">
        <v>3.2459020000000002E-3</v>
      </c>
      <c r="AX28" s="272">
        <v>3.3540979999999998E-3</v>
      </c>
      <c r="AY28" s="272">
        <v>3.3632879999999999E-3</v>
      </c>
      <c r="AZ28" s="272">
        <v>3.0378079999999999E-3</v>
      </c>
      <c r="BA28" s="272">
        <v>3.3632879999999999E-3</v>
      </c>
      <c r="BB28" s="760">
        <v>3.254795E-3</v>
      </c>
      <c r="BC28" s="272">
        <v>3.3632879999999999E-3</v>
      </c>
      <c r="BD28" s="272">
        <v>3.254795E-3</v>
      </c>
      <c r="BE28" s="272">
        <v>3.3632879999999999E-3</v>
      </c>
      <c r="BF28" s="272">
        <v>3.9993327341999998E-3</v>
      </c>
      <c r="BG28" s="360">
        <v>3.87032E-3</v>
      </c>
      <c r="BH28" s="360">
        <v>3.9993299999999997E-3</v>
      </c>
      <c r="BI28" s="360">
        <v>3.87032E-3</v>
      </c>
      <c r="BJ28" s="360">
        <v>3.9993299999999997E-3</v>
      </c>
      <c r="BK28" s="360">
        <v>4.3890400000000003E-3</v>
      </c>
      <c r="BL28" s="360">
        <v>4.1058800000000001E-3</v>
      </c>
      <c r="BM28" s="360">
        <v>4.3890400000000003E-3</v>
      </c>
      <c r="BN28" s="360">
        <v>4.2474599999999998E-3</v>
      </c>
      <c r="BO28" s="360">
        <v>4.3890400000000003E-3</v>
      </c>
      <c r="BP28" s="360">
        <v>4.2474599999999998E-3</v>
      </c>
      <c r="BQ28" s="360">
        <v>4.3890400000000003E-3</v>
      </c>
      <c r="BR28" s="360">
        <v>4.3890400000000003E-3</v>
      </c>
      <c r="BS28" s="360">
        <v>4.2474599999999998E-3</v>
      </c>
      <c r="BT28" s="360">
        <v>4.3890400000000003E-3</v>
      </c>
      <c r="BU28" s="360">
        <v>4.2474599999999998E-3</v>
      </c>
      <c r="BV28" s="360">
        <v>4.3890400000000003E-3</v>
      </c>
    </row>
    <row r="29" spans="1:74" ht="12" customHeight="1" x14ac:dyDescent="0.2">
      <c r="A29" s="603" t="s">
        <v>26</v>
      </c>
      <c r="B29" s="604" t="s">
        <v>1290</v>
      </c>
      <c r="C29" s="272">
        <v>4.977324E-3</v>
      </c>
      <c r="D29" s="272">
        <v>5.3652939999999996E-3</v>
      </c>
      <c r="E29" s="272">
        <v>7.392493E-3</v>
      </c>
      <c r="F29" s="272">
        <v>8.1475829999999999E-3</v>
      </c>
      <c r="G29" s="272">
        <v>8.9946009999999996E-3</v>
      </c>
      <c r="H29" s="272">
        <v>9.0756250000000004E-3</v>
      </c>
      <c r="I29" s="272">
        <v>9.5273890000000007E-3</v>
      </c>
      <c r="J29" s="272">
        <v>9.4284339999999994E-3</v>
      </c>
      <c r="K29" s="272">
        <v>8.5993630000000005E-3</v>
      </c>
      <c r="L29" s="272">
        <v>7.8374350000000002E-3</v>
      </c>
      <c r="M29" s="272">
        <v>6.4289239999999999E-3</v>
      </c>
      <c r="N29" s="272">
        <v>6.1024749999999996E-3</v>
      </c>
      <c r="O29" s="272">
        <v>5.928099E-3</v>
      </c>
      <c r="P29" s="272">
        <v>6.281628E-3</v>
      </c>
      <c r="Q29" s="272">
        <v>8.6209300000000006E-3</v>
      </c>
      <c r="R29" s="272">
        <v>9.4315670000000001E-3</v>
      </c>
      <c r="S29" s="272">
        <v>1.0454016E-2</v>
      </c>
      <c r="T29" s="272">
        <v>1.0595179E-2</v>
      </c>
      <c r="U29" s="272">
        <v>1.1090134999999999E-2</v>
      </c>
      <c r="V29" s="272">
        <v>1.1043183E-2</v>
      </c>
      <c r="W29" s="272">
        <v>1.0237763E-2</v>
      </c>
      <c r="X29" s="272">
        <v>9.5383159999999998E-3</v>
      </c>
      <c r="Y29" s="272">
        <v>7.8966690000000003E-3</v>
      </c>
      <c r="Z29" s="272">
        <v>7.6615019999999997E-3</v>
      </c>
      <c r="AA29" s="272">
        <v>6.4773950000000004E-3</v>
      </c>
      <c r="AB29" s="272">
        <v>7.1103E-3</v>
      </c>
      <c r="AC29" s="272">
        <v>1.0018984999999999E-2</v>
      </c>
      <c r="AD29" s="272">
        <v>1.1284776999999999E-2</v>
      </c>
      <c r="AE29" s="272">
        <v>1.2484303E-2</v>
      </c>
      <c r="AF29" s="272">
        <v>1.2705614E-2</v>
      </c>
      <c r="AG29" s="272">
        <v>1.3497439999999999E-2</v>
      </c>
      <c r="AH29" s="272">
        <v>1.3460532000000001E-2</v>
      </c>
      <c r="AI29" s="272">
        <v>1.2230127E-2</v>
      </c>
      <c r="AJ29" s="272">
        <v>1.1070589E-2</v>
      </c>
      <c r="AK29" s="272">
        <v>9.1540230000000007E-3</v>
      </c>
      <c r="AL29" s="272">
        <v>8.4471790000000008E-3</v>
      </c>
      <c r="AM29" s="272">
        <v>8.090926E-3</v>
      </c>
      <c r="AN29" s="272">
        <v>9.5790170000000004E-3</v>
      </c>
      <c r="AO29" s="272">
        <v>1.2813051000000001E-2</v>
      </c>
      <c r="AP29" s="272">
        <v>1.4473051000000001E-2</v>
      </c>
      <c r="AQ29" s="272">
        <v>1.6044023000000001E-2</v>
      </c>
      <c r="AR29" s="272">
        <v>1.6580754999999999E-2</v>
      </c>
      <c r="AS29" s="272">
        <v>1.7261180000000001E-2</v>
      </c>
      <c r="AT29" s="272">
        <v>1.6749799999999999E-2</v>
      </c>
      <c r="AU29" s="272">
        <v>1.4915354E-2</v>
      </c>
      <c r="AV29" s="272">
        <v>1.3358426E-2</v>
      </c>
      <c r="AW29" s="272">
        <v>1.0921800000000001E-2</v>
      </c>
      <c r="AX29" s="272">
        <v>9.9046729999999993E-3</v>
      </c>
      <c r="AY29" s="272">
        <v>9.7984460000000006E-3</v>
      </c>
      <c r="AZ29" s="272">
        <v>1.1023019E-2</v>
      </c>
      <c r="BA29" s="272">
        <v>1.5756635000000001E-2</v>
      </c>
      <c r="BB29" s="760">
        <v>1.7583805000000001E-2</v>
      </c>
      <c r="BC29" s="272">
        <v>1.9460203999999998E-2</v>
      </c>
      <c r="BD29" s="272">
        <v>1.9885407000000001E-2</v>
      </c>
      <c r="BE29" s="272">
        <v>2.1177100000000001E-2</v>
      </c>
      <c r="BF29" s="272">
        <v>2.0669799999999999E-2</v>
      </c>
      <c r="BG29" s="360">
        <v>1.8526399999999998E-2</v>
      </c>
      <c r="BH29" s="360">
        <v>1.6756400000000001E-2</v>
      </c>
      <c r="BI29" s="360">
        <v>1.3724399999999999E-2</v>
      </c>
      <c r="BJ29" s="360">
        <v>1.2573600000000001E-2</v>
      </c>
      <c r="BK29" s="360">
        <v>1.2286399999999999E-2</v>
      </c>
      <c r="BL29" s="360">
        <v>1.3522899999999999E-2</v>
      </c>
      <c r="BM29" s="360">
        <v>1.8939399999999999E-2</v>
      </c>
      <c r="BN29" s="360">
        <v>2.1111100000000001E-2</v>
      </c>
      <c r="BO29" s="360">
        <v>2.3519399999999999E-2</v>
      </c>
      <c r="BP29" s="360">
        <v>2.40533E-2</v>
      </c>
      <c r="BQ29" s="360">
        <v>2.5037400000000001E-2</v>
      </c>
      <c r="BR29" s="360">
        <v>2.4442200000000001E-2</v>
      </c>
      <c r="BS29" s="360">
        <v>2.1966300000000001E-2</v>
      </c>
      <c r="BT29" s="360">
        <v>1.98172E-2</v>
      </c>
      <c r="BU29" s="360">
        <v>1.6264799999999999E-2</v>
      </c>
      <c r="BV29" s="360">
        <v>1.48951E-2</v>
      </c>
    </row>
    <row r="30" spans="1:74" ht="12" customHeight="1" x14ac:dyDescent="0.2">
      <c r="A30" s="603" t="s">
        <v>932</v>
      </c>
      <c r="B30" s="604" t="s">
        <v>1288</v>
      </c>
      <c r="C30" s="272">
        <v>4.9260274E-2</v>
      </c>
      <c r="D30" s="272">
        <v>4.4493151000000002E-2</v>
      </c>
      <c r="E30" s="272">
        <v>4.9260274E-2</v>
      </c>
      <c r="F30" s="272">
        <v>4.7671233E-2</v>
      </c>
      <c r="G30" s="272">
        <v>4.9260274E-2</v>
      </c>
      <c r="H30" s="272">
        <v>4.7671233E-2</v>
      </c>
      <c r="I30" s="272">
        <v>4.9260274E-2</v>
      </c>
      <c r="J30" s="272">
        <v>4.9260274E-2</v>
      </c>
      <c r="K30" s="272">
        <v>4.7671233E-2</v>
      </c>
      <c r="L30" s="272">
        <v>4.9260274E-2</v>
      </c>
      <c r="M30" s="272">
        <v>4.7671233E-2</v>
      </c>
      <c r="N30" s="272">
        <v>4.9260274E-2</v>
      </c>
      <c r="O30" s="272">
        <v>5.0146958999999998E-2</v>
      </c>
      <c r="P30" s="272">
        <v>4.5294027000000001E-2</v>
      </c>
      <c r="Q30" s="272">
        <v>5.0146958999999998E-2</v>
      </c>
      <c r="R30" s="272">
        <v>4.8529315000000003E-2</v>
      </c>
      <c r="S30" s="272">
        <v>5.0146958999999998E-2</v>
      </c>
      <c r="T30" s="272">
        <v>4.8529315000000003E-2</v>
      </c>
      <c r="U30" s="272">
        <v>5.0146958999999998E-2</v>
      </c>
      <c r="V30" s="272">
        <v>5.0146958999999998E-2</v>
      </c>
      <c r="W30" s="272">
        <v>4.8529315000000003E-2</v>
      </c>
      <c r="X30" s="272">
        <v>5.0146958999999998E-2</v>
      </c>
      <c r="Y30" s="272">
        <v>4.8529315000000003E-2</v>
      </c>
      <c r="Z30" s="272">
        <v>5.0146958999999998E-2</v>
      </c>
      <c r="AA30" s="272">
        <v>3.7359483999999998E-2</v>
      </c>
      <c r="AB30" s="272">
        <v>3.3744049999999998E-2</v>
      </c>
      <c r="AC30" s="272">
        <v>3.7359483999999998E-2</v>
      </c>
      <c r="AD30" s="272">
        <v>3.615434E-2</v>
      </c>
      <c r="AE30" s="272">
        <v>3.7359483999999998E-2</v>
      </c>
      <c r="AF30" s="272">
        <v>3.615434E-2</v>
      </c>
      <c r="AG30" s="272">
        <v>3.7359483999999998E-2</v>
      </c>
      <c r="AH30" s="272">
        <v>3.7359483999999998E-2</v>
      </c>
      <c r="AI30" s="272">
        <v>3.615434E-2</v>
      </c>
      <c r="AJ30" s="272">
        <v>3.7359483999999998E-2</v>
      </c>
      <c r="AK30" s="272">
        <v>3.615434E-2</v>
      </c>
      <c r="AL30" s="272">
        <v>3.7359483999999998E-2</v>
      </c>
      <c r="AM30" s="272">
        <v>3.1557026000000002E-2</v>
      </c>
      <c r="AN30" s="272">
        <v>2.9521089E-2</v>
      </c>
      <c r="AO30" s="272">
        <v>3.1557026000000002E-2</v>
      </c>
      <c r="AP30" s="272">
        <v>3.0539057000000001E-2</v>
      </c>
      <c r="AQ30" s="272">
        <v>3.1557026000000002E-2</v>
      </c>
      <c r="AR30" s="272">
        <v>3.0539057000000001E-2</v>
      </c>
      <c r="AS30" s="272">
        <v>3.1557026000000002E-2</v>
      </c>
      <c r="AT30" s="272">
        <v>3.1557026000000002E-2</v>
      </c>
      <c r="AU30" s="272">
        <v>3.0539057000000001E-2</v>
      </c>
      <c r="AV30" s="272">
        <v>3.1557026000000002E-2</v>
      </c>
      <c r="AW30" s="272">
        <v>3.0539057000000001E-2</v>
      </c>
      <c r="AX30" s="272">
        <v>3.1557026000000002E-2</v>
      </c>
      <c r="AY30" s="272">
        <v>3.2371283000000001E-2</v>
      </c>
      <c r="AZ30" s="272">
        <v>2.9238579000000001E-2</v>
      </c>
      <c r="BA30" s="272">
        <v>3.2371283000000001E-2</v>
      </c>
      <c r="BB30" s="760">
        <v>3.1327048000000003E-2</v>
      </c>
      <c r="BC30" s="272">
        <v>3.2371283000000001E-2</v>
      </c>
      <c r="BD30" s="272">
        <v>3.1327048000000003E-2</v>
      </c>
      <c r="BE30" s="272">
        <v>3.2371283000000001E-2</v>
      </c>
      <c r="BF30" s="272">
        <v>3.3435298351000002E-2</v>
      </c>
      <c r="BG30" s="360">
        <v>3.2356700000000002E-2</v>
      </c>
      <c r="BH30" s="360">
        <v>3.3435300000000001E-2</v>
      </c>
      <c r="BI30" s="360">
        <v>3.2356700000000002E-2</v>
      </c>
      <c r="BJ30" s="360">
        <v>3.3435300000000001E-2</v>
      </c>
      <c r="BK30" s="360">
        <v>3.5001499999999998E-2</v>
      </c>
      <c r="BL30" s="360">
        <v>3.2743300000000003E-2</v>
      </c>
      <c r="BM30" s="360">
        <v>3.5001499999999998E-2</v>
      </c>
      <c r="BN30" s="360">
        <v>3.3872399999999997E-2</v>
      </c>
      <c r="BO30" s="360">
        <v>3.5001499999999998E-2</v>
      </c>
      <c r="BP30" s="360">
        <v>3.3872399999999997E-2</v>
      </c>
      <c r="BQ30" s="360">
        <v>3.5001499999999998E-2</v>
      </c>
      <c r="BR30" s="360">
        <v>3.5001499999999998E-2</v>
      </c>
      <c r="BS30" s="360">
        <v>3.3872399999999997E-2</v>
      </c>
      <c r="BT30" s="360">
        <v>3.5001499999999998E-2</v>
      </c>
      <c r="BU30" s="360">
        <v>3.3872399999999997E-2</v>
      </c>
      <c r="BV30" s="360">
        <v>3.5001499999999998E-2</v>
      </c>
    </row>
    <row r="31" spans="1:74" ht="12" customHeight="1" x14ac:dyDescent="0.2">
      <c r="A31" s="602" t="s">
        <v>27</v>
      </c>
      <c r="B31" s="604" t="s">
        <v>488</v>
      </c>
      <c r="C31" s="272">
        <v>5.7600885999999997E-2</v>
      </c>
      <c r="D31" s="272">
        <v>5.2896252999999997E-2</v>
      </c>
      <c r="E31" s="272">
        <v>6.0016054999999999E-2</v>
      </c>
      <c r="F31" s="272">
        <v>5.9073610999999998E-2</v>
      </c>
      <c r="G31" s="272">
        <v>6.1618162999999997E-2</v>
      </c>
      <c r="H31" s="272">
        <v>6.0001653000000002E-2</v>
      </c>
      <c r="I31" s="272">
        <v>6.2150951000000003E-2</v>
      </c>
      <c r="J31" s="272">
        <v>6.2051995999999998E-2</v>
      </c>
      <c r="K31" s="272">
        <v>5.9525390999999997E-2</v>
      </c>
      <c r="L31" s="272">
        <v>6.0460997000000002E-2</v>
      </c>
      <c r="M31" s="272">
        <v>5.7354952000000001E-2</v>
      </c>
      <c r="N31" s="272">
        <v>5.8726037000000002E-2</v>
      </c>
      <c r="O31" s="272">
        <v>5.9438346000000003E-2</v>
      </c>
      <c r="P31" s="272">
        <v>5.4613463000000001E-2</v>
      </c>
      <c r="Q31" s="272">
        <v>6.2131177000000003E-2</v>
      </c>
      <c r="R31" s="272">
        <v>6.1215677000000003E-2</v>
      </c>
      <c r="S31" s="272">
        <v>6.3964262999999993E-2</v>
      </c>
      <c r="T31" s="272">
        <v>6.2379288999999997E-2</v>
      </c>
      <c r="U31" s="272">
        <v>6.4600381999999998E-2</v>
      </c>
      <c r="V31" s="272">
        <v>6.4553429999999995E-2</v>
      </c>
      <c r="W31" s="272">
        <v>6.2021872999999998E-2</v>
      </c>
      <c r="X31" s="272">
        <v>6.3048563000000002E-2</v>
      </c>
      <c r="Y31" s="272">
        <v>5.9680779000000003E-2</v>
      </c>
      <c r="Z31" s="272">
        <v>6.1171748999999997E-2</v>
      </c>
      <c r="AA31" s="272">
        <v>4.7200167000000001E-2</v>
      </c>
      <c r="AB31" s="272">
        <v>4.3892158000000001E-2</v>
      </c>
      <c r="AC31" s="272">
        <v>5.0741756999999998E-2</v>
      </c>
      <c r="AD31" s="272">
        <v>5.0693912000000001E-2</v>
      </c>
      <c r="AE31" s="272">
        <v>5.3207075E-2</v>
      </c>
      <c r="AF31" s="272">
        <v>5.2114749000000002E-2</v>
      </c>
      <c r="AG31" s="272">
        <v>5.4220211999999997E-2</v>
      </c>
      <c r="AH31" s="272">
        <v>5.4183304000000002E-2</v>
      </c>
      <c r="AI31" s="272">
        <v>5.1639261999999998E-2</v>
      </c>
      <c r="AJ31" s="272">
        <v>5.1793361000000003E-2</v>
      </c>
      <c r="AK31" s="272">
        <v>4.8563158000000002E-2</v>
      </c>
      <c r="AL31" s="272">
        <v>4.9169951000000003E-2</v>
      </c>
      <c r="AM31" s="272">
        <v>4.300205E-2</v>
      </c>
      <c r="AN31" s="272">
        <v>4.2237811E-2</v>
      </c>
      <c r="AO31" s="272">
        <v>4.7724175000000001E-2</v>
      </c>
      <c r="AP31" s="272">
        <v>4.8258009999999997E-2</v>
      </c>
      <c r="AQ31" s="272">
        <v>5.0955146999999999E-2</v>
      </c>
      <c r="AR31" s="272">
        <v>5.0365713999999999E-2</v>
      </c>
      <c r="AS31" s="272">
        <v>5.2172304000000003E-2</v>
      </c>
      <c r="AT31" s="272">
        <v>5.1660923999999997E-2</v>
      </c>
      <c r="AU31" s="272">
        <v>4.8700313000000002E-2</v>
      </c>
      <c r="AV31" s="272">
        <v>4.8269550000000001E-2</v>
      </c>
      <c r="AW31" s="272">
        <v>4.4706758999999999E-2</v>
      </c>
      <c r="AX31" s="272">
        <v>4.4815796999999997E-2</v>
      </c>
      <c r="AY31" s="272">
        <v>4.5533017000000002E-2</v>
      </c>
      <c r="AZ31" s="272">
        <v>4.3299405999999999E-2</v>
      </c>
      <c r="BA31" s="272">
        <v>5.1491205999999998E-2</v>
      </c>
      <c r="BB31" s="760">
        <v>5.2165648000000002E-2</v>
      </c>
      <c r="BC31" s="272">
        <v>5.5194775000000001E-2</v>
      </c>
      <c r="BD31" s="272">
        <v>5.4467250000000002E-2</v>
      </c>
      <c r="BE31" s="272">
        <v>5.6911700000000003E-2</v>
      </c>
      <c r="BF31" s="272">
        <v>5.81044E-2</v>
      </c>
      <c r="BG31" s="360">
        <v>5.4753400000000001E-2</v>
      </c>
      <c r="BH31" s="360">
        <v>5.4191099999999999E-2</v>
      </c>
      <c r="BI31" s="360">
        <v>4.9951500000000003E-2</v>
      </c>
      <c r="BJ31" s="360">
        <v>5.0008299999999999E-2</v>
      </c>
      <c r="BK31" s="360">
        <v>5.1676899999999998E-2</v>
      </c>
      <c r="BL31" s="360">
        <v>5.0372100000000003E-2</v>
      </c>
      <c r="BM31" s="360">
        <v>5.833E-2</v>
      </c>
      <c r="BN31" s="360">
        <v>5.9230999999999999E-2</v>
      </c>
      <c r="BO31" s="360">
        <v>6.2909999999999994E-2</v>
      </c>
      <c r="BP31" s="360">
        <v>6.2173100000000002E-2</v>
      </c>
      <c r="BQ31" s="360">
        <v>6.4427999999999999E-2</v>
      </c>
      <c r="BR31" s="360">
        <v>6.3832799999999995E-2</v>
      </c>
      <c r="BS31" s="360">
        <v>6.0086100000000003E-2</v>
      </c>
      <c r="BT31" s="360">
        <v>5.9207700000000002E-2</v>
      </c>
      <c r="BU31" s="360">
        <v>5.4384700000000001E-2</v>
      </c>
      <c r="BV31" s="360">
        <v>5.4285699999999999E-2</v>
      </c>
    </row>
    <row r="32" spans="1:74" ht="12" customHeight="1" x14ac:dyDescent="0.2">
      <c r="A32" s="602"/>
      <c r="B32" s="170" t="s">
        <v>492</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762"/>
      <c r="BC32" s="239"/>
      <c r="BD32" s="239"/>
      <c r="BE32" s="239"/>
      <c r="BF32" s="239"/>
      <c r="BG32" s="362"/>
      <c r="BH32" s="362"/>
      <c r="BI32" s="362"/>
      <c r="BJ32" s="362"/>
      <c r="BK32" s="362"/>
      <c r="BL32" s="362"/>
      <c r="BM32" s="362"/>
      <c r="BN32" s="362"/>
      <c r="BO32" s="362"/>
      <c r="BP32" s="362"/>
      <c r="BQ32" s="362"/>
      <c r="BR32" s="362"/>
      <c r="BS32" s="362"/>
      <c r="BT32" s="362"/>
      <c r="BU32" s="362"/>
      <c r="BV32" s="362"/>
    </row>
    <row r="33" spans="1:74" ht="12" customHeight="1" x14ac:dyDescent="0.2">
      <c r="A33" s="602" t="s">
        <v>48</v>
      </c>
      <c r="B33" s="604" t="s">
        <v>1292</v>
      </c>
      <c r="C33" s="272">
        <v>8.8928478623999992E-3</v>
      </c>
      <c r="D33" s="272">
        <v>1.0387205050000001E-2</v>
      </c>
      <c r="E33" s="272">
        <v>1.3227823299E-2</v>
      </c>
      <c r="F33" s="272">
        <v>1.3933357182000001E-2</v>
      </c>
      <c r="G33" s="272">
        <v>1.4048205899999999E-2</v>
      </c>
      <c r="H33" s="272">
        <v>1.8009927046000001E-2</v>
      </c>
      <c r="I33" s="272">
        <v>1.6806922615999999E-2</v>
      </c>
      <c r="J33" s="272">
        <v>1.7937558996999999E-2</v>
      </c>
      <c r="K33" s="272">
        <v>2.1209689430000001E-2</v>
      </c>
      <c r="L33" s="272">
        <v>2.4537574802000001E-2</v>
      </c>
      <c r="M33" s="272">
        <v>2.1354409171E-2</v>
      </c>
      <c r="N33" s="272">
        <v>2.5139422758000001E-2</v>
      </c>
      <c r="O33" s="272">
        <v>1.1812645379E-2</v>
      </c>
      <c r="P33" s="272">
        <v>1.0606495244E-2</v>
      </c>
      <c r="Q33" s="272">
        <v>1.5686886268000001E-2</v>
      </c>
      <c r="R33" s="272">
        <v>1.484943536E-2</v>
      </c>
      <c r="S33" s="272">
        <v>1.6691441578999999E-2</v>
      </c>
      <c r="T33" s="272">
        <v>1.6070156503000001E-2</v>
      </c>
      <c r="U33" s="272">
        <v>1.6944659553999999E-2</v>
      </c>
      <c r="V33" s="272">
        <v>2.1473154001E-2</v>
      </c>
      <c r="W33" s="272">
        <v>1.9926064183000001E-2</v>
      </c>
      <c r="X33" s="272">
        <v>1.8404681623000001E-2</v>
      </c>
      <c r="Y33" s="272">
        <v>1.6568232735000001E-2</v>
      </c>
      <c r="Z33" s="272">
        <v>1.8973217939E-2</v>
      </c>
      <c r="AA33" s="272">
        <v>6.7339049971000004E-3</v>
      </c>
      <c r="AB33" s="272">
        <v>1.2654656812999999E-2</v>
      </c>
      <c r="AC33" s="272">
        <v>1.4761842387E-2</v>
      </c>
      <c r="AD33" s="272">
        <v>1.6947440987999999E-2</v>
      </c>
      <c r="AE33" s="272">
        <v>1.9436498151000001E-2</v>
      </c>
      <c r="AF33" s="272">
        <v>2.2589878498E-2</v>
      </c>
      <c r="AG33" s="272">
        <v>2.1172680219000001E-2</v>
      </c>
      <c r="AH33" s="272">
        <v>2.1933465284E-2</v>
      </c>
      <c r="AI33" s="272">
        <v>2.2070553885E-2</v>
      </c>
      <c r="AJ33" s="272">
        <v>1.9844607399E-2</v>
      </c>
      <c r="AK33" s="272">
        <v>1.7366868374000002E-2</v>
      </c>
      <c r="AL33" s="272">
        <v>1.9722202545000001E-2</v>
      </c>
      <c r="AM33" s="272">
        <v>1.5158467336000001E-2</v>
      </c>
      <c r="AN33" s="272">
        <v>1.7207486349999999E-2</v>
      </c>
      <c r="AO33" s="272">
        <v>1.8978523407999999E-2</v>
      </c>
      <c r="AP33" s="272">
        <v>1.8292265961E-2</v>
      </c>
      <c r="AQ33" s="272">
        <v>2.3691576235000001E-2</v>
      </c>
      <c r="AR33" s="272">
        <v>2.3856520966000001E-2</v>
      </c>
      <c r="AS33" s="272">
        <v>2.8507366591000002E-2</v>
      </c>
      <c r="AT33" s="272">
        <v>3.0099402229E-2</v>
      </c>
      <c r="AU33" s="272">
        <v>2.9231206704999999E-2</v>
      </c>
      <c r="AV33" s="272">
        <v>2.7678843729000001E-2</v>
      </c>
      <c r="AW33" s="272">
        <v>2.9703849069000001E-2</v>
      </c>
      <c r="AX33" s="272">
        <v>2.692099546E-2</v>
      </c>
      <c r="AY33" s="272">
        <v>1.4682947284999999E-2</v>
      </c>
      <c r="AZ33" s="272">
        <v>1.4884081177E-2</v>
      </c>
      <c r="BA33" s="272">
        <v>2.1925871549000001E-2</v>
      </c>
      <c r="BB33" s="760">
        <v>2.2871467045E-2</v>
      </c>
      <c r="BC33" s="272">
        <v>2.8288028037999999E-2</v>
      </c>
      <c r="BD33" s="272">
        <v>2.8478900000000001E-2</v>
      </c>
      <c r="BE33" s="272">
        <v>2.9735399999999999E-2</v>
      </c>
      <c r="BF33" s="272">
        <v>3.0791900000000001E-2</v>
      </c>
      <c r="BG33" s="360">
        <v>2.97018E-2</v>
      </c>
      <c r="BH33" s="360">
        <v>3.20608E-2</v>
      </c>
      <c r="BI33" s="360">
        <v>3.0637000000000001E-2</v>
      </c>
      <c r="BJ33" s="360">
        <v>3.2239299999999999E-2</v>
      </c>
      <c r="BK33" s="360">
        <v>2.4234100000000001E-2</v>
      </c>
      <c r="BL33" s="360">
        <v>2.1034600000000001E-2</v>
      </c>
      <c r="BM33" s="360">
        <v>2.4318900000000001E-2</v>
      </c>
      <c r="BN33" s="360">
        <v>2.4014199999999999E-2</v>
      </c>
      <c r="BO33" s="360">
        <v>2.5554199999999999E-2</v>
      </c>
      <c r="BP33" s="360">
        <v>2.7849499999999999E-2</v>
      </c>
      <c r="BQ33" s="360">
        <v>2.99729E-2</v>
      </c>
      <c r="BR33" s="360">
        <v>3.01179E-2</v>
      </c>
      <c r="BS33" s="360">
        <v>2.96341E-2</v>
      </c>
      <c r="BT33" s="360">
        <v>3.0935299999999999E-2</v>
      </c>
      <c r="BU33" s="360">
        <v>2.97906E-2</v>
      </c>
      <c r="BV33" s="360">
        <v>3.0541499999999999E-2</v>
      </c>
    </row>
    <row r="34" spans="1:74" ht="12" customHeight="1" x14ac:dyDescent="0.2">
      <c r="A34" s="602" t="s">
        <v>493</v>
      </c>
      <c r="B34" s="604" t="s">
        <v>1291</v>
      </c>
      <c r="C34" s="272">
        <v>8.3220699408000004E-2</v>
      </c>
      <c r="D34" s="272">
        <v>7.7027845711999998E-2</v>
      </c>
      <c r="E34" s="272">
        <v>8.8635025078000002E-2</v>
      </c>
      <c r="F34" s="272">
        <v>8.8737206260999998E-2</v>
      </c>
      <c r="G34" s="272">
        <v>9.3013553420999998E-2</v>
      </c>
      <c r="H34" s="272">
        <v>9.2592294227999999E-2</v>
      </c>
      <c r="I34" s="272">
        <v>9.1425824111000004E-2</v>
      </c>
      <c r="J34" s="272">
        <v>9.1218975711999994E-2</v>
      </c>
      <c r="K34" s="272">
        <v>8.9558018722000005E-2</v>
      </c>
      <c r="L34" s="272">
        <v>9.3362626359000001E-2</v>
      </c>
      <c r="M34" s="272">
        <v>8.9007681165000005E-2</v>
      </c>
      <c r="N34" s="272">
        <v>9.2062148605000005E-2</v>
      </c>
      <c r="O34" s="272">
        <v>8.6563356564999999E-2</v>
      </c>
      <c r="P34" s="272">
        <v>8.2025010334000004E-2</v>
      </c>
      <c r="Q34" s="272">
        <v>8.7389542284999996E-2</v>
      </c>
      <c r="R34" s="272">
        <v>8.9260558397000006E-2</v>
      </c>
      <c r="S34" s="272">
        <v>9.3475435152999997E-2</v>
      </c>
      <c r="T34" s="272">
        <v>9.1573026907999996E-2</v>
      </c>
      <c r="U34" s="272">
        <v>9.5354526903999995E-2</v>
      </c>
      <c r="V34" s="272">
        <v>9.4922008902999996E-2</v>
      </c>
      <c r="W34" s="272">
        <v>8.8327682446999997E-2</v>
      </c>
      <c r="X34" s="272">
        <v>9.5832104735999998E-2</v>
      </c>
      <c r="Y34" s="272">
        <v>9.1282670792999995E-2</v>
      </c>
      <c r="Z34" s="272">
        <v>9.3668347422999995E-2</v>
      </c>
      <c r="AA34" s="272">
        <v>8.7136241582000007E-2</v>
      </c>
      <c r="AB34" s="272">
        <v>8.2407735878999994E-2</v>
      </c>
      <c r="AC34" s="272">
        <v>9.1855703262999994E-2</v>
      </c>
      <c r="AD34" s="272">
        <v>8.7918699259999997E-2</v>
      </c>
      <c r="AE34" s="272">
        <v>9.6111954934000002E-2</v>
      </c>
      <c r="AF34" s="272">
        <v>9.3888005836000002E-2</v>
      </c>
      <c r="AG34" s="272">
        <v>9.6535291578000004E-2</v>
      </c>
      <c r="AH34" s="272">
        <v>9.7127685756000004E-2</v>
      </c>
      <c r="AI34" s="272">
        <v>9.3344700301000005E-2</v>
      </c>
      <c r="AJ34" s="272">
        <v>9.3990589484999998E-2</v>
      </c>
      <c r="AK34" s="272">
        <v>9.1801719200000007E-2</v>
      </c>
      <c r="AL34" s="272">
        <v>9.2395936102000004E-2</v>
      </c>
      <c r="AM34" s="272">
        <v>8.8563373685000002E-2</v>
      </c>
      <c r="AN34" s="272">
        <v>9.0665145380000006E-2</v>
      </c>
      <c r="AO34" s="272">
        <v>9.7339216263000003E-2</v>
      </c>
      <c r="AP34" s="272">
        <v>9.0163692776000004E-2</v>
      </c>
      <c r="AQ34" s="272">
        <v>9.6829715455000007E-2</v>
      </c>
      <c r="AR34" s="272">
        <v>9.6467258456000002E-2</v>
      </c>
      <c r="AS34" s="272">
        <v>9.9717689316999994E-2</v>
      </c>
      <c r="AT34" s="272">
        <v>0.10052929497</v>
      </c>
      <c r="AU34" s="272">
        <v>9.3028708434999996E-2</v>
      </c>
      <c r="AV34" s="272">
        <v>9.3968226232999996E-2</v>
      </c>
      <c r="AW34" s="272">
        <v>9.4916245223000004E-2</v>
      </c>
      <c r="AX34" s="272">
        <v>9.8897143509999993E-2</v>
      </c>
      <c r="AY34" s="272">
        <v>8.8352072813999996E-2</v>
      </c>
      <c r="AZ34" s="272">
        <v>8.4357491669000001E-2</v>
      </c>
      <c r="BA34" s="272">
        <v>9.4357876854000003E-2</v>
      </c>
      <c r="BB34" s="760">
        <v>9.2158386117999994E-2</v>
      </c>
      <c r="BC34" s="272">
        <v>9.8465932347999996E-2</v>
      </c>
      <c r="BD34" s="272">
        <v>9.58923E-2</v>
      </c>
      <c r="BE34" s="272">
        <v>0.1002923</v>
      </c>
      <c r="BF34" s="272">
        <v>0.1003367</v>
      </c>
      <c r="BG34" s="360">
        <v>9.4285800000000003E-2</v>
      </c>
      <c r="BH34" s="360">
        <v>9.7496899999999997E-2</v>
      </c>
      <c r="BI34" s="360">
        <v>9.4947599999999993E-2</v>
      </c>
      <c r="BJ34" s="360">
        <v>9.7018499999999994E-2</v>
      </c>
      <c r="BK34" s="360">
        <v>9.1528399999999996E-2</v>
      </c>
      <c r="BL34" s="360">
        <v>8.53487E-2</v>
      </c>
      <c r="BM34" s="360">
        <v>9.9051100000000003E-2</v>
      </c>
      <c r="BN34" s="360">
        <v>9.4886600000000001E-2</v>
      </c>
      <c r="BO34" s="360">
        <v>0.1019998</v>
      </c>
      <c r="BP34" s="360">
        <v>9.9744399999999997E-2</v>
      </c>
      <c r="BQ34" s="360">
        <v>0.1026489</v>
      </c>
      <c r="BR34" s="360">
        <v>0.1024388</v>
      </c>
      <c r="BS34" s="360">
        <v>9.7397300000000006E-2</v>
      </c>
      <c r="BT34" s="360">
        <v>9.9125900000000003E-2</v>
      </c>
      <c r="BU34" s="360">
        <v>9.6983600000000003E-2</v>
      </c>
      <c r="BV34" s="360">
        <v>9.8953100000000002E-2</v>
      </c>
    </row>
    <row r="35" spans="1:74" ht="12" customHeight="1" x14ac:dyDescent="0.2">
      <c r="A35" s="602" t="s">
        <v>494</v>
      </c>
      <c r="B35" s="604" t="s">
        <v>488</v>
      </c>
      <c r="C35" s="272">
        <v>9.2113547271000004E-2</v>
      </c>
      <c r="D35" s="272">
        <v>8.7415050761999999E-2</v>
      </c>
      <c r="E35" s="272">
        <v>0.10186284838</v>
      </c>
      <c r="F35" s="272">
        <v>0.10267056344</v>
      </c>
      <c r="G35" s="272">
        <v>0.10706175932000001</v>
      </c>
      <c r="H35" s="272">
        <v>0.11060222127</v>
      </c>
      <c r="I35" s="272">
        <v>0.10823274673</v>
      </c>
      <c r="J35" s="272">
        <v>0.10915653471</v>
      </c>
      <c r="K35" s="272">
        <v>0.11076770815</v>
      </c>
      <c r="L35" s="272">
        <v>0.11790020116</v>
      </c>
      <c r="M35" s="272">
        <v>0.11036209034</v>
      </c>
      <c r="N35" s="272">
        <v>0.11720157136000001</v>
      </c>
      <c r="O35" s="272">
        <v>9.8376001943999994E-2</v>
      </c>
      <c r="P35" s="272">
        <v>9.2631505577999998E-2</v>
      </c>
      <c r="Q35" s="272">
        <v>0.10307642855</v>
      </c>
      <c r="R35" s="272">
        <v>0.10410999376000001</v>
      </c>
      <c r="S35" s="272">
        <v>0.11016687673</v>
      </c>
      <c r="T35" s="272">
        <v>0.10764318341</v>
      </c>
      <c r="U35" s="272">
        <v>0.11229918646000001</v>
      </c>
      <c r="V35" s="272">
        <v>0.1163951629</v>
      </c>
      <c r="W35" s="272">
        <v>0.10825374662999999</v>
      </c>
      <c r="X35" s="272">
        <v>0.11423678635999999</v>
      </c>
      <c r="Y35" s="272">
        <v>0.10785090353</v>
      </c>
      <c r="Z35" s="272">
        <v>0.11264156536</v>
      </c>
      <c r="AA35" s="272">
        <v>9.3870146579000002E-2</v>
      </c>
      <c r="AB35" s="272">
        <v>9.5062392691999995E-2</v>
      </c>
      <c r="AC35" s="272">
        <v>0.10661754565000001</v>
      </c>
      <c r="AD35" s="272">
        <v>0.10486614025</v>
      </c>
      <c r="AE35" s="272">
        <v>0.11554845309</v>
      </c>
      <c r="AF35" s="272">
        <v>0.11647788433</v>
      </c>
      <c r="AG35" s="272">
        <v>0.11770797180000001</v>
      </c>
      <c r="AH35" s="272">
        <v>0.11906115103999999</v>
      </c>
      <c r="AI35" s="272">
        <v>0.11541525419</v>
      </c>
      <c r="AJ35" s="272">
        <v>0.11383519688</v>
      </c>
      <c r="AK35" s="272">
        <v>0.10916858757</v>
      </c>
      <c r="AL35" s="272">
        <v>0.11211813865</v>
      </c>
      <c r="AM35" s="272">
        <v>0.10372184102</v>
      </c>
      <c r="AN35" s="272">
        <v>0.10787263173</v>
      </c>
      <c r="AO35" s="272">
        <v>0.11631773967</v>
      </c>
      <c r="AP35" s="272">
        <v>0.10845595874</v>
      </c>
      <c r="AQ35" s="272">
        <v>0.12052129169</v>
      </c>
      <c r="AR35" s="272">
        <v>0.12032377942</v>
      </c>
      <c r="AS35" s="272">
        <v>0.12822505591</v>
      </c>
      <c r="AT35" s="272">
        <v>0.1306286972</v>
      </c>
      <c r="AU35" s="272">
        <v>0.12225991513999999</v>
      </c>
      <c r="AV35" s="272">
        <v>0.12164706996000001</v>
      </c>
      <c r="AW35" s="272">
        <v>0.12462009429</v>
      </c>
      <c r="AX35" s="272">
        <v>0.12581813896999999</v>
      </c>
      <c r="AY35" s="272">
        <v>0.1030350201</v>
      </c>
      <c r="AZ35" s="272">
        <v>9.9241572846000006E-2</v>
      </c>
      <c r="BA35" s="272">
        <v>0.1162837484</v>
      </c>
      <c r="BB35" s="760">
        <v>0.11502985316</v>
      </c>
      <c r="BC35" s="272">
        <v>0.12675396039</v>
      </c>
      <c r="BD35" s="272">
        <v>0.1243711</v>
      </c>
      <c r="BE35" s="272">
        <v>0.1300277</v>
      </c>
      <c r="BF35" s="272">
        <v>0.13112860000000001</v>
      </c>
      <c r="BG35" s="360">
        <v>0.12398770000000001</v>
      </c>
      <c r="BH35" s="360">
        <v>0.1295577</v>
      </c>
      <c r="BI35" s="360">
        <v>0.12558459999999999</v>
      </c>
      <c r="BJ35" s="360">
        <v>0.12925780000000001</v>
      </c>
      <c r="BK35" s="360">
        <v>0.1157625</v>
      </c>
      <c r="BL35" s="360">
        <v>0.1063833</v>
      </c>
      <c r="BM35" s="360">
        <v>0.12336999999999999</v>
      </c>
      <c r="BN35" s="360">
        <v>0.1189009</v>
      </c>
      <c r="BO35" s="360">
        <v>0.127554</v>
      </c>
      <c r="BP35" s="360">
        <v>0.12759390000000001</v>
      </c>
      <c r="BQ35" s="360">
        <v>0.13262180000000001</v>
      </c>
      <c r="BR35" s="360">
        <v>0.1325567</v>
      </c>
      <c r="BS35" s="360">
        <v>0.12703139999999999</v>
      </c>
      <c r="BT35" s="360">
        <v>0.13006119999999999</v>
      </c>
      <c r="BU35" s="360">
        <v>0.1267742</v>
      </c>
      <c r="BV35" s="360">
        <v>0.12949459999999999</v>
      </c>
    </row>
    <row r="36" spans="1:74" s="169" customFormat="1" ht="12" customHeight="1" x14ac:dyDescent="0.2">
      <c r="A36" s="132"/>
      <c r="B36" s="170" t="s">
        <v>495</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763"/>
      <c r="BC36" s="171"/>
      <c r="BD36" s="171"/>
      <c r="BE36" s="171"/>
      <c r="BF36" s="171"/>
      <c r="BG36" s="421"/>
      <c r="BH36" s="421"/>
      <c r="BI36" s="421"/>
      <c r="BJ36" s="421"/>
      <c r="BK36" s="421"/>
      <c r="BL36" s="421"/>
      <c r="BM36" s="421"/>
      <c r="BN36" s="421"/>
      <c r="BO36" s="421"/>
      <c r="BP36" s="421"/>
      <c r="BQ36" s="421"/>
      <c r="BR36" s="421"/>
      <c r="BS36" s="421"/>
      <c r="BT36" s="421"/>
      <c r="BU36" s="421"/>
      <c r="BV36" s="421"/>
    </row>
    <row r="37" spans="1:74" s="169" customFormat="1" ht="12" customHeight="1" x14ac:dyDescent="0.2">
      <c r="A37" s="602" t="s">
        <v>48</v>
      </c>
      <c r="B37" s="604" t="s">
        <v>1292</v>
      </c>
      <c r="C37" s="272">
        <v>8.8928478623999992E-3</v>
      </c>
      <c r="D37" s="272">
        <v>1.0387205050000001E-2</v>
      </c>
      <c r="E37" s="272">
        <v>1.3227823299E-2</v>
      </c>
      <c r="F37" s="272">
        <v>1.3933357182000001E-2</v>
      </c>
      <c r="G37" s="272">
        <v>1.4048205899999999E-2</v>
      </c>
      <c r="H37" s="272">
        <v>1.8009927046000001E-2</v>
      </c>
      <c r="I37" s="272">
        <v>1.6806922615999999E-2</v>
      </c>
      <c r="J37" s="272">
        <v>1.7937558996999999E-2</v>
      </c>
      <c r="K37" s="272">
        <v>2.1209689430000001E-2</v>
      </c>
      <c r="L37" s="272">
        <v>2.4537574802000001E-2</v>
      </c>
      <c r="M37" s="272">
        <v>2.1354409171E-2</v>
      </c>
      <c r="N37" s="272">
        <v>2.5139422758000001E-2</v>
      </c>
      <c r="O37" s="272">
        <v>1.1812645379E-2</v>
      </c>
      <c r="P37" s="272">
        <v>1.0606495244E-2</v>
      </c>
      <c r="Q37" s="272">
        <v>1.5686886268000001E-2</v>
      </c>
      <c r="R37" s="272">
        <v>1.484943536E-2</v>
      </c>
      <c r="S37" s="272">
        <v>1.6691441578999999E-2</v>
      </c>
      <c r="T37" s="272">
        <v>1.6070156503000001E-2</v>
      </c>
      <c r="U37" s="272">
        <v>1.6944659553999999E-2</v>
      </c>
      <c r="V37" s="272">
        <v>2.1473154001E-2</v>
      </c>
      <c r="W37" s="272">
        <v>1.9926064183000001E-2</v>
      </c>
      <c r="X37" s="272">
        <v>1.8404681623000001E-2</v>
      </c>
      <c r="Y37" s="272">
        <v>1.6568232735000001E-2</v>
      </c>
      <c r="Z37" s="272">
        <v>1.8973217939E-2</v>
      </c>
      <c r="AA37" s="272">
        <v>6.7339049971000004E-3</v>
      </c>
      <c r="AB37" s="272">
        <v>1.2654656812999999E-2</v>
      </c>
      <c r="AC37" s="272">
        <v>1.4761842387E-2</v>
      </c>
      <c r="AD37" s="272">
        <v>1.6947440987999999E-2</v>
      </c>
      <c r="AE37" s="272">
        <v>1.9436498151000001E-2</v>
      </c>
      <c r="AF37" s="272">
        <v>2.2589878498E-2</v>
      </c>
      <c r="AG37" s="272">
        <v>2.1172680219000001E-2</v>
      </c>
      <c r="AH37" s="272">
        <v>2.1933465284E-2</v>
      </c>
      <c r="AI37" s="272">
        <v>2.2070553885E-2</v>
      </c>
      <c r="AJ37" s="272">
        <v>1.9844607399E-2</v>
      </c>
      <c r="AK37" s="272">
        <v>1.7366868374000002E-2</v>
      </c>
      <c r="AL37" s="272">
        <v>1.9722202545000001E-2</v>
      </c>
      <c r="AM37" s="272">
        <v>1.5158467336000001E-2</v>
      </c>
      <c r="AN37" s="272">
        <v>1.7207486349999999E-2</v>
      </c>
      <c r="AO37" s="272">
        <v>1.8978523407999999E-2</v>
      </c>
      <c r="AP37" s="272">
        <v>1.8292265961E-2</v>
      </c>
      <c r="AQ37" s="272">
        <v>2.3691576235000001E-2</v>
      </c>
      <c r="AR37" s="272">
        <v>2.3856520966000001E-2</v>
      </c>
      <c r="AS37" s="272">
        <v>2.8507366591000002E-2</v>
      </c>
      <c r="AT37" s="272">
        <v>3.0099402229E-2</v>
      </c>
      <c r="AU37" s="272">
        <v>2.9231206704999999E-2</v>
      </c>
      <c r="AV37" s="272">
        <v>2.7678843729000001E-2</v>
      </c>
      <c r="AW37" s="272">
        <v>2.9703849069000001E-2</v>
      </c>
      <c r="AX37" s="272">
        <v>2.692099546E-2</v>
      </c>
      <c r="AY37" s="272">
        <v>1.4682947284999999E-2</v>
      </c>
      <c r="AZ37" s="272">
        <v>1.4884081177E-2</v>
      </c>
      <c r="BA37" s="272">
        <v>2.1925871549000001E-2</v>
      </c>
      <c r="BB37" s="760">
        <v>2.2871467045E-2</v>
      </c>
      <c r="BC37" s="272">
        <v>2.8288028037999999E-2</v>
      </c>
      <c r="BD37" s="272">
        <v>2.8478900000000001E-2</v>
      </c>
      <c r="BE37" s="272">
        <v>2.9735399999999999E-2</v>
      </c>
      <c r="BF37" s="272">
        <v>3.0791900000000001E-2</v>
      </c>
      <c r="BG37" s="360">
        <v>2.97018E-2</v>
      </c>
      <c r="BH37" s="360">
        <v>3.20608E-2</v>
      </c>
      <c r="BI37" s="360">
        <v>3.0637000000000001E-2</v>
      </c>
      <c r="BJ37" s="360">
        <v>3.2239299999999999E-2</v>
      </c>
      <c r="BK37" s="360">
        <v>2.4234100000000001E-2</v>
      </c>
      <c r="BL37" s="360">
        <v>2.1034600000000001E-2</v>
      </c>
      <c r="BM37" s="360">
        <v>2.4318900000000001E-2</v>
      </c>
      <c r="BN37" s="360">
        <v>2.4014199999999999E-2</v>
      </c>
      <c r="BO37" s="360">
        <v>2.5554199999999999E-2</v>
      </c>
      <c r="BP37" s="360">
        <v>2.7849499999999999E-2</v>
      </c>
      <c r="BQ37" s="360">
        <v>2.99729E-2</v>
      </c>
      <c r="BR37" s="360">
        <v>3.01179E-2</v>
      </c>
      <c r="BS37" s="360">
        <v>2.96341E-2</v>
      </c>
      <c r="BT37" s="360">
        <v>3.0935299999999999E-2</v>
      </c>
      <c r="BU37" s="360">
        <v>2.97906E-2</v>
      </c>
      <c r="BV37" s="360">
        <v>3.0541499999999999E-2</v>
      </c>
    </row>
    <row r="38" spans="1:74" s="169" customFormat="1" ht="12" customHeight="1" x14ac:dyDescent="0.2">
      <c r="A38" s="603" t="s">
        <v>1219</v>
      </c>
      <c r="B38" s="604" t="s">
        <v>1289</v>
      </c>
      <c r="C38" s="272">
        <v>5.5419782000000001E-2</v>
      </c>
      <c r="D38" s="272">
        <v>5.0314919999999999E-2</v>
      </c>
      <c r="E38" s="272">
        <v>5.7376755000000002E-2</v>
      </c>
      <c r="F38" s="272">
        <v>5.7334465000000001E-2</v>
      </c>
      <c r="G38" s="272">
        <v>6.0927228999999999E-2</v>
      </c>
      <c r="H38" s="272">
        <v>5.9912959000000002E-2</v>
      </c>
      <c r="I38" s="272">
        <v>6.0375643999999999E-2</v>
      </c>
      <c r="J38" s="272">
        <v>5.8966605999999998E-2</v>
      </c>
      <c r="K38" s="272">
        <v>5.7321946999999998E-2</v>
      </c>
      <c r="L38" s="272">
        <v>6.2789190999999994E-2</v>
      </c>
      <c r="M38" s="272">
        <v>6.2606360999999999E-2</v>
      </c>
      <c r="N38" s="272">
        <v>6.5940108999999997E-2</v>
      </c>
      <c r="O38" s="272">
        <v>6.2529896000000001E-2</v>
      </c>
      <c r="P38" s="272">
        <v>5.6066194E-2</v>
      </c>
      <c r="Q38" s="272">
        <v>6.2441349E-2</v>
      </c>
      <c r="R38" s="272">
        <v>6.1541433999999999E-2</v>
      </c>
      <c r="S38" s="272">
        <v>6.4140648999999994E-2</v>
      </c>
      <c r="T38" s="272">
        <v>6.3656784999999994E-2</v>
      </c>
      <c r="U38" s="272">
        <v>6.5407233999999995E-2</v>
      </c>
      <c r="V38" s="272">
        <v>6.3740805999999997E-2</v>
      </c>
      <c r="W38" s="272">
        <v>6.1842695000000003E-2</v>
      </c>
      <c r="X38" s="272">
        <v>6.3761329000000005E-2</v>
      </c>
      <c r="Y38" s="272">
        <v>6.3525557999999996E-2</v>
      </c>
      <c r="Z38" s="272">
        <v>6.8460199999999999E-2</v>
      </c>
      <c r="AA38" s="272">
        <v>6.5405716000000003E-2</v>
      </c>
      <c r="AB38" s="272">
        <v>5.8925323000000002E-2</v>
      </c>
      <c r="AC38" s="272">
        <v>6.4861656000000004E-2</v>
      </c>
      <c r="AD38" s="272">
        <v>6.1445791999999999E-2</v>
      </c>
      <c r="AE38" s="272">
        <v>6.5349715000000003E-2</v>
      </c>
      <c r="AF38" s="272">
        <v>6.5436615000000004E-2</v>
      </c>
      <c r="AG38" s="272">
        <v>6.6674594000000004E-2</v>
      </c>
      <c r="AH38" s="272">
        <v>6.5622429999999995E-2</v>
      </c>
      <c r="AI38" s="272">
        <v>6.2935771000000001E-2</v>
      </c>
      <c r="AJ38" s="272">
        <v>6.5789846999999999E-2</v>
      </c>
      <c r="AK38" s="272">
        <v>6.5272060000000007E-2</v>
      </c>
      <c r="AL38" s="272">
        <v>6.8322696000000002E-2</v>
      </c>
      <c r="AM38" s="272">
        <v>6.6008289999999997E-2</v>
      </c>
      <c r="AN38" s="272">
        <v>6.2443722E-2</v>
      </c>
      <c r="AO38" s="272">
        <v>6.7159158999999996E-2</v>
      </c>
      <c r="AP38" s="272">
        <v>6.1160241999999997E-2</v>
      </c>
      <c r="AQ38" s="272">
        <v>6.5925575E-2</v>
      </c>
      <c r="AR38" s="272">
        <v>6.6039099000000004E-2</v>
      </c>
      <c r="AS38" s="272">
        <v>6.8246627000000004E-2</v>
      </c>
      <c r="AT38" s="272">
        <v>6.9188052999999999E-2</v>
      </c>
      <c r="AU38" s="272">
        <v>6.5235850999999997E-2</v>
      </c>
      <c r="AV38" s="272">
        <v>6.7255341999999996E-2</v>
      </c>
      <c r="AW38" s="272">
        <v>6.6750651999999994E-2</v>
      </c>
      <c r="AX38" s="272">
        <v>7.0864409000000003E-2</v>
      </c>
      <c r="AY38" s="272">
        <v>6.9662123000000006E-2</v>
      </c>
      <c r="AZ38" s="272">
        <v>6.2105559999999997E-2</v>
      </c>
      <c r="BA38" s="272">
        <v>6.9518545000000001E-2</v>
      </c>
      <c r="BB38" s="760">
        <v>6.3819209000000002E-2</v>
      </c>
      <c r="BC38" s="272">
        <v>6.8627403000000003E-2</v>
      </c>
      <c r="BD38" s="272">
        <v>6.7672200000000002E-2</v>
      </c>
      <c r="BE38" s="272">
        <v>6.8873000000000004E-2</v>
      </c>
      <c r="BF38" s="272">
        <v>6.8882200000000005E-2</v>
      </c>
      <c r="BG38" s="360">
        <v>6.6352099999999997E-2</v>
      </c>
      <c r="BH38" s="360">
        <v>6.7508499999999999E-2</v>
      </c>
      <c r="BI38" s="360">
        <v>6.8586400000000006E-2</v>
      </c>
      <c r="BJ38" s="360">
        <v>7.0537699999999995E-2</v>
      </c>
      <c r="BK38" s="360">
        <v>6.9572800000000004E-2</v>
      </c>
      <c r="BL38" s="360">
        <v>6.1226900000000001E-2</v>
      </c>
      <c r="BM38" s="360">
        <v>7.0288000000000003E-2</v>
      </c>
      <c r="BN38" s="360">
        <v>6.5952999999999998E-2</v>
      </c>
      <c r="BO38" s="360">
        <v>7.0389400000000005E-2</v>
      </c>
      <c r="BP38" s="360">
        <v>6.8759399999999998E-2</v>
      </c>
      <c r="BQ38" s="360">
        <v>7.0856100000000005E-2</v>
      </c>
      <c r="BR38" s="360">
        <v>7.0171999999999998E-2</v>
      </c>
      <c r="BS38" s="360">
        <v>6.8157099999999998E-2</v>
      </c>
      <c r="BT38" s="360">
        <v>6.8535899999999997E-2</v>
      </c>
      <c r="BU38" s="360">
        <v>6.9693400000000003E-2</v>
      </c>
      <c r="BV38" s="360">
        <v>7.1481299999999998E-2</v>
      </c>
    </row>
    <row r="39" spans="1:74" s="169" customFormat="1" ht="12" customHeight="1" x14ac:dyDescent="0.2">
      <c r="A39" s="602" t="s">
        <v>47</v>
      </c>
      <c r="B39" s="604" t="s">
        <v>1291</v>
      </c>
      <c r="C39" s="272">
        <v>8.4790978857999993E-2</v>
      </c>
      <c r="D39" s="272">
        <v>7.8481274524E-2</v>
      </c>
      <c r="E39" s="272">
        <v>9.0307465887999996E-2</v>
      </c>
      <c r="F39" s="272">
        <v>9.0411576189999995E-2</v>
      </c>
      <c r="G39" s="272">
        <v>9.4768616040000003E-2</v>
      </c>
      <c r="H39" s="272">
        <v>9.4339406119999997E-2</v>
      </c>
      <c r="I39" s="272">
        <v>9.3150928522999998E-2</v>
      </c>
      <c r="J39" s="272">
        <v>9.2940173995E-2</v>
      </c>
      <c r="K39" s="272">
        <v>9.124787728E-2</v>
      </c>
      <c r="L39" s="272">
        <v>9.5124274923000005E-2</v>
      </c>
      <c r="M39" s="272">
        <v>9.068715812E-2</v>
      </c>
      <c r="N39" s="272">
        <v>9.3799259166999993E-2</v>
      </c>
      <c r="O39" s="272">
        <v>8.7972451383E-2</v>
      </c>
      <c r="P39" s="272">
        <v>8.3360224859999998E-2</v>
      </c>
      <c r="Q39" s="272">
        <v>8.8812086210999994E-2</v>
      </c>
      <c r="R39" s="272">
        <v>9.0713559060000004E-2</v>
      </c>
      <c r="S39" s="272">
        <v>9.4997044333999997E-2</v>
      </c>
      <c r="T39" s="272">
        <v>9.3063667399999994E-2</v>
      </c>
      <c r="U39" s="272">
        <v>9.6906724124000004E-2</v>
      </c>
      <c r="V39" s="272">
        <v>9.6467162629E-2</v>
      </c>
      <c r="W39" s="272">
        <v>8.9765496350000001E-2</v>
      </c>
      <c r="X39" s="272">
        <v>9.7392069661999994E-2</v>
      </c>
      <c r="Y39" s="272">
        <v>9.2768585579999993E-2</v>
      </c>
      <c r="Z39" s="272">
        <v>9.5193101394999993E-2</v>
      </c>
      <c r="AA39" s="272">
        <v>9.0565504995000004E-2</v>
      </c>
      <c r="AB39" s="272">
        <v>8.5650878E-2</v>
      </c>
      <c r="AC39" s="272">
        <v>9.5470658087000004E-2</v>
      </c>
      <c r="AD39" s="272">
        <v>9.1378714109999995E-2</v>
      </c>
      <c r="AE39" s="272">
        <v>9.9894393930999997E-2</v>
      </c>
      <c r="AF39" s="272">
        <v>9.7582935009999996E-2</v>
      </c>
      <c r="AG39" s="272">
        <v>0.10033438718</v>
      </c>
      <c r="AH39" s="272">
        <v>0.10095008117</v>
      </c>
      <c r="AI39" s="272">
        <v>9.7018216779999999E-2</v>
      </c>
      <c r="AJ39" s="272">
        <v>9.7689575697E-2</v>
      </c>
      <c r="AK39" s="272">
        <v>9.5414589709999997E-2</v>
      </c>
      <c r="AL39" s="272">
        <v>9.6032201834000006E-2</v>
      </c>
      <c r="AM39" s="272">
        <v>9.2048629115000002E-2</v>
      </c>
      <c r="AN39" s="272">
        <v>9.4233236119999994E-2</v>
      </c>
      <c r="AO39" s="272">
        <v>0.10116995569999999</v>
      </c>
      <c r="AP39" s="272">
        <v>9.371204759E-2</v>
      </c>
      <c r="AQ39" s="272">
        <v>0.10064041159000001</v>
      </c>
      <c r="AR39" s="272">
        <v>0.10026369212</v>
      </c>
      <c r="AS39" s="272">
        <v>0.1036420109</v>
      </c>
      <c r="AT39" s="272">
        <v>0.10448556339999999</v>
      </c>
      <c r="AU39" s="272">
        <v>9.668983297E-2</v>
      </c>
      <c r="AV39" s="272">
        <v>9.7666335083999994E-2</v>
      </c>
      <c r="AW39" s="272">
        <v>9.8651642230000003E-2</v>
      </c>
      <c r="AX39" s="272">
        <v>0.10278922161</v>
      </c>
      <c r="AY39" s="272">
        <v>9.1829228809999996E-2</v>
      </c>
      <c r="AZ39" s="272">
        <v>8.767738018E-2</v>
      </c>
      <c r="BA39" s="272">
        <v>9.8071327626999993E-2</v>
      </c>
      <c r="BB39" s="760">
        <v>9.5785229180000001E-2</v>
      </c>
      <c r="BC39" s="272">
        <v>0.10234100018</v>
      </c>
      <c r="BD39" s="272">
        <v>0.10332714355</v>
      </c>
      <c r="BE39" s="272">
        <v>0.10224479201</v>
      </c>
      <c r="BF39" s="272">
        <v>0.10569228576</v>
      </c>
      <c r="BG39" s="360">
        <v>9.7996399999999997E-2</v>
      </c>
      <c r="BH39" s="360">
        <v>0.1013338</v>
      </c>
      <c r="BI39" s="360">
        <v>9.8684300000000003E-2</v>
      </c>
      <c r="BJ39" s="360">
        <v>0.1008366</v>
      </c>
      <c r="BK39" s="360">
        <v>9.5130500000000007E-2</v>
      </c>
      <c r="BL39" s="360">
        <v>8.8707599999999998E-2</v>
      </c>
      <c r="BM39" s="360">
        <v>0.1029492</v>
      </c>
      <c r="BN39" s="360">
        <v>9.8620899999999997E-2</v>
      </c>
      <c r="BO39" s="360">
        <v>0.106014</v>
      </c>
      <c r="BP39" s="360">
        <v>0.10366980000000001</v>
      </c>
      <c r="BQ39" s="360">
        <v>0.10668859999999999</v>
      </c>
      <c r="BR39" s="360">
        <v>0.1064702</v>
      </c>
      <c r="BS39" s="360">
        <v>0.1012304</v>
      </c>
      <c r="BT39" s="360">
        <v>0.10302699999999999</v>
      </c>
      <c r="BU39" s="360">
        <v>0.1008004</v>
      </c>
      <c r="BV39" s="360">
        <v>0.10284740000000001</v>
      </c>
    </row>
    <row r="40" spans="1:74" s="169" customFormat="1" ht="12" customHeight="1" x14ac:dyDescent="0.2">
      <c r="A40" s="599" t="s">
        <v>35</v>
      </c>
      <c r="B40" s="604" t="s">
        <v>595</v>
      </c>
      <c r="C40" s="272">
        <v>1.8577671E-2</v>
      </c>
      <c r="D40" s="272">
        <v>1.6666153999999999E-2</v>
      </c>
      <c r="E40" s="272">
        <v>1.8542711999999999E-2</v>
      </c>
      <c r="F40" s="272">
        <v>1.7375921999999999E-2</v>
      </c>
      <c r="G40" s="272">
        <v>1.7870025000000001E-2</v>
      </c>
      <c r="H40" s="272">
        <v>1.7415004000000001E-2</v>
      </c>
      <c r="I40" s="272">
        <v>1.8148344E-2</v>
      </c>
      <c r="J40" s="272">
        <v>1.8010517E-2</v>
      </c>
      <c r="K40" s="272">
        <v>1.7615796E-2</v>
      </c>
      <c r="L40" s="272">
        <v>1.8402297000000001E-2</v>
      </c>
      <c r="M40" s="272">
        <v>1.6959198000000002E-2</v>
      </c>
      <c r="N40" s="272">
        <v>1.8422526000000002E-2</v>
      </c>
      <c r="O40" s="272">
        <v>1.8279348000000001E-2</v>
      </c>
      <c r="P40" s="272">
        <v>1.6341527000000002E-2</v>
      </c>
      <c r="Q40" s="272">
        <v>1.8114351000000001E-2</v>
      </c>
      <c r="R40" s="272">
        <v>1.7710891999999999E-2</v>
      </c>
      <c r="S40" s="272">
        <v>1.8063902E-2</v>
      </c>
      <c r="T40" s="272">
        <v>1.7519175000000001E-2</v>
      </c>
      <c r="U40" s="272">
        <v>1.7942280000000001E-2</v>
      </c>
      <c r="V40" s="272">
        <v>1.8033925999999999E-2</v>
      </c>
      <c r="W40" s="272">
        <v>1.7653687000000001E-2</v>
      </c>
      <c r="X40" s="272">
        <v>1.8184966E-2</v>
      </c>
      <c r="Y40" s="272">
        <v>1.817626E-2</v>
      </c>
      <c r="Z40" s="272">
        <v>1.8469394E-2</v>
      </c>
      <c r="AA40" s="272">
        <v>1.8084835E-2</v>
      </c>
      <c r="AB40" s="272">
        <v>1.6614097000000001E-2</v>
      </c>
      <c r="AC40" s="272">
        <v>1.8383784E-2</v>
      </c>
      <c r="AD40" s="272">
        <v>1.7076932999999999E-2</v>
      </c>
      <c r="AE40" s="272">
        <v>1.8347967E-2</v>
      </c>
      <c r="AF40" s="272">
        <v>1.7348860000000001E-2</v>
      </c>
      <c r="AG40" s="272">
        <v>1.8036491000000002E-2</v>
      </c>
      <c r="AH40" s="272">
        <v>1.7919217000000001E-2</v>
      </c>
      <c r="AI40" s="272">
        <v>1.6428643999999999E-2</v>
      </c>
      <c r="AJ40" s="272">
        <v>1.7722488000000002E-2</v>
      </c>
      <c r="AK40" s="272">
        <v>1.7647260000000001E-2</v>
      </c>
      <c r="AL40" s="272">
        <v>1.8225306E-2</v>
      </c>
      <c r="AM40" s="272">
        <v>1.9090576000000001E-2</v>
      </c>
      <c r="AN40" s="272">
        <v>1.7817400000000001E-2</v>
      </c>
      <c r="AO40" s="272">
        <v>1.8987206999999999E-2</v>
      </c>
      <c r="AP40" s="272">
        <v>1.7688103E-2</v>
      </c>
      <c r="AQ40" s="272">
        <v>1.9132631000000001E-2</v>
      </c>
      <c r="AR40" s="272">
        <v>1.7913170999999999E-2</v>
      </c>
      <c r="AS40" s="272">
        <v>1.8649510000000001E-2</v>
      </c>
      <c r="AT40" s="272">
        <v>1.8831441000000001E-2</v>
      </c>
      <c r="AU40" s="272">
        <v>1.8723242000000001E-2</v>
      </c>
      <c r="AV40" s="272">
        <v>1.9255245000000001E-2</v>
      </c>
      <c r="AW40" s="272">
        <v>1.9244857000000001E-2</v>
      </c>
      <c r="AX40" s="272">
        <v>2.0474967E-2</v>
      </c>
      <c r="AY40" s="272">
        <v>1.9749208000000001E-2</v>
      </c>
      <c r="AZ40" s="272">
        <v>1.7631858E-2</v>
      </c>
      <c r="BA40" s="272">
        <v>1.9676187000000001E-2</v>
      </c>
      <c r="BB40" s="760">
        <v>1.9221108000000001E-2</v>
      </c>
      <c r="BC40" s="272">
        <v>1.8644053000000001E-2</v>
      </c>
      <c r="BD40" s="272">
        <v>1.8140492000000001E-2</v>
      </c>
      <c r="BE40" s="272">
        <v>1.8719300000000001E-2</v>
      </c>
      <c r="BF40" s="272">
        <v>1.93235E-2</v>
      </c>
      <c r="BG40" s="360">
        <v>1.8776000000000001E-2</v>
      </c>
      <c r="BH40" s="360">
        <v>1.9273100000000001E-2</v>
      </c>
      <c r="BI40" s="360">
        <v>1.8851300000000001E-2</v>
      </c>
      <c r="BJ40" s="360">
        <v>1.98032E-2</v>
      </c>
      <c r="BK40" s="360">
        <v>2.03295E-2</v>
      </c>
      <c r="BL40" s="360">
        <v>1.8502000000000001E-2</v>
      </c>
      <c r="BM40" s="360">
        <v>2.00819E-2</v>
      </c>
      <c r="BN40" s="360">
        <v>1.91466E-2</v>
      </c>
      <c r="BO40" s="360">
        <v>1.9689399999999999E-2</v>
      </c>
      <c r="BP40" s="360">
        <v>1.9447099999999998E-2</v>
      </c>
      <c r="BQ40" s="360">
        <v>2.00089E-2</v>
      </c>
      <c r="BR40" s="360">
        <v>1.9952600000000001E-2</v>
      </c>
      <c r="BS40" s="360">
        <v>1.9367100000000002E-2</v>
      </c>
      <c r="BT40" s="360">
        <v>1.9875899999999998E-2</v>
      </c>
      <c r="BU40" s="360">
        <v>1.9427400000000001E-2</v>
      </c>
      <c r="BV40" s="360">
        <v>2.0369000000000002E-2</v>
      </c>
    </row>
    <row r="41" spans="1:74" s="169" customFormat="1" ht="12" customHeight="1" x14ac:dyDescent="0.2">
      <c r="A41" s="599" t="s">
        <v>34</v>
      </c>
      <c r="B41" s="604" t="s">
        <v>54</v>
      </c>
      <c r="C41" s="272">
        <v>0.236888982</v>
      </c>
      <c r="D41" s="272">
        <v>0.19481257599999999</v>
      </c>
      <c r="E41" s="272">
        <v>0.19591831000000001</v>
      </c>
      <c r="F41" s="272">
        <v>0.239451476</v>
      </c>
      <c r="G41" s="272">
        <v>0.271442348</v>
      </c>
      <c r="H41" s="272">
        <v>0.26127137900000003</v>
      </c>
      <c r="I41" s="272">
        <v>0.26003586699999998</v>
      </c>
      <c r="J41" s="272">
        <v>0.20640346400000001</v>
      </c>
      <c r="K41" s="272">
        <v>0.16182635400000001</v>
      </c>
      <c r="L41" s="272">
        <v>0.16409178699999999</v>
      </c>
      <c r="M41" s="272">
        <v>0.16865467200000001</v>
      </c>
      <c r="N41" s="272">
        <v>0.20158510199999999</v>
      </c>
      <c r="O41" s="272">
        <v>0.20573738699999999</v>
      </c>
      <c r="P41" s="272">
        <v>0.16543718600000001</v>
      </c>
      <c r="Q41" s="272">
        <v>0.23068529900000001</v>
      </c>
      <c r="R41" s="272">
        <v>0.24193351199999999</v>
      </c>
      <c r="S41" s="272">
        <v>0.252432347</v>
      </c>
      <c r="T41" s="272">
        <v>0.24482427700000001</v>
      </c>
      <c r="U41" s="272">
        <v>0.23163889700000001</v>
      </c>
      <c r="V41" s="272">
        <v>0.188366916</v>
      </c>
      <c r="W41" s="272">
        <v>0.152866847</v>
      </c>
      <c r="X41" s="272">
        <v>0.16318410899999999</v>
      </c>
      <c r="Y41" s="272">
        <v>0.17712301699999999</v>
      </c>
      <c r="Z41" s="272">
        <v>0.21234678000000001</v>
      </c>
      <c r="AA41" s="272">
        <v>0.2249456</v>
      </c>
      <c r="AB41" s="272">
        <v>0.20768394200000001</v>
      </c>
      <c r="AC41" s="272">
        <v>0.226273751</v>
      </c>
      <c r="AD41" s="272">
        <v>0.20940703699999999</v>
      </c>
      <c r="AE41" s="272">
        <v>0.18754874799999999</v>
      </c>
      <c r="AF41" s="272">
        <v>0.19023884899999999</v>
      </c>
      <c r="AG41" s="272">
        <v>0.19583153</v>
      </c>
      <c r="AH41" s="272">
        <v>0.17819889799999999</v>
      </c>
      <c r="AI41" s="272">
        <v>0.14998112699999999</v>
      </c>
      <c r="AJ41" s="272">
        <v>0.15497871199999999</v>
      </c>
      <c r="AK41" s="272">
        <v>0.18020924599999999</v>
      </c>
      <c r="AL41" s="272">
        <v>0.215879872</v>
      </c>
      <c r="AM41" s="272">
        <v>0.23694869800000001</v>
      </c>
      <c r="AN41" s="272">
        <v>0.22505130100000001</v>
      </c>
      <c r="AO41" s="272">
        <v>0.251845074</v>
      </c>
      <c r="AP41" s="272">
        <v>0.237404584</v>
      </c>
      <c r="AQ41" s="272">
        <v>0.236352019</v>
      </c>
      <c r="AR41" s="272">
        <v>0.21342508199999999</v>
      </c>
      <c r="AS41" s="272">
        <v>0.19799902799999999</v>
      </c>
      <c r="AT41" s="272">
        <v>0.18040704499999999</v>
      </c>
      <c r="AU41" s="272">
        <v>0.15172212299999999</v>
      </c>
      <c r="AV41" s="272">
        <v>0.16074259499999999</v>
      </c>
      <c r="AW41" s="272">
        <v>0.17533542499999999</v>
      </c>
      <c r="AX41" s="272">
        <v>0.210030567</v>
      </c>
      <c r="AY41" s="272">
        <v>0.25817746499999999</v>
      </c>
      <c r="AZ41" s="272">
        <v>0.22935190499999999</v>
      </c>
      <c r="BA41" s="272">
        <v>0.28141545699999998</v>
      </c>
      <c r="BB41" s="760">
        <v>0.27245393800000001</v>
      </c>
      <c r="BC41" s="272">
        <v>0.299343741</v>
      </c>
      <c r="BD41" s="272">
        <v>0.285851207</v>
      </c>
      <c r="BE41" s="272">
        <v>0.24949730000000001</v>
      </c>
      <c r="BF41" s="272">
        <v>0.19993559999999999</v>
      </c>
      <c r="BG41" s="360">
        <v>0.17026730000000001</v>
      </c>
      <c r="BH41" s="360">
        <v>0.16009950000000001</v>
      </c>
      <c r="BI41" s="360">
        <v>0.17142930000000001</v>
      </c>
      <c r="BJ41" s="360">
        <v>0.2001636</v>
      </c>
      <c r="BK41" s="360">
        <v>0.237423</v>
      </c>
      <c r="BL41" s="360">
        <v>0.1891622</v>
      </c>
      <c r="BM41" s="360">
        <v>0.2014968</v>
      </c>
      <c r="BN41" s="360">
        <v>0.19782669999999999</v>
      </c>
      <c r="BO41" s="360">
        <v>0.22536919999999999</v>
      </c>
      <c r="BP41" s="360">
        <v>0.2406423</v>
      </c>
      <c r="BQ41" s="360">
        <v>0.25241950000000002</v>
      </c>
      <c r="BR41" s="360">
        <v>0.2122694</v>
      </c>
      <c r="BS41" s="360">
        <v>0.17327020000000001</v>
      </c>
      <c r="BT41" s="360">
        <v>0.16370599999999999</v>
      </c>
      <c r="BU41" s="360">
        <v>0.185557</v>
      </c>
      <c r="BV41" s="360">
        <v>0.22025069999999999</v>
      </c>
    </row>
    <row r="42" spans="1:74" s="169" customFormat="1" ht="12" customHeight="1" x14ac:dyDescent="0.2">
      <c r="A42" s="599" t="s">
        <v>36</v>
      </c>
      <c r="B42" s="604" t="s">
        <v>1293</v>
      </c>
      <c r="C42" s="272">
        <v>1.0476767999999999E-2</v>
      </c>
      <c r="D42" s="272">
        <v>1.2234806000000001E-2</v>
      </c>
      <c r="E42" s="272">
        <v>1.7079746999999999E-2</v>
      </c>
      <c r="F42" s="272">
        <v>1.8672356000000001E-2</v>
      </c>
      <c r="G42" s="272">
        <v>2.077242E-2</v>
      </c>
      <c r="H42" s="272">
        <v>2.2020478999999999E-2</v>
      </c>
      <c r="I42" s="272">
        <v>2.2303921000000001E-2</v>
      </c>
      <c r="J42" s="272">
        <v>2.3253948E-2</v>
      </c>
      <c r="K42" s="272">
        <v>2.2045939000000001E-2</v>
      </c>
      <c r="L42" s="272">
        <v>2.1264425E-2</v>
      </c>
      <c r="M42" s="272">
        <v>1.7579251000000001E-2</v>
      </c>
      <c r="N42" s="272">
        <v>1.7330897000000001E-2</v>
      </c>
      <c r="O42" s="272">
        <v>1.6507022E-2</v>
      </c>
      <c r="P42" s="272">
        <v>1.7901813999999999E-2</v>
      </c>
      <c r="Q42" s="272">
        <v>2.6135939E-2</v>
      </c>
      <c r="R42" s="272">
        <v>2.8974021999999999E-2</v>
      </c>
      <c r="S42" s="272">
        <v>3.3025326000000001E-2</v>
      </c>
      <c r="T42" s="272">
        <v>3.4805221999999997E-2</v>
      </c>
      <c r="U42" s="272">
        <v>3.4235174E-2</v>
      </c>
      <c r="V42" s="272">
        <v>3.4967084000000002E-2</v>
      </c>
      <c r="W42" s="272">
        <v>3.3125894000000003E-2</v>
      </c>
      <c r="X42" s="272">
        <v>3.080635E-2</v>
      </c>
      <c r="Y42" s="272">
        <v>2.5001701000000001E-2</v>
      </c>
      <c r="Z42" s="272">
        <v>2.1307073999999999E-2</v>
      </c>
      <c r="AA42" s="272">
        <v>2.1034077000000002E-2</v>
      </c>
      <c r="AB42" s="272">
        <v>2.5046082000000001E-2</v>
      </c>
      <c r="AC42" s="272">
        <v>3.4903721999999998E-2</v>
      </c>
      <c r="AD42" s="272">
        <v>3.9550836999999998E-2</v>
      </c>
      <c r="AE42" s="272">
        <v>4.2508391999999999E-2</v>
      </c>
      <c r="AF42" s="272">
        <v>4.3201488000000003E-2</v>
      </c>
      <c r="AG42" s="272">
        <v>4.4930915000000002E-2</v>
      </c>
      <c r="AH42" s="272">
        <v>4.5238318E-2</v>
      </c>
      <c r="AI42" s="272">
        <v>3.8950739999999998E-2</v>
      </c>
      <c r="AJ42" s="272">
        <v>3.4269845E-2</v>
      </c>
      <c r="AK42" s="272">
        <v>2.9626791E-2</v>
      </c>
      <c r="AL42" s="272">
        <v>2.7201428E-2</v>
      </c>
      <c r="AM42" s="272">
        <v>2.6945838999999999E-2</v>
      </c>
      <c r="AN42" s="272">
        <v>3.7707602999999999E-2</v>
      </c>
      <c r="AO42" s="272">
        <v>4.5164325999999998E-2</v>
      </c>
      <c r="AP42" s="272">
        <v>4.9637682000000002E-2</v>
      </c>
      <c r="AQ42" s="272">
        <v>5.8011820999999998E-2</v>
      </c>
      <c r="AR42" s="272">
        <v>5.8662573000000003E-2</v>
      </c>
      <c r="AS42" s="272">
        <v>6.4135313999999999E-2</v>
      </c>
      <c r="AT42" s="272">
        <v>6.1966769999999997E-2</v>
      </c>
      <c r="AU42" s="272">
        <v>5.6809538999999999E-2</v>
      </c>
      <c r="AV42" s="272">
        <v>4.9952521999999999E-2</v>
      </c>
      <c r="AW42" s="272">
        <v>4.1581477999999998E-2</v>
      </c>
      <c r="AX42" s="272">
        <v>3.6520693E-2</v>
      </c>
      <c r="AY42" s="272">
        <v>3.5949845000000001E-2</v>
      </c>
      <c r="AZ42" s="272">
        <v>4.1091140999999998E-2</v>
      </c>
      <c r="BA42" s="272">
        <v>6.5958721999999997E-2</v>
      </c>
      <c r="BB42" s="760">
        <v>7.1657678000000002E-2</v>
      </c>
      <c r="BC42" s="272">
        <v>8.3531929000000005E-2</v>
      </c>
      <c r="BD42" s="272">
        <v>8.8256521000000004E-2</v>
      </c>
      <c r="BE42" s="272">
        <v>8.5722599999999996E-2</v>
      </c>
      <c r="BF42" s="272">
        <v>8.3303100000000005E-2</v>
      </c>
      <c r="BG42" s="360">
        <v>7.4396699999999996E-2</v>
      </c>
      <c r="BH42" s="360">
        <v>6.46703E-2</v>
      </c>
      <c r="BI42" s="360">
        <v>5.0669699999999998E-2</v>
      </c>
      <c r="BJ42" s="360">
        <v>4.3386000000000001E-2</v>
      </c>
      <c r="BK42" s="360">
        <v>4.2758400000000002E-2</v>
      </c>
      <c r="BL42" s="360">
        <v>5.2199200000000001E-2</v>
      </c>
      <c r="BM42" s="360">
        <v>7.6675400000000005E-2</v>
      </c>
      <c r="BN42" s="360">
        <v>8.5983799999999999E-2</v>
      </c>
      <c r="BO42" s="360">
        <v>9.7237500000000004E-2</v>
      </c>
      <c r="BP42" s="360">
        <v>0.1007817</v>
      </c>
      <c r="BQ42" s="360">
        <v>9.9064700000000006E-2</v>
      </c>
      <c r="BR42" s="360">
        <v>9.6970500000000001E-2</v>
      </c>
      <c r="BS42" s="360">
        <v>8.6597099999999996E-2</v>
      </c>
      <c r="BT42" s="360">
        <v>7.6194899999999996E-2</v>
      </c>
      <c r="BU42" s="360">
        <v>5.92554E-2</v>
      </c>
      <c r="BV42" s="360">
        <v>4.9210999999999998E-2</v>
      </c>
    </row>
    <row r="43" spans="1:74" s="169" customFormat="1" ht="12" customHeight="1" x14ac:dyDescent="0.2">
      <c r="A43" s="557" t="s">
        <v>39</v>
      </c>
      <c r="B43" s="604" t="s">
        <v>1033</v>
      </c>
      <c r="C43" s="272">
        <v>4.1431516000000002E-2</v>
      </c>
      <c r="D43" s="272">
        <v>3.6991824E-2</v>
      </c>
      <c r="E43" s="272">
        <v>4.2159575999999997E-2</v>
      </c>
      <c r="F43" s="272">
        <v>4.0769808999999997E-2</v>
      </c>
      <c r="G43" s="272">
        <v>4.1470116000000001E-2</v>
      </c>
      <c r="H43" s="272">
        <v>4.0436619E-2</v>
      </c>
      <c r="I43" s="272">
        <v>4.1963236000000001E-2</v>
      </c>
      <c r="J43" s="272">
        <v>4.2197796000000003E-2</v>
      </c>
      <c r="K43" s="272">
        <v>3.9913839E-2</v>
      </c>
      <c r="L43" s="272">
        <v>4.1976326000000001E-2</v>
      </c>
      <c r="M43" s="272">
        <v>4.2267869E-2</v>
      </c>
      <c r="N43" s="272">
        <v>4.4857095999999999E-2</v>
      </c>
      <c r="O43" s="272">
        <v>4.4923225999999997E-2</v>
      </c>
      <c r="P43" s="272">
        <v>4.0826604000000002E-2</v>
      </c>
      <c r="Q43" s="272">
        <v>4.4531906000000003E-2</v>
      </c>
      <c r="R43" s="272">
        <v>4.3898889000000003E-2</v>
      </c>
      <c r="S43" s="272">
        <v>4.3127475999999998E-2</v>
      </c>
      <c r="T43" s="272">
        <v>4.2412339E-2</v>
      </c>
      <c r="U43" s="272">
        <v>4.4994416000000002E-2</v>
      </c>
      <c r="V43" s="272">
        <v>4.2954166000000002E-2</v>
      </c>
      <c r="W43" s="272">
        <v>4.0635078999999998E-2</v>
      </c>
      <c r="X43" s="272">
        <v>4.2466506000000001E-2</v>
      </c>
      <c r="Y43" s="272">
        <v>4.1548598999999999E-2</v>
      </c>
      <c r="Z43" s="272">
        <v>4.3557855999999999E-2</v>
      </c>
      <c r="AA43" s="272">
        <v>4.3144665999999998E-2</v>
      </c>
      <c r="AB43" s="272">
        <v>3.8435534E-2</v>
      </c>
      <c r="AC43" s="272">
        <v>4.2830515999999999E-2</v>
      </c>
      <c r="AD43" s="272">
        <v>4.1652399E-2</v>
      </c>
      <c r="AE43" s="272">
        <v>4.2338995999999997E-2</v>
      </c>
      <c r="AF43" s="272">
        <v>4.1985129000000003E-2</v>
      </c>
      <c r="AG43" s="272">
        <v>4.5608195999999997E-2</v>
      </c>
      <c r="AH43" s="272">
        <v>4.4070975999999998E-2</v>
      </c>
      <c r="AI43" s="272">
        <v>4.1866759000000003E-2</v>
      </c>
      <c r="AJ43" s="272">
        <v>4.4542845999999997E-2</v>
      </c>
      <c r="AK43" s="272">
        <v>4.5149569000000001E-2</v>
      </c>
      <c r="AL43" s="272">
        <v>4.6745026000000002E-2</v>
      </c>
      <c r="AM43" s="272">
        <v>4.4234386000000001E-2</v>
      </c>
      <c r="AN43" s="272">
        <v>4.1146864999999998E-2</v>
      </c>
      <c r="AO43" s="272">
        <v>4.4064855999999999E-2</v>
      </c>
      <c r="AP43" s="272">
        <v>4.4468090000000002E-2</v>
      </c>
      <c r="AQ43" s="272">
        <v>4.3492056000000001E-2</v>
      </c>
      <c r="AR43" s="272">
        <v>4.3326070000000001E-2</v>
      </c>
      <c r="AS43" s="272">
        <v>4.4992935999999997E-2</v>
      </c>
      <c r="AT43" s="272">
        <v>4.4590456000000001E-2</v>
      </c>
      <c r="AU43" s="272">
        <v>4.0901649999999998E-2</v>
      </c>
      <c r="AV43" s="272">
        <v>4.2518496000000003E-2</v>
      </c>
      <c r="AW43" s="272">
        <v>4.2708250000000003E-2</v>
      </c>
      <c r="AX43" s="272">
        <v>4.5418706000000003E-2</v>
      </c>
      <c r="AY43" s="272">
        <v>4.6733325999999999E-2</v>
      </c>
      <c r="AZ43" s="272">
        <v>4.1600343999999997E-2</v>
      </c>
      <c r="BA43" s="272">
        <v>4.5028326E-2</v>
      </c>
      <c r="BB43" s="760">
        <v>4.1606118999999997E-2</v>
      </c>
      <c r="BC43" s="272">
        <v>4.1199395999999999E-2</v>
      </c>
      <c r="BD43" s="272">
        <v>3.9320579000000001E-2</v>
      </c>
      <c r="BE43" s="272">
        <v>4.5125600000000002E-2</v>
      </c>
      <c r="BF43" s="272">
        <v>4.4615500000000002E-2</v>
      </c>
      <c r="BG43" s="360">
        <v>4.1602100000000003E-2</v>
      </c>
      <c r="BH43" s="360">
        <v>4.2759199999999997E-2</v>
      </c>
      <c r="BI43" s="360">
        <v>4.3104900000000002E-2</v>
      </c>
      <c r="BJ43" s="360">
        <v>4.5143599999999999E-2</v>
      </c>
      <c r="BK43" s="360">
        <v>4.4189399999999997E-2</v>
      </c>
      <c r="BL43" s="360">
        <v>3.9923699999999999E-2</v>
      </c>
      <c r="BM43" s="360">
        <v>4.4325499999999997E-2</v>
      </c>
      <c r="BN43" s="360">
        <v>4.2203499999999998E-2</v>
      </c>
      <c r="BO43" s="360">
        <v>4.3534700000000003E-2</v>
      </c>
      <c r="BP43" s="360">
        <v>4.2621699999999998E-2</v>
      </c>
      <c r="BQ43" s="360">
        <v>4.6417199999999999E-2</v>
      </c>
      <c r="BR43" s="360">
        <v>4.5504200000000002E-2</v>
      </c>
      <c r="BS43" s="360">
        <v>4.22668E-2</v>
      </c>
      <c r="BT43" s="360">
        <v>4.3236400000000001E-2</v>
      </c>
      <c r="BU43" s="360">
        <v>4.34936E-2</v>
      </c>
      <c r="BV43" s="360">
        <v>4.5621500000000002E-2</v>
      </c>
    </row>
    <row r="44" spans="1:74" s="169" customFormat="1" ht="12" customHeight="1" x14ac:dyDescent="0.2">
      <c r="A44" s="557" t="s">
        <v>38</v>
      </c>
      <c r="B44" s="604" t="s">
        <v>1288</v>
      </c>
      <c r="C44" s="272">
        <v>0.18532937899999999</v>
      </c>
      <c r="D44" s="272">
        <v>0.16658778399999999</v>
      </c>
      <c r="E44" s="272">
        <v>0.181588839</v>
      </c>
      <c r="F44" s="272">
        <v>0.17149376699999999</v>
      </c>
      <c r="G44" s="272">
        <v>0.17879098900000001</v>
      </c>
      <c r="H44" s="272">
        <v>0.17912784700000001</v>
      </c>
      <c r="I44" s="272">
        <v>0.190452069</v>
      </c>
      <c r="J44" s="272">
        <v>0.188042609</v>
      </c>
      <c r="K44" s="272">
        <v>0.17663361699999999</v>
      </c>
      <c r="L44" s="272">
        <v>0.18083106900000001</v>
      </c>
      <c r="M44" s="272">
        <v>0.18120863700000001</v>
      </c>
      <c r="N44" s="272">
        <v>0.18945687899999999</v>
      </c>
      <c r="O44" s="272">
        <v>0.190944263</v>
      </c>
      <c r="P44" s="272">
        <v>0.173552029</v>
      </c>
      <c r="Q44" s="272">
        <v>0.19023615299999999</v>
      </c>
      <c r="R44" s="272">
        <v>0.179827878</v>
      </c>
      <c r="S44" s="272">
        <v>0.182658983</v>
      </c>
      <c r="T44" s="272">
        <v>0.18724279799999999</v>
      </c>
      <c r="U44" s="272">
        <v>0.19316565299999999</v>
      </c>
      <c r="V44" s="272">
        <v>0.19442073300000001</v>
      </c>
      <c r="W44" s="272">
        <v>0.182759898</v>
      </c>
      <c r="X44" s="272">
        <v>0.18696733300000001</v>
      </c>
      <c r="Y44" s="272">
        <v>0.185561008</v>
      </c>
      <c r="Z44" s="272">
        <v>0.19456963299999999</v>
      </c>
      <c r="AA44" s="272">
        <v>0.18176957599999999</v>
      </c>
      <c r="AB44" s="272">
        <v>0.16407723599999999</v>
      </c>
      <c r="AC44" s="272">
        <v>0.172174096</v>
      </c>
      <c r="AD44" s="272">
        <v>0.167705942</v>
      </c>
      <c r="AE44" s="272">
        <v>0.17269498599999999</v>
      </c>
      <c r="AF44" s="272">
        <v>0.17055247200000001</v>
      </c>
      <c r="AG44" s="272">
        <v>0.17862124600000001</v>
      </c>
      <c r="AH44" s="272">
        <v>0.179457386</v>
      </c>
      <c r="AI44" s="272">
        <v>0.16985331200000001</v>
      </c>
      <c r="AJ44" s="272">
        <v>0.16736715599999999</v>
      </c>
      <c r="AK44" s="272">
        <v>0.16951586199999999</v>
      </c>
      <c r="AL44" s="272">
        <v>0.17702717600000001</v>
      </c>
      <c r="AM44" s="272">
        <v>0.17197817600000001</v>
      </c>
      <c r="AN44" s="272">
        <v>0.15983218799999999</v>
      </c>
      <c r="AO44" s="272">
        <v>0.163693476</v>
      </c>
      <c r="AP44" s="272">
        <v>0.153977367</v>
      </c>
      <c r="AQ44" s="272">
        <v>0.16040660600000001</v>
      </c>
      <c r="AR44" s="272">
        <v>0.162746327</v>
      </c>
      <c r="AS44" s="272">
        <v>0.16777003600000001</v>
      </c>
      <c r="AT44" s="272">
        <v>0.168039626</v>
      </c>
      <c r="AU44" s="272">
        <v>0.158732337</v>
      </c>
      <c r="AV44" s="272">
        <v>0.15782468599999999</v>
      </c>
      <c r="AW44" s="272">
        <v>0.162039557</v>
      </c>
      <c r="AX44" s="272">
        <v>0.17226582600000001</v>
      </c>
      <c r="AY44" s="272">
        <v>0.16966935499999999</v>
      </c>
      <c r="AZ44" s="272">
        <v>0.154814484</v>
      </c>
      <c r="BA44" s="272">
        <v>0.168990905</v>
      </c>
      <c r="BB44" s="760">
        <v>0.15831965100000001</v>
      </c>
      <c r="BC44" s="272">
        <v>0.16205288500000001</v>
      </c>
      <c r="BD44" s="272">
        <v>0.16355171099999999</v>
      </c>
      <c r="BE44" s="272">
        <v>0.16918620000000001</v>
      </c>
      <c r="BF44" s="272">
        <v>0.16828779999999999</v>
      </c>
      <c r="BG44" s="360">
        <v>0.1601553</v>
      </c>
      <c r="BH44" s="360">
        <v>0.16276009999999999</v>
      </c>
      <c r="BI44" s="360">
        <v>0.1591013</v>
      </c>
      <c r="BJ44" s="360">
        <v>0.16663929999999999</v>
      </c>
      <c r="BK44" s="360">
        <v>0.16968820000000001</v>
      </c>
      <c r="BL44" s="360">
        <v>0.153949</v>
      </c>
      <c r="BM44" s="360">
        <v>0.16262009999999999</v>
      </c>
      <c r="BN44" s="360">
        <v>0.1561816</v>
      </c>
      <c r="BO44" s="360">
        <v>0.15996750000000001</v>
      </c>
      <c r="BP44" s="360">
        <v>0.1613919</v>
      </c>
      <c r="BQ44" s="360">
        <v>0.16877729999999999</v>
      </c>
      <c r="BR44" s="360">
        <v>0.1682883</v>
      </c>
      <c r="BS44" s="360">
        <v>0.16055259999999999</v>
      </c>
      <c r="BT44" s="360">
        <v>0.163742</v>
      </c>
      <c r="BU44" s="360">
        <v>0.16040209999999999</v>
      </c>
      <c r="BV44" s="360">
        <v>0.16828509999999999</v>
      </c>
    </row>
    <row r="45" spans="1:74" s="169" customFormat="1" ht="12" customHeight="1" x14ac:dyDescent="0.2">
      <c r="A45" s="599" t="s">
        <v>108</v>
      </c>
      <c r="B45" s="604" t="s">
        <v>596</v>
      </c>
      <c r="C45" s="272">
        <v>0.14053297308000001</v>
      </c>
      <c r="D45" s="272">
        <v>0.13422440012</v>
      </c>
      <c r="E45" s="272">
        <v>0.1502488428</v>
      </c>
      <c r="F45" s="272">
        <v>0.16666466598999999</v>
      </c>
      <c r="G45" s="272">
        <v>0.15484686119999999</v>
      </c>
      <c r="H45" s="272">
        <v>0.13110813981</v>
      </c>
      <c r="I45" s="272">
        <v>0.10579228285</v>
      </c>
      <c r="J45" s="272">
        <v>9.1874841439999994E-2</v>
      </c>
      <c r="K45" s="272">
        <v>0.11132317801</v>
      </c>
      <c r="L45" s="272">
        <v>0.13001226965000001</v>
      </c>
      <c r="M45" s="272">
        <v>0.15065236214</v>
      </c>
      <c r="N45" s="272">
        <v>0.13314282379</v>
      </c>
      <c r="O45" s="272">
        <v>0.17017790830000001</v>
      </c>
      <c r="P45" s="272">
        <v>0.13310724756</v>
      </c>
      <c r="Q45" s="272">
        <v>0.16853708279999999</v>
      </c>
      <c r="R45" s="272">
        <v>0.17708811935999999</v>
      </c>
      <c r="S45" s="272">
        <v>0.14826629831999999</v>
      </c>
      <c r="T45" s="272">
        <v>0.15012682914</v>
      </c>
      <c r="U45" s="272">
        <v>0.11579772179</v>
      </c>
      <c r="V45" s="272">
        <v>9.6641871288000003E-2</v>
      </c>
      <c r="W45" s="272">
        <v>0.10945832981</v>
      </c>
      <c r="X45" s="272">
        <v>0.13782138226000001</v>
      </c>
      <c r="Y45" s="272">
        <v>0.17923984169000001</v>
      </c>
      <c r="Z45" s="272">
        <v>0.13976340981999999</v>
      </c>
      <c r="AA45" s="272">
        <v>0.14114795642</v>
      </c>
      <c r="AB45" s="272">
        <v>0.13892428272999999</v>
      </c>
      <c r="AC45" s="272">
        <v>0.14251520392</v>
      </c>
      <c r="AD45" s="272">
        <v>0.1663484277</v>
      </c>
      <c r="AE45" s="272">
        <v>0.15969395133</v>
      </c>
      <c r="AF45" s="272">
        <v>0.12496374714</v>
      </c>
      <c r="AG45" s="272">
        <v>0.12734931806999999</v>
      </c>
      <c r="AH45" s="272">
        <v>0.12180090842000001</v>
      </c>
      <c r="AI45" s="272">
        <v>0.13010209361</v>
      </c>
      <c r="AJ45" s="272">
        <v>0.15249174344999999</v>
      </c>
      <c r="AK45" s="272">
        <v>0.18324081340000001</v>
      </c>
      <c r="AL45" s="272">
        <v>0.18712703825999999</v>
      </c>
      <c r="AM45" s="272">
        <v>0.17252461624000001</v>
      </c>
      <c r="AN45" s="272">
        <v>0.18809334825999999</v>
      </c>
      <c r="AO45" s="272">
        <v>0.20462187414999999</v>
      </c>
      <c r="AP45" s="272">
        <v>0.19312980761000001</v>
      </c>
      <c r="AQ45" s="272">
        <v>0.17497623230000001</v>
      </c>
      <c r="AR45" s="272">
        <v>0.15191072194999999</v>
      </c>
      <c r="AS45" s="272">
        <v>0.16380513820000001</v>
      </c>
      <c r="AT45" s="272">
        <v>0.12624958005</v>
      </c>
      <c r="AU45" s="272">
        <v>0.15297248185000001</v>
      </c>
      <c r="AV45" s="272">
        <v>0.18975632972000001</v>
      </c>
      <c r="AW45" s="272">
        <v>0.18008400709</v>
      </c>
      <c r="AX45" s="272">
        <v>0.21405239728</v>
      </c>
      <c r="AY45" s="272">
        <v>0.18948171010000001</v>
      </c>
      <c r="AZ45" s="272">
        <v>0.20198693073000001</v>
      </c>
      <c r="BA45" s="272">
        <v>0.23834193596</v>
      </c>
      <c r="BB45" s="760">
        <v>0.23653590200999999</v>
      </c>
      <c r="BC45" s="272">
        <v>0.20787815410999999</v>
      </c>
      <c r="BD45" s="272">
        <v>0.18090807741000001</v>
      </c>
      <c r="BE45" s="272">
        <v>0.1504016</v>
      </c>
      <c r="BF45" s="272">
        <v>0.13701659999999999</v>
      </c>
      <c r="BG45" s="360">
        <v>0.14818490000000001</v>
      </c>
      <c r="BH45" s="360">
        <v>0.1890705</v>
      </c>
      <c r="BI45" s="360">
        <v>0.219026</v>
      </c>
      <c r="BJ45" s="360">
        <v>0.2007343</v>
      </c>
      <c r="BK45" s="360">
        <v>0.21104339999999999</v>
      </c>
      <c r="BL45" s="360">
        <v>0.1941194</v>
      </c>
      <c r="BM45" s="360">
        <v>0.2293615</v>
      </c>
      <c r="BN45" s="360">
        <v>0.2390544</v>
      </c>
      <c r="BO45" s="360">
        <v>0.2194499</v>
      </c>
      <c r="BP45" s="360">
        <v>0.1978085</v>
      </c>
      <c r="BQ45" s="360">
        <v>0.16022919999999999</v>
      </c>
      <c r="BR45" s="360">
        <v>0.1469985</v>
      </c>
      <c r="BS45" s="360">
        <v>0.1584971</v>
      </c>
      <c r="BT45" s="360">
        <v>0.20230139999999999</v>
      </c>
      <c r="BU45" s="360">
        <v>0.23500209999999999</v>
      </c>
      <c r="BV45" s="360">
        <v>0.2185898</v>
      </c>
    </row>
    <row r="46" spans="1:74" ht="12" customHeight="1" x14ac:dyDescent="0.2">
      <c r="A46" s="605" t="s">
        <v>28</v>
      </c>
      <c r="B46" s="606" t="s">
        <v>982</v>
      </c>
      <c r="C46" s="273">
        <v>0.78187976704999995</v>
      </c>
      <c r="D46" s="273">
        <v>0.70020384882999998</v>
      </c>
      <c r="E46" s="273">
        <v>0.76576519648999997</v>
      </c>
      <c r="F46" s="273">
        <v>0.81535254052999995</v>
      </c>
      <c r="G46" s="273">
        <v>0.85410349935999996</v>
      </c>
      <c r="H46" s="273">
        <v>0.82280094576999996</v>
      </c>
      <c r="I46" s="273">
        <v>0.80814654871000002</v>
      </c>
      <c r="J46" s="273">
        <v>0.73875402190999995</v>
      </c>
      <c r="K46" s="273">
        <v>0.69834152568999996</v>
      </c>
      <c r="L46" s="273">
        <v>0.73830310413</v>
      </c>
      <c r="M46" s="273">
        <v>0.75137428384000005</v>
      </c>
      <c r="N46" s="273">
        <v>0.7891087296</v>
      </c>
      <c r="O46" s="273">
        <v>0.80829729764000002</v>
      </c>
      <c r="P46" s="273">
        <v>0.69657841301000001</v>
      </c>
      <c r="Q46" s="273">
        <v>0.84429845726999997</v>
      </c>
      <c r="R46" s="273">
        <v>0.85557564295999999</v>
      </c>
      <c r="S46" s="273">
        <v>0.85234400908999997</v>
      </c>
      <c r="T46" s="273">
        <v>0.84865033061999995</v>
      </c>
      <c r="U46" s="273">
        <v>0.81591768367999995</v>
      </c>
      <c r="V46" s="273">
        <v>0.75596214133999995</v>
      </c>
      <c r="W46" s="273">
        <v>0.70702696735000004</v>
      </c>
      <c r="X46" s="273">
        <v>0.75803519037</v>
      </c>
      <c r="Y46" s="273">
        <v>0.79874627152</v>
      </c>
      <c r="Z46" s="273">
        <v>0.81193257832999999</v>
      </c>
      <c r="AA46" s="273">
        <v>0.79209073267999996</v>
      </c>
      <c r="AB46" s="273">
        <v>0.74722094112000004</v>
      </c>
      <c r="AC46" s="273">
        <v>0.81106160166999997</v>
      </c>
      <c r="AD46" s="273">
        <v>0.81030741428999997</v>
      </c>
      <c r="AE46" s="273">
        <v>0.80647173711999998</v>
      </c>
      <c r="AF46" s="273">
        <v>0.77255956545000004</v>
      </c>
      <c r="AG46" s="273">
        <v>0.79716181575</v>
      </c>
      <c r="AH46" s="273">
        <v>0.77382076530999999</v>
      </c>
      <c r="AI46" s="273">
        <v>0.72795081207000001</v>
      </c>
      <c r="AJ46" s="273">
        <v>0.75353367687999995</v>
      </c>
      <c r="AK46" s="273">
        <v>0.80251006652000001</v>
      </c>
      <c r="AL46" s="273">
        <v>0.85541193302999996</v>
      </c>
      <c r="AM46" s="273">
        <v>0.84402156464</v>
      </c>
      <c r="AN46" s="273">
        <v>0.84252466516000002</v>
      </c>
      <c r="AO46" s="273">
        <v>0.91428400636999996</v>
      </c>
      <c r="AP46" s="273">
        <v>0.86794552832000005</v>
      </c>
      <c r="AQ46" s="273">
        <v>0.88094149678</v>
      </c>
      <c r="AR46" s="273">
        <v>0.83644245650000004</v>
      </c>
      <c r="AS46" s="273">
        <v>0.85598022250000005</v>
      </c>
      <c r="AT46" s="273">
        <v>0.80212125796</v>
      </c>
      <c r="AU46" s="273">
        <v>0.76943573937999998</v>
      </c>
      <c r="AV46" s="273">
        <v>0.81119933537</v>
      </c>
      <c r="AW46" s="273">
        <v>0.81495174315999996</v>
      </c>
      <c r="AX46" s="273">
        <v>0.89827628780000002</v>
      </c>
      <c r="AY46" s="273">
        <v>0.89481702753000003</v>
      </c>
      <c r="AZ46" s="273">
        <v>0.8498454312</v>
      </c>
      <c r="BA46" s="273">
        <v>1.0069746662000001</v>
      </c>
      <c r="BB46" s="764">
        <v>0.98015978611999999</v>
      </c>
      <c r="BC46" s="273">
        <v>1.0095744686000001</v>
      </c>
      <c r="BD46" s="273">
        <v>0.96919650000000002</v>
      </c>
      <c r="BE46" s="273">
        <v>0.91902450000000002</v>
      </c>
      <c r="BF46" s="273">
        <v>0.85402820000000002</v>
      </c>
      <c r="BG46" s="358">
        <v>0.80522780000000005</v>
      </c>
      <c r="BH46" s="358">
        <v>0.83750829999999998</v>
      </c>
      <c r="BI46" s="358">
        <v>0.8584794</v>
      </c>
      <c r="BJ46" s="358">
        <v>0.87801649999999998</v>
      </c>
      <c r="BK46" s="358">
        <v>0.91281639999999997</v>
      </c>
      <c r="BL46" s="358">
        <v>0.81718869999999999</v>
      </c>
      <c r="BM46" s="358">
        <v>0.92981219999999998</v>
      </c>
      <c r="BN46" s="358">
        <v>0.92649539999999997</v>
      </c>
      <c r="BO46" s="358">
        <v>0.96446339999999997</v>
      </c>
      <c r="BP46" s="358">
        <v>0.96022059999999998</v>
      </c>
      <c r="BQ46" s="358">
        <v>0.95160310000000004</v>
      </c>
      <c r="BR46" s="358">
        <v>0.89398770000000005</v>
      </c>
      <c r="BS46" s="358">
        <v>0.83706020000000003</v>
      </c>
      <c r="BT46" s="358">
        <v>0.86924690000000004</v>
      </c>
      <c r="BU46" s="358">
        <v>0.90158970000000005</v>
      </c>
      <c r="BV46" s="358">
        <v>0.92552990000000002</v>
      </c>
    </row>
    <row r="47" spans="1:74" ht="12" customHeight="1" x14ac:dyDescent="0.2">
      <c r="A47" s="605"/>
      <c r="B47" s="607" t="s">
        <v>1018</v>
      </c>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8"/>
      <c r="AY47" s="608"/>
      <c r="AZ47" s="608"/>
      <c r="BA47" s="608"/>
      <c r="BB47" s="608"/>
      <c r="BC47" s="608"/>
      <c r="BD47" s="713"/>
      <c r="BE47" s="713"/>
      <c r="BF47" s="713"/>
      <c r="BG47" s="608"/>
      <c r="BH47" s="608"/>
      <c r="BI47" s="608"/>
      <c r="BJ47" s="608"/>
      <c r="BK47" s="608"/>
      <c r="BL47" s="608"/>
      <c r="BM47" s="608"/>
      <c r="BN47" s="608"/>
      <c r="BO47" s="608"/>
      <c r="BP47" s="608"/>
      <c r="BQ47" s="608"/>
      <c r="BR47" s="608"/>
      <c r="BS47" s="608"/>
      <c r="BT47" s="608"/>
      <c r="BU47" s="608"/>
      <c r="BV47" s="608"/>
    </row>
    <row r="48" spans="1:74" s="612" customFormat="1" ht="12" customHeight="1" x14ac:dyDescent="0.2">
      <c r="A48" s="609"/>
      <c r="B48" s="610" t="s">
        <v>0</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714"/>
      <c r="BE48" s="714"/>
      <c r="BF48" s="714"/>
      <c r="BG48" s="611"/>
      <c r="BH48" s="611"/>
      <c r="BI48" s="611"/>
      <c r="BJ48" s="611"/>
      <c r="BK48" s="611"/>
      <c r="BL48" s="611"/>
      <c r="BM48" s="611"/>
      <c r="BN48" s="611"/>
      <c r="BO48" s="611"/>
      <c r="BP48" s="611"/>
      <c r="BQ48" s="611"/>
      <c r="BR48" s="611"/>
      <c r="BS48" s="611"/>
      <c r="BT48" s="611"/>
      <c r="BU48" s="611"/>
      <c r="BV48" s="611"/>
    </row>
    <row r="49" spans="1:74" s="612" customFormat="1" ht="12" customHeight="1" x14ac:dyDescent="0.2">
      <c r="A49" s="609"/>
      <c r="B49" s="610" t="s">
        <v>1294</v>
      </c>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714"/>
      <c r="BE49" s="714"/>
      <c r="BF49" s="714"/>
      <c r="BG49" s="611"/>
      <c r="BH49" s="611"/>
      <c r="BI49" s="611"/>
      <c r="BJ49" s="611"/>
      <c r="BK49" s="611"/>
      <c r="BL49" s="611"/>
      <c r="BM49" s="611"/>
      <c r="BN49" s="611"/>
      <c r="BO49" s="611"/>
      <c r="BP49" s="611"/>
      <c r="BQ49" s="611"/>
      <c r="BR49" s="611"/>
      <c r="BS49" s="611"/>
      <c r="BT49" s="611"/>
      <c r="BU49" s="611"/>
      <c r="BV49" s="611"/>
    </row>
    <row r="50" spans="1:74" s="612" customFormat="1" ht="12.75" x14ac:dyDescent="0.2">
      <c r="A50" s="609"/>
      <c r="B50" s="610" t="s">
        <v>1034</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714"/>
      <c r="BE50" s="714"/>
      <c r="BF50" s="714"/>
      <c r="BG50" s="611"/>
      <c r="BH50" s="611"/>
      <c r="BI50" s="611"/>
      <c r="BJ50" s="611"/>
      <c r="BK50" s="611"/>
      <c r="BL50" s="611"/>
      <c r="BM50" s="611"/>
      <c r="BN50" s="611"/>
      <c r="BO50" s="611"/>
      <c r="BP50" s="611"/>
      <c r="BQ50" s="611"/>
      <c r="BR50" s="611"/>
      <c r="BS50" s="611"/>
      <c r="BT50" s="611"/>
      <c r="BU50" s="611"/>
      <c r="BV50" s="611"/>
    </row>
    <row r="51" spans="1:74" s="612" customFormat="1" x14ac:dyDescent="0.2">
      <c r="A51" s="609"/>
      <c r="B51" s="613" t="s">
        <v>1295</v>
      </c>
      <c r="C51" s="613"/>
      <c r="D51" s="613"/>
      <c r="E51" s="613"/>
      <c r="F51" s="613"/>
      <c r="G51" s="613"/>
      <c r="H51" s="613"/>
      <c r="I51" s="613"/>
      <c r="J51" s="613"/>
      <c r="K51" s="613"/>
      <c r="L51" s="613"/>
      <c r="M51" s="613"/>
      <c r="N51" s="613"/>
      <c r="O51" s="613"/>
      <c r="P51" s="613"/>
      <c r="Q51" s="613"/>
      <c r="R51" s="613"/>
      <c r="S51" s="613"/>
      <c r="T51" s="613"/>
      <c r="U51" s="613"/>
      <c r="V51" s="613"/>
      <c r="W51" s="613"/>
      <c r="X51" s="613"/>
      <c r="Y51" s="613"/>
      <c r="Z51" s="613"/>
      <c r="AA51" s="613"/>
      <c r="AB51" s="613"/>
      <c r="AC51" s="613"/>
      <c r="AD51" s="613"/>
      <c r="AE51" s="613"/>
      <c r="AF51" s="613"/>
      <c r="AG51" s="613"/>
      <c r="AH51" s="613"/>
      <c r="AI51" s="613"/>
      <c r="AJ51" s="613"/>
      <c r="AK51" s="613"/>
      <c r="AL51" s="613"/>
      <c r="AM51" s="613"/>
      <c r="AN51" s="613"/>
      <c r="AO51" s="613"/>
      <c r="AP51" s="613"/>
      <c r="AQ51" s="613"/>
      <c r="AR51" s="613"/>
      <c r="AS51" s="613"/>
      <c r="AT51" s="613"/>
      <c r="AU51" s="613"/>
      <c r="AV51" s="613"/>
      <c r="AW51" s="613"/>
      <c r="AX51" s="613"/>
      <c r="AY51" s="613"/>
      <c r="AZ51" s="613"/>
      <c r="BA51" s="613"/>
      <c r="BB51" s="613"/>
      <c r="BC51" s="613"/>
      <c r="BD51" s="715"/>
      <c r="BE51" s="715"/>
      <c r="BF51" s="715"/>
      <c r="BG51" s="613"/>
      <c r="BH51" s="613"/>
      <c r="BI51" s="613"/>
      <c r="BJ51" s="613"/>
      <c r="BK51" s="613"/>
      <c r="BL51" s="613"/>
      <c r="BM51" s="613"/>
      <c r="BN51" s="613"/>
      <c r="BO51" s="613"/>
      <c r="BP51" s="613"/>
      <c r="BQ51" s="613"/>
      <c r="BR51" s="613"/>
      <c r="BS51" s="613"/>
      <c r="BT51" s="613"/>
      <c r="BU51" s="613"/>
      <c r="BV51" s="613"/>
    </row>
    <row r="52" spans="1:74" s="612" customFormat="1" ht="12.75" x14ac:dyDescent="0.2">
      <c r="A52" s="609"/>
      <c r="B52" s="610" t="s">
        <v>1296</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714"/>
      <c r="BE52" s="714"/>
      <c r="BF52" s="714"/>
      <c r="BG52" s="611"/>
      <c r="BH52" s="611"/>
      <c r="BI52" s="611"/>
      <c r="BJ52" s="611"/>
      <c r="BK52" s="611"/>
      <c r="BL52" s="611"/>
      <c r="BM52" s="611"/>
      <c r="BN52" s="611"/>
      <c r="BO52" s="611"/>
      <c r="BP52" s="611"/>
      <c r="BQ52" s="611"/>
      <c r="BR52" s="611"/>
      <c r="BS52" s="611"/>
      <c r="BT52" s="611"/>
      <c r="BU52" s="611"/>
      <c r="BV52" s="611"/>
    </row>
    <row r="53" spans="1:74" s="612" customFormat="1" ht="12.75" x14ac:dyDescent="0.2">
      <c r="A53" s="609"/>
      <c r="B53" s="865" t="s">
        <v>1297</v>
      </c>
      <c r="C53" s="823"/>
      <c r="D53" s="823"/>
      <c r="E53" s="823"/>
      <c r="F53" s="823"/>
      <c r="G53" s="823"/>
      <c r="H53" s="823"/>
      <c r="I53" s="823"/>
      <c r="J53" s="823"/>
      <c r="K53" s="823"/>
      <c r="L53" s="823"/>
      <c r="M53" s="823"/>
      <c r="N53" s="823"/>
      <c r="O53" s="823"/>
      <c r="P53" s="823"/>
      <c r="Q53" s="819"/>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714"/>
      <c r="BE53" s="714"/>
      <c r="BF53" s="714"/>
      <c r="BG53" s="611"/>
      <c r="BH53" s="611"/>
      <c r="BI53" s="611"/>
      <c r="BJ53" s="611"/>
      <c r="BK53" s="611"/>
      <c r="BL53" s="611"/>
      <c r="BM53" s="611"/>
      <c r="BN53" s="611"/>
      <c r="BO53" s="611"/>
      <c r="BP53" s="611"/>
      <c r="BQ53" s="611"/>
      <c r="BR53" s="611"/>
      <c r="BS53" s="611"/>
      <c r="BT53" s="611"/>
      <c r="BU53" s="611"/>
      <c r="BV53" s="611"/>
    </row>
    <row r="54" spans="1:74" s="612" customFormat="1" ht="12" customHeight="1" x14ac:dyDescent="0.2">
      <c r="A54" s="609"/>
      <c r="B54" s="614" t="s">
        <v>496</v>
      </c>
      <c r="C54" s="611"/>
      <c r="D54" s="611"/>
      <c r="E54" s="611"/>
      <c r="F54" s="611"/>
      <c r="G54" s="611"/>
      <c r="H54" s="611"/>
      <c r="I54" s="611"/>
      <c r="J54" s="611"/>
      <c r="K54" s="611"/>
      <c r="L54" s="611"/>
      <c r="M54" s="611"/>
      <c r="N54" s="611"/>
      <c r="O54" s="611"/>
      <c r="P54" s="611"/>
      <c r="Q54" s="611"/>
      <c r="R54" s="611"/>
      <c r="S54" s="611"/>
      <c r="T54" s="611"/>
      <c r="U54" s="611"/>
      <c r="V54" s="611"/>
      <c r="W54" s="611"/>
      <c r="X54" s="611"/>
      <c r="Y54" s="611"/>
      <c r="Z54" s="611"/>
      <c r="AA54" s="611"/>
      <c r="AB54" s="611"/>
      <c r="AC54" s="611"/>
      <c r="AD54" s="611"/>
      <c r="AE54" s="611"/>
      <c r="AF54" s="611"/>
      <c r="AG54" s="611"/>
      <c r="AH54" s="611"/>
      <c r="AI54" s="611"/>
      <c r="AJ54" s="611"/>
      <c r="AK54" s="611"/>
      <c r="AL54" s="611"/>
      <c r="AM54" s="611"/>
      <c r="AN54" s="611"/>
      <c r="AO54" s="611"/>
      <c r="AP54" s="611"/>
      <c r="AQ54" s="611"/>
      <c r="AR54" s="611"/>
      <c r="AS54" s="611"/>
      <c r="AT54" s="611"/>
      <c r="AU54" s="611"/>
      <c r="AV54" s="611"/>
      <c r="AW54" s="611"/>
      <c r="AX54" s="611"/>
      <c r="AY54" s="611"/>
      <c r="AZ54" s="611"/>
      <c r="BA54" s="611"/>
      <c r="BB54" s="611"/>
      <c r="BC54" s="611"/>
      <c r="BD54" s="714"/>
      <c r="BE54" s="714"/>
      <c r="BF54" s="714"/>
      <c r="BG54" s="611"/>
      <c r="BH54" s="611"/>
      <c r="BI54" s="611"/>
      <c r="BJ54" s="611"/>
      <c r="BK54" s="611"/>
      <c r="BL54" s="611"/>
      <c r="BM54" s="611"/>
      <c r="BN54" s="611"/>
      <c r="BO54" s="611"/>
      <c r="BP54" s="611"/>
      <c r="BQ54" s="611"/>
      <c r="BR54" s="611"/>
      <c r="BS54" s="611"/>
      <c r="BT54" s="611"/>
      <c r="BU54" s="611"/>
      <c r="BV54" s="611"/>
    </row>
    <row r="55" spans="1:74" s="612" customFormat="1" ht="22.35" customHeight="1" x14ac:dyDescent="0.2">
      <c r="A55" s="609"/>
      <c r="B55" s="615" t="s">
        <v>497</v>
      </c>
      <c r="C55" s="611"/>
      <c r="D55" s="611"/>
      <c r="E55" s="611"/>
      <c r="F55" s="611"/>
      <c r="G55" s="611"/>
      <c r="H55" s="611"/>
      <c r="I55" s="611"/>
      <c r="J55" s="611"/>
      <c r="K55" s="611"/>
      <c r="L55" s="611"/>
      <c r="M55" s="611"/>
      <c r="N55" s="611"/>
      <c r="O55" s="611"/>
      <c r="P55" s="611"/>
      <c r="Q55" s="611"/>
      <c r="R55" s="611"/>
      <c r="S55" s="611"/>
      <c r="T55" s="611"/>
      <c r="U55" s="611"/>
      <c r="V55" s="611"/>
      <c r="W55" s="611"/>
      <c r="X55" s="611"/>
      <c r="Y55" s="611"/>
      <c r="Z55" s="611"/>
      <c r="AA55" s="611"/>
      <c r="AB55" s="611"/>
      <c r="AC55" s="611"/>
      <c r="AD55" s="611"/>
      <c r="AE55" s="611"/>
      <c r="AF55" s="611"/>
      <c r="AG55" s="611"/>
      <c r="AH55" s="611"/>
      <c r="AI55" s="611"/>
      <c r="AJ55" s="611"/>
      <c r="AK55" s="611"/>
      <c r="AL55" s="611"/>
      <c r="AM55" s="611"/>
      <c r="AN55" s="611"/>
      <c r="AO55" s="611"/>
      <c r="AP55" s="611"/>
      <c r="AQ55" s="611"/>
      <c r="AR55" s="611"/>
      <c r="AS55" s="611"/>
      <c r="AT55" s="611"/>
      <c r="AU55" s="611"/>
      <c r="AV55" s="611"/>
      <c r="AW55" s="611"/>
      <c r="AX55" s="611"/>
      <c r="AY55" s="611"/>
      <c r="AZ55" s="611"/>
      <c r="BA55" s="611"/>
      <c r="BB55" s="611"/>
      <c r="BC55" s="611"/>
      <c r="BD55" s="714"/>
      <c r="BE55" s="714"/>
      <c r="BF55" s="714"/>
      <c r="BG55" s="611"/>
      <c r="BH55" s="611"/>
      <c r="BI55" s="611"/>
      <c r="BJ55" s="611"/>
      <c r="BK55" s="611"/>
      <c r="BL55" s="611"/>
      <c r="BM55" s="611"/>
      <c r="BN55" s="611"/>
      <c r="BO55" s="611"/>
      <c r="BP55" s="611"/>
      <c r="BQ55" s="611"/>
      <c r="BR55" s="611"/>
      <c r="BS55" s="611"/>
      <c r="BT55" s="611"/>
      <c r="BU55" s="611"/>
      <c r="BV55" s="611"/>
    </row>
    <row r="56" spans="1:74" s="612" customFormat="1" ht="12" customHeight="1" x14ac:dyDescent="0.2">
      <c r="A56" s="609"/>
      <c r="B56" s="616" t="s">
        <v>1047</v>
      </c>
      <c r="C56" s="617"/>
      <c r="D56" s="617"/>
      <c r="E56" s="617"/>
      <c r="F56" s="617"/>
      <c r="G56" s="617"/>
      <c r="H56" s="617"/>
      <c r="I56" s="617"/>
      <c r="J56" s="617"/>
      <c r="K56" s="617"/>
      <c r="L56" s="617"/>
      <c r="M56" s="617"/>
      <c r="N56" s="617"/>
      <c r="O56" s="617"/>
      <c r="P56" s="617"/>
      <c r="Q56" s="617"/>
      <c r="R56" s="617"/>
      <c r="S56" s="617"/>
      <c r="T56" s="617"/>
      <c r="U56" s="617"/>
      <c r="V56" s="617"/>
      <c r="W56" s="617"/>
      <c r="X56" s="617"/>
      <c r="Y56" s="617"/>
      <c r="Z56" s="617"/>
      <c r="AA56" s="617"/>
      <c r="AB56" s="617"/>
      <c r="AC56" s="617"/>
      <c r="AD56" s="617"/>
      <c r="AE56" s="617"/>
      <c r="AF56" s="617"/>
      <c r="AG56" s="617"/>
      <c r="AH56" s="617"/>
      <c r="AI56" s="617"/>
      <c r="AJ56" s="617"/>
      <c r="AK56" s="617"/>
      <c r="AL56" s="617"/>
      <c r="AM56" s="617"/>
      <c r="AN56" s="617"/>
      <c r="AO56" s="617"/>
      <c r="AP56" s="617"/>
      <c r="AQ56" s="617"/>
      <c r="AR56" s="617"/>
      <c r="AS56" s="617"/>
      <c r="AT56" s="617"/>
      <c r="AU56" s="617"/>
      <c r="AV56" s="617"/>
      <c r="AW56" s="617"/>
      <c r="AX56" s="617"/>
      <c r="AY56" s="617"/>
      <c r="AZ56" s="617"/>
      <c r="BA56" s="617"/>
      <c r="BB56" s="617"/>
      <c r="BC56" s="617"/>
      <c r="BD56" s="716"/>
      <c r="BE56" s="716"/>
      <c r="BF56" s="716"/>
      <c r="BG56" s="617"/>
      <c r="BH56" s="617"/>
      <c r="BI56" s="617"/>
      <c r="BJ56" s="617"/>
      <c r="BK56" s="617"/>
      <c r="BL56" s="617"/>
      <c r="BM56" s="617"/>
      <c r="BN56" s="617"/>
      <c r="BO56" s="617"/>
      <c r="BP56" s="617"/>
      <c r="BQ56" s="617"/>
      <c r="BR56" s="617"/>
      <c r="BS56" s="617"/>
      <c r="BT56" s="617"/>
      <c r="BU56" s="617"/>
      <c r="BV56" s="617"/>
    </row>
    <row r="57" spans="1:74" s="612" customFormat="1" ht="12" customHeight="1" x14ac:dyDescent="0.2">
      <c r="A57" s="609"/>
      <c r="B57" s="831" t="s">
        <v>1156</v>
      </c>
      <c r="C57" s="819"/>
      <c r="D57" s="819"/>
      <c r="E57" s="819"/>
      <c r="F57" s="819"/>
      <c r="G57" s="819"/>
      <c r="H57" s="819"/>
      <c r="I57" s="819"/>
      <c r="J57" s="819"/>
      <c r="K57" s="819"/>
      <c r="L57" s="819"/>
      <c r="M57" s="819"/>
      <c r="N57" s="819"/>
      <c r="O57" s="819"/>
      <c r="P57" s="819"/>
      <c r="Q57" s="819"/>
      <c r="R57" s="618"/>
      <c r="S57" s="618"/>
      <c r="T57" s="618"/>
      <c r="U57" s="618"/>
      <c r="V57" s="618"/>
      <c r="W57" s="618"/>
      <c r="X57" s="618"/>
      <c r="Y57" s="618"/>
      <c r="Z57" s="618"/>
      <c r="AA57" s="618"/>
      <c r="AB57" s="618"/>
      <c r="AC57" s="618"/>
      <c r="AD57" s="618"/>
      <c r="AE57" s="618"/>
      <c r="AF57" s="618"/>
      <c r="AG57" s="618"/>
      <c r="AH57" s="618"/>
      <c r="AI57" s="618"/>
      <c r="AJ57" s="618"/>
      <c r="AK57" s="618"/>
      <c r="AL57" s="618"/>
      <c r="AM57" s="618"/>
      <c r="AN57" s="618"/>
      <c r="AO57" s="618"/>
      <c r="AP57" s="618"/>
      <c r="AQ57" s="618"/>
      <c r="AR57" s="618"/>
      <c r="AS57" s="618"/>
      <c r="AT57" s="618"/>
      <c r="AU57" s="618"/>
      <c r="AV57" s="618"/>
      <c r="AW57" s="618"/>
      <c r="AX57" s="618"/>
      <c r="AY57" s="618"/>
      <c r="AZ57" s="618"/>
      <c r="BA57" s="618"/>
      <c r="BB57" s="618"/>
      <c r="BC57" s="618"/>
      <c r="BD57" s="716"/>
      <c r="BE57" s="716"/>
      <c r="BF57" s="716"/>
      <c r="BG57" s="618"/>
      <c r="BH57" s="618"/>
      <c r="BI57" s="618"/>
      <c r="BJ57" s="618"/>
      <c r="BK57" s="618"/>
      <c r="BL57" s="618"/>
      <c r="BM57" s="618"/>
      <c r="BN57" s="618"/>
      <c r="BO57" s="618"/>
      <c r="BP57" s="618"/>
      <c r="BQ57" s="618"/>
      <c r="BR57" s="618"/>
      <c r="BS57" s="618"/>
      <c r="BT57" s="618"/>
      <c r="BU57" s="618"/>
      <c r="BV57" s="618"/>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F63" sqref="BF63"/>
    </sheetView>
  </sheetViews>
  <sheetFormatPr defaultColWidth="9.140625" defaultRowHeight="12" customHeight="1" x14ac:dyDescent="0.25"/>
  <cols>
    <col min="1" max="1" width="12.42578125" style="768" customWidth="1"/>
    <col min="2" max="2" width="26" style="768" customWidth="1"/>
    <col min="3" max="55" width="6.5703125" style="768" customWidth="1"/>
    <col min="56" max="58" width="6.5703125" style="786" customWidth="1"/>
    <col min="59" max="74" width="6.5703125" style="768" customWidth="1"/>
    <col min="75" max="16384" width="9.140625" style="768"/>
  </cols>
  <sheetData>
    <row r="1" spans="1:74" ht="12.75" customHeight="1" x14ac:dyDescent="0.25">
      <c r="A1" s="866" t="s">
        <v>997</v>
      </c>
      <c r="B1" s="771" t="s">
        <v>1298</v>
      </c>
      <c r="C1" s="769"/>
      <c r="D1" s="769"/>
      <c r="E1" s="769"/>
      <c r="F1" s="769"/>
      <c r="G1" s="769"/>
      <c r="H1" s="769"/>
      <c r="I1" s="769"/>
      <c r="J1" s="769"/>
      <c r="K1" s="769"/>
      <c r="L1" s="769"/>
      <c r="M1" s="769"/>
      <c r="N1" s="769"/>
      <c r="O1" s="769"/>
      <c r="P1" s="769"/>
      <c r="Q1" s="769"/>
    </row>
    <row r="2" spans="1:74" ht="12.75" customHeight="1" x14ac:dyDescent="0.25">
      <c r="A2" s="866"/>
      <c r="B2" s="770" t="str">
        <f>"U.S. Energy Information Administration  |  Short-Term Energy Outlook - "&amp;Dates!$D$1</f>
        <v>U.S. Energy Information Administration  |  Short-Term Energy Outlook - September 2017</v>
      </c>
      <c r="C2" s="769"/>
      <c r="D2" s="769"/>
      <c r="E2" s="769"/>
      <c r="F2" s="769"/>
      <c r="G2" s="769"/>
      <c r="H2" s="769"/>
      <c r="I2" s="769"/>
      <c r="J2" s="769"/>
      <c r="K2" s="769"/>
      <c r="L2" s="769"/>
      <c r="M2" s="769"/>
      <c r="N2" s="769"/>
      <c r="O2" s="769"/>
      <c r="P2" s="769"/>
      <c r="Q2" s="769"/>
    </row>
    <row r="3" spans="1:74" ht="12.75" customHeight="1" x14ac:dyDescent="0.25">
      <c r="A3" s="774"/>
      <c r="B3" s="775"/>
      <c r="C3" s="867">
        <f>Dates!D3</f>
        <v>2013</v>
      </c>
      <c r="D3" s="868"/>
      <c r="E3" s="868"/>
      <c r="F3" s="868"/>
      <c r="G3" s="868"/>
      <c r="H3" s="868"/>
      <c r="I3" s="868"/>
      <c r="J3" s="868"/>
      <c r="K3" s="868"/>
      <c r="L3" s="868"/>
      <c r="M3" s="868"/>
      <c r="N3" s="869"/>
      <c r="O3" s="867">
        <f>C3+1</f>
        <v>2014</v>
      </c>
      <c r="P3" s="868"/>
      <c r="Q3" s="868"/>
      <c r="R3" s="868"/>
      <c r="S3" s="868"/>
      <c r="T3" s="868"/>
      <c r="U3" s="868"/>
      <c r="V3" s="868"/>
      <c r="W3" s="868"/>
      <c r="X3" s="868"/>
      <c r="Y3" s="868"/>
      <c r="Z3" s="869"/>
      <c r="AA3" s="867">
        <f>O3+1</f>
        <v>2015</v>
      </c>
      <c r="AB3" s="868"/>
      <c r="AC3" s="868"/>
      <c r="AD3" s="868"/>
      <c r="AE3" s="868"/>
      <c r="AF3" s="868"/>
      <c r="AG3" s="868"/>
      <c r="AH3" s="868"/>
      <c r="AI3" s="868"/>
      <c r="AJ3" s="868"/>
      <c r="AK3" s="868"/>
      <c r="AL3" s="869"/>
      <c r="AM3" s="867">
        <f>AA3+1</f>
        <v>2016</v>
      </c>
      <c r="AN3" s="868"/>
      <c r="AO3" s="868"/>
      <c r="AP3" s="868"/>
      <c r="AQ3" s="868"/>
      <c r="AR3" s="868"/>
      <c r="AS3" s="868"/>
      <c r="AT3" s="868"/>
      <c r="AU3" s="868"/>
      <c r="AV3" s="868"/>
      <c r="AW3" s="868"/>
      <c r="AX3" s="869"/>
      <c r="AY3" s="867">
        <f>AM3+1</f>
        <v>2017</v>
      </c>
      <c r="AZ3" s="868"/>
      <c r="BA3" s="868"/>
      <c r="BB3" s="868"/>
      <c r="BC3" s="868"/>
      <c r="BD3" s="868"/>
      <c r="BE3" s="868"/>
      <c r="BF3" s="868"/>
      <c r="BG3" s="868"/>
      <c r="BH3" s="868"/>
      <c r="BI3" s="868"/>
      <c r="BJ3" s="869"/>
      <c r="BK3" s="867">
        <f>AY3+1</f>
        <v>2018</v>
      </c>
      <c r="BL3" s="868"/>
      <c r="BM3" s="868"/>
      <c r="BN3" s="868"/>
      <c r="BO3" s="868"/>
      <c r="BP3" s="868"/>
      <c r="BQ3" s="868"/>
      <c r="BR3" s="868"/>
      <c r="BS3" s="868"/>
      <c r="BT3" s="868"/>
      <c r="BU3" s="868"/>
      <c r="BV3" s="869"/>
    </row>
    <row r="4" spans="1:74" ht="12.75" customHeight="1" x14ac:dyDescent="0.25">
      <c r="A4" s="774"/>
      <c r="B4" s="776"/>
      <c r="C4" s="777" t="s">
        <v>608</v>
      </c>
      <c r="D4" s="777" t="s">
        <v>609</v>
      </c>
      <c r="E4" s="777" t="s">
        <v>610</v>
      </c>
      <c r="F4" s="777" t="s">
        <v>611</v>
      </c>
      <c r="G4" s="777" t="s">
        <v>612</v>
      </c>
      <c r="H4" s="777" t="s">
        <v>613</v>
      </c>
      <c r="I4" s="777" t="s">
        <v>614</v>
      </c>
      <c r="J4" s="777" t="s">
        <v>615</v>
      </c>
      <c r="K4" s="777" t="s">
        <v>616</v>
      </c>
      <c r="L4" s="777" t="s">
        <v>617</v>
      </c>
      <c r="M4" s="777" t="s">
        <v>618</v>
      </c>
      <c r="N4" s="777" t="s">
        <v>619</v>
      </c>
      <c r="O4" s="777" t="s">
        <v>608</v>
      </c>
      <c r="P4" s="777" t="s">
        <v>609</v>
      </c>
      <c r="Q4" s="777" t="s">
        <v>610</v>
      </c>
      <c r="R4" s="777" t="s">
        <v>611</v>
      </c>
      <c r="S4" s="777" t="s">
        <v>612</v>
      </c>
      <c r="T4" s="777" t="s">
        <v>613</v>
      </c>
      <c r="U4" s="777" t="s">
        <v>614</v>
      </c>
      <c r="V4" s="777" t="s">
        <v>615</v>
      </c>
      <c r="W4" s="777" t="s">
        <v>616</v>
      </c>
      <c r="X4" s="777" t="s">
        <v>617</v>
      </c>
      <c r="Y4" s="777" t="s">
        <v>618</v>
      </c>
      <c r="Z4" s="777" t="s">
        <v>619</v>
      </c>
      <c r="AA4" s="777" t="s">
        <v>608</v>
      </c>
      <c r="AB4" s="777" t="s">
        <v>609</v>
      </c>
      <c r="AC4" s="777" t="s">
        <v>610</v>
      </c>
      <c r="AD4" s="777" t="s">
        <v>611</v>
      </c>
      <c r="AE4" s="777" t="s">
        <v>612</v>
      </c>
      <c r="AF4" s="777" t="s">
        <v>613</v>
      </c>
      <c r="AG4" s="777" t="s">
        <v>614</v>
      </c>
      <c r="AH4" s="777" t="s">
        <v>615</v>
      </c>
      <c r="AI4" s="777" t="s">
        <v>616</v>
      </c>
      <c r="AJ4" s="777" t="s">
        <v>617</v>
      </c>
      <c r="AK4" s="777" t="s">
        <v>618</v>
      </c>
      <c r="AL4" s="777" t="s">
        <v>619</v>
      </c>
      <c r="AM4" s="777" t="s">
        <v>608</v>
      </c>
      <c r="AN4" s="777" t="s">
        <v>609</v>
      </c>
      <c r="AO4" s="777" t="s">
        <v>610</v>
      </c>
      <c r="AP4" s="777" t="s">
        <v>611</v>
      </c>
      <c r="AQ4" s="777" t="s">
        <v>612</v>
      </c>
      <c r="AR4" s="777" t="s">
        <v>613</v>
      </c>
      <c r="AS4" s="777" t="s">
        <v>614</v>
      </c>
      <c r="AT4" s="777" t="s">
        <v>615</v>
      </c>
      <c r="AU4" s="777" t="s">
        <v>616</v>
      </c>
      <c r="AV4" s="777" t="s">
        <v>617</v>
      </c>
      <c r="AW4" s="777" t="s">
        <v>618</v>
      </c>
      <c r="AX4" s="777" t="s">
        <v>619</v>
      </c>
      <c r="AY4" s="777" t="s">
        <v>608</v>
      </c>
      <c r="AZ4" s="777" t="s">
        <v>609</v>
      </c>
      <c r="BA4" s="777" t="s">
        <v>610</v>
      </c>
      <c r="BB4" s="777" t="s">
        <v>611</v>
      </c>
      <c r="BC4" s="777" t="s">
        <v>612</v>
      </c>
      <c r="BD4" s="777" t="s">
        <v>613</v>
      </c>
      <c r="BE4" s="777" t="s">
        <v>614</v>
      </c>
      <c r="BF4" s="777" t="s">
        <v>615</v>
      </c>
      <c r="BG4" s="777" t="s">
        <v>616</v>
      </c>
      <c r="BH4" s="777" t="s">
        <v>617</v>
      </c>
      <c r="BI4" s="777" t="s">
        <v>618</v>
      </c>
      <c r="BJ4" s="777" t="s">
        <v>619</v>
      </c>
      <c r="BK4" s="777" t="s">
        <v>608</v>
      </c>
      <c r="BL4" s="777" t="s">
        <v>609</v>
      </c>
      <c r="BM4" s="777" t="s">
        <v>610</v>
      </c>
      <c r="BN4" s="777" t="s">
        <v>611</v>
      </c>
      <c r="BO4" s="777" t="s">
        <v>612</v>
      </c>
      <c r="BP4" s="777" t="s">
        <v>613</v>
      </c>
      <c r="BQ4" s="777" t="s">
        <v>614</v>
      </c>
      <c r="BR4" s="777" t="s">
        <v>615</v>
      </c>
      <c r="BS4" s="777" t="s">
        <v>616</v>
      </c>
      <c r="BT4" s="777" t="s">
        <v>617</v>
      </c>
      <c r="BU4" s="777" t="s">
        <v>618</v>
      </c>
      <c r="BV4" s="777" t="s">
        <v>619</v>
      </c>
    </row>
    <row r="5" spans="1:74" ht="12" customHeight="1" x14ac:dyDescent="0.25">
      <c r="A5" s="774"/>
      <c r="B5" s="773" t="s">
        <v>1306</v>
      </c>
      <c r="C5" s="769"/>
      <c r="D5" s="769"/>
      <c r="E5" s="769"/>
      <c r="F5" s="769"/>
      <c r="G5" s="769"/>
      <c r="H5" s="769"/>
      <c r="I5" s="769"/>
      <c r="J5" s="769"/>
      <c r="K5" s="769"/>
      <c r="L5" s="769"/>
      <c r="M5" s="769"/>
      <c r="N5" s="769"/>
      <c r="O5" s="769"/>
      <c r="P5" s="769"/>
      <c r="Q5" s="769"/>
    </row>
    <row r="6" spans="1:74" ht="12" customHeight="1" x14ac:dyDescent="0.25">
      <c r="A6" s="774"/>
      <c r="B6" s="773" t="s">
        <v>1307</v>
      </c>
      <c r="C6" s="769"/>
      <c r="D6" s="769"/>
      <c r="E6" s="769"/>
      <c r="F6" s="769"/>
      <c r="G6" s="769"/>
      <c r="H6" s="769"/>
      <c r="I6" s="769"/>
      <c r="J6" s="769"/>
      <c r="K6" s="769"/>
      <c r="L6" s="769"/>
      <c r="M6" s="769"/>
      <c r="N6" s="769"/>
      <c r="O6" s="769"/>
      <c r="P6" s="769"/>
      <c r="Q6" s="769"/>
    </row>
    <row r="7" spans="1:74" ht="12" customHeight="1" x14ac:dyDescent="0.25">
      <c r="A7" s="774" t="s">
        <v>1299</v>
      </c>
      <c r="B7" s="772" t="s">
        <v>1308</v>
      </c>
      <c r="C7" s="784">
        <v>6869.6</v>
      </c>
      <c r="D7" s="784">
        <v>6877.6</v>
      </c>
      <c r="E7" s="784">
        <v>6888.9</v>
      </c>
      <c r="F7" s="784">
        <v>6941.4</v>
      </c>
      <c r="G7" s="784">
        <v>6953.6</v>
      </c>
      <c r="H7" s="784">
        <v>6959.8</v>
      </c>
      <c r="I7" s="784">
        <v>6965.3</v>
      </c>
      <c r="J7" s="784">
        <v>6969.2</v>
      </c>
      <c r="K7" s="784">
        <v>6969.5</v>
      </c>
      <c r="L7" s="784">
        <v>6978.2</v>
      </c>
      <c r="M7" s="784">
        <v>7185.4</v>
      </c>
      <c r="N7" s="784">
        <v>7337.6</v>
      </c>
      <c r="O7" s="784">
        <v>7340.3</v>
      </c>
      <c r="P7" s="784">
        <v>7345.7</v>
      </c>
      <c r="Q7" s="784">
        <v>7354</v>
      </c>
      <c r="R7" s="784">
        <v>7363.9</v>
      </c>
      <c r="S7" s="784">
        <v>7364.7</v>
      </c>
      <c r="T7" s="784">
        <v>7367.6</v>
      </c>
      <c r="U7" s="784">
        <v>7374.6</v>
      </c>
      <c r="V7" s="784">
        <v>7399.8</v>
      </c>
      <c r="W7" s="784">
        <v>7399.8</v>
      </c>
      <c r="X7" s="784">
        <v>7442.2</v>
      </c>
      <c r="Y7" s="784">
        <v>7447.9</v>
      </c>
      <c r="Z7" s="784">
        <v>7447.9</v>
      </c>
      <c r="AA7" s="784">
        <v>7450.3</v>
      </c>
      <c r="AB7" s="784">
        <v>7456.7</v>
      </c>
      <c r="AC7" s="784">
        <v>7460.9</v>
      </c>
      <c r="AD7" s="784">
        <v>7458.8</v>
      </c>
      <c r="AE7" s="784">
        <v>7458.8</v>
      </c>
      <c r="AF7" s="784">
        <v>7458.8</v>
      </c>
      <c r="AG7" s="784">
        <v>7483.8</v>
      </c>
      <c r="AH7" s="784">
        <v>7483.8</v>
      </c>
      <c r="AI7" s="784">
        <v>7442.6</v>
      </c>
      <c r="AJ7" s="784">
        <v>7442.6</v>
      </c>
      <c r="AK7" s="784">
        <v>7389.7</v>
      </c>
      <c r="AL7" s="784">
        <v>7381.7</v>
      </c>
      <c r="AM7" s="784">
        <v>7423.1</v>
      </c>
      <c r="AN7" s="784">
        <v>7423.1</v>
      </c>
      <c r="AO7" s="784">
        <v>7424.6</v>
      </c>
      <c r="AP7" s="784">
        <v>7448.4</v>
      </c>
      <c r="AQ7" s="784">
        <v>7446.4</v>
      </c>
      <c r="AR7" s="784">
        <v>7448</v>
      </c>
      <c r="AS7" s="784">
        <v>7449.6</v>
      </c>
      <c r="AT7" s="784">
        <v>7430.7</v>
      </c>
      <c r="AU7" s="784">
        <v>7424.2</v>
      </c>
      <c r="AV7" s="784">
        <v>7435.6</v>
      </c>
      <c r="AW7" s="784">
        <v>7455</v>
      </c>
      <c r="AX7" s="784">
        <v>7455</v>
      </c>
      <c r="AY7" s="784">
        <v>7327.5</v>
      </c>
      <c r="AZ7" s="784">
        <v>7325.9</v>
      </c>
      <c r="BA7" s="784">
        <v>7334.3</v>
      </c>
      <c r="BB7" s="784">
        <v>7356.3</v>
      </c>
      <c r="BC7" s="784">
        <v>7358.7</v>
      </c>
      <c r="BD7" s="784">
        <v>7373.2</v>
      </c>
      <c r="BE7" s="784">
        <v>7426.4</v>
      </c>
      <c r="BF7" s="784">
        <v>7426.4</v>
      </c>
      <c r="BG7" s="788">
        <v>7414.4</v>
      </c>
      <c r="BH7" s="788">
        <v>7413</v>
      </c>
      <c r="BI7" s="788">
        <v>7413</v>
      </c>
      <c r="BJ7" s="788">
        <v>7413.7</v>
      </c>
      <c r="BK7" s="788">
        <v>7416.9</v>
      </c>
      <c r="BL7" s="788">
        <v>7416.9</v>
      </c>
      <c r="BM7" s="788">
        <v>7471.1</v>
      </c>
      <c r="BN7" s="788">
        <v>7471.1</v>
      </c>
      <c r="BO7" s="788">
        <v>7471.1</v>
      </c>
      <c r="BP7" s="788">
        <v>7564.6</v>
      </c>
      <c r="BQ7" s="788">
        <v>7564.6</v>
      </c>
      <c r="BR7" s="788">
        <v>7564.6</v>
      </c>
      <c r="BS7" s="788">
        <v>7564.6</v>
      </c>
      <c r="BT7" s="788">
        <v>7564.6</v>
      </c>
      <c r="BU7" s="788">
        <v>7564.6</v>
      </c>
      <c r="BV7" s="788">
        <v>7599.3</v>
      </c>
    </row>
    <row r="8" spans="1:74" ht="12" customHeight="1" x14ac:dyDescent="0.25">
      <c r="A8" s="774" t="s">
        <v>1300</v>
      </c>
      <c r="B8" s="772" t="s">
        <v>1309</v>
      </c>
      <c r="C8" s="784">
        <v>4012.5</v>
      </c>
      <c r="D8" s="784">
        <v>4020.5</v>
      </c>
      <c r="E8" s="784">
        <v>4031.8</v>
      </c>
      <c r="F8" s="784">
        <v>4029.8</v>
      </c>
      <c r="G8" s="784">
        <v>4042</v>
      </c>
      <c r="H8" s="784">
        <v>4048.2</v>
      </c>
      <c r="I8" s="784">
        <v>4053.7</v>
      </c>
      <c r="J8" s="784">
        <v>4057.6</v>
      </c>
      <c r="K8" s="784">
        <v>4069.9</v>
      </c>
      <c r="L8" s="784">
        <v>4078.6</v>
      </c>
      <c r="M8" s="784">
        <v>4084.2</v>
      </c>
      <c r="N8" s="784">
        <v>4102.1000000000004</v>
      </c>
      <c r="O8" s="784">
        <v>4108.5</v>
      </c>
      <c r="P8" s="784">
        <v>4113.8999999999996</v>
      </c>
      <c r="Q8" s="784">
        <v>4122.2</v>
      </c>
      <c r="R8" s="784">
        <v>4132.1000000000004</v>
      </c>
      <c r="S8" s="784">
        <v>4132.8999999999996</v>
      </c>
      <c r="T8" s="784">
        <v>4135.8</v>
      </c>
      <c r="U8" s="784">
        <v>4142.8</v>
      </c>
      <c r="V8" s="784">
        <v>4168</v>
      </c>
      <c r="W8" s="784">
        <v>4168</v>
      </c>
      <c r="X8" s="784">
        <v>4163.8999999999996</v>
      </c>
      <c r="Y8" s="784">
        <v>4169.6000000000004</v>
      </c>
      <c r="Z8" s="784">
        <v>4169.6000000000004</v>
      </c>
      <c r="AA8" s="784">
        <v>4172</v>
      </c>
      <c r="AB8" s="784">
        <v>4178.3999999999996</v>
      </c>
      <c r="AC8" s="784">
        <v>4182.6000000000004</v>
      </c>
      <c r="AD8" s="784">
        <v>4180.5</v>
      </c>
      <c r="AE8" s="784">
        <v>4180.5</v>
      </c>
      <c r="AF8" s="784">
        <v>4180.5</v>
      </c>
      <c r="AG8" s="784">
        <v>4205.5</v>
      </c>
      <c r="AH8" s="784">
        <v>4205.5</v>
      </c>
      <c r="AI8" s="784">
        <v>4207.3</v>
      </c>
      <c r="AJ8" s="784">
        <v>4207.3</v>
      </c>
      <c r="AK8" s="784">
        <v>4204.3999999999996</v>
      </c>
      <c r="AL8" s="784">
        <v>4196.3999999999996</v>
      </c>
      <c r="AM8" s="784">
        <v>4155.5</v>
      </c>
      <c r="AN8" s="784">
        <v>4155.5</v>
      </c>
      <c r="AO8" s="784">
        <v>4157</v>
      </c>
      <c r="AP8" s="784">
        <v>4180.8</v>
      </c>
      <c r="AQ8" s="784">
        <v>4178.8</v>
      </c>
      <c r="AR8" s="784">
        <v>4180.3999999999996</v>
      </c>
      <c r="AS8" s="784">
        <v>4182</v>
      </c>
      <c r="AT8" s="784">
        <v>4181.1000000000004</v>
      </c>
      <c r="AU8" s="784">
        <v>4174.6000000000004</v>
      </c>
      <c r="AV8" s="784">
        <v>4178.8999999999996</v>
      </c>
      <c r="AW8" s="784">
        <v>4198.3</v>
      </c>
      <c r="AX8" s="784">
        <v>4198.3</v>
      </c>
      <c r="AY8" s="784">
        <v>4175.1000000000004</v>
      </c>
      <c r="AZ8" s="784">
        <v>4173.5</v>
      </c>
      <c r="BA8" s="784">
        <v>4181.8999999999996</v>
      </c>
      <c r="BB8" s="784">
        <v>4203.8999999999996</v>
      </c>
      <c r="BC8" s="784">
        <v>4206.3</v>
      </c>
      <c r="BD8" s="784">
        <v>4220.8</v>
      </c>
      <c r="BE8" s="784">
        <v>4224</v>
      </c>
      <c r="BF8" s="784">
        <v>4224</v>
      </c>
      <c r="BG8" s="788">
        <v>4212</v>
      </c>
      <c r="BH8" s="788">
        <v>4210.6000000000004</v>
      </c>
      <c r="BI8" s="788">
        <v>4210.6000000000004</v>
      </c>
      <c r="BJ8" s="788">
        <v>4211.3</v>
      </c>
      <c r="BK8" s="788">
        <v>4214.5</v>
      </c>
      <c r="BL8" s="788">
        <v>4214.5</v>
      </c>
      <c r="BM8" s="788">
        <v>4268.7</v>
      </c>
      <c r="BN8" s="788">
        <v>4268.7</v>
      </c>
      <c r="BO8" s="788">
        <v>4268.7</v>
      </c>
      <c r="BP8" s="788">
        <v>4268.7</v>
      </c>
      <c r="BQ8" s="788">
        <v>4268.7</v>
      </c>
      <c r="BR8" s="788">
        <v>4268.7</v>
      </c>
      <c r="BS8" s="788">
        <v>4268.7</v>
      </c>
      <c r="BT8" s="788">
        <v>4268.7</v>
      </c>
      <c r="BU8" s="788">
        <v>4268.7</v>
      </c>
      <c r="BV8" s="788">
        <v>4303.3999999999996</v>
      </c>
    </row>
    <row r="9" spans="1:74" ht="12" customHeight="1" x14ac:dyDescent="0.25">
      <c r="A9" s="774" t="s">
        <v>1301</v>
      </c>
      <c r="B9" s="772" t="s">
        <v>1310</v>
      </c>
      <c r="C9" s="784">
        <v>2857.1</v>
      </c>
      <c r="D9" s="784">
        <v>2857.1</v>
      </c>
      <c r="E9" s="784">
        <v>2857.1</v>
      </c>
      <c r="F9" s="784">
        <v>2911.6</v>
      </c>
      <c r="G9" s="784">
        <v>2911.6</v>
      </c>
      <c r="H9" s="784">
        <v>2911.6</v>
      </c>
      <c r="I9" s="784">
        <v>2911.6</v>
      </c>
      <c r="J9" s="784">
        <v>2911.6</v>
      </c>
      <c r="K9" s="784">
        <v>2899.6</v>
      </c>
      <c r="L9" s="784">
        <v>2899.6</v>
      </c>
      <c r="M9" s="784">
        <v>3101.2</v>
      </c>
      <c r="N9" s="784">
        <v>3235.5</v>
      </c>
      <c r="O9" s="784">
        <v>3231.8</v>
      </c>
      <c r="P9" s="784">
        <v>3231.8</v>
      </c>
      <c r="Q9" s="784">
        <v>3231.8</v>
      </c>
      <c r="R9" s="784">
        <v>3231.8</v>
      </c>
      <c r="S9" s="784">
        <v>3231.8</v>
      </c>
      <c r="T9" s="784">
        <v>3231.8</v>
      </c>
      <c r="U9" s="784">
        <v>3231.8</v>
      </c>
      <c r="V9" s="784">
        <v>3231.8</v>
      </c>
      <c r="W9" s="784">
        <v>3231.8</v>
      </c>
      <c r="X9" s="784">
        <v>3278.3</v>
      </c>
      <c r="Y9" s="784">
        <v>3278.3</v>
      </c>
      <c r="Z9" s="784">
        <v>3278.3</v>
      </c>
      <c r="AA9" s="784">
        <v>3278.3</v>
      </c>
      <c r="AB9" s="784">
        <v>3278.3</v>
      </c>
      <c r="AC9" s="784">
        <v>3278.3</v>
      </c>
      <c r="AD9" s="784">
        <v>3278.3</v>
      </c>
      <c r="AE9" s="784">
        <v>3278.3</v>
      </c>
      <c r="AF9" s="784">
        <v>3278.3</v>
      </c>
      <c r="AG9" s="784">
        <v>3278.3</v>
      </c>
      <c r="AH9" s="784">
        <v>3278.3</v>
      </c>
      <c r="AI9" s="784">
        <v>3235.3</v>
      </c>
      <c r="AJ9" s="784">
        <v>3235.3</v>
      </c>
      <c r="AK9" s="784">
        <v>3185.3</v>
      </c>
      <c r="AL9" s="784">
        <v>3185.3</v>
      </c>
      <c r="AM9" s="784">
        <v>3267.6</v>
      </c>
      <c r="AN9" s="784">
        <v>3267.6</v>
      </c>
      <c r="AO9" s="784">
        <v>3267.6</v>
      </c>
      <c r="AP9" s="784">
        <v>3267.6</v>
      </c>
      <c r="AQ9" s="784">
        <v>3267.6</v>
      </c>
      <c r="AR9" s="784">
        <v>3267.6</v>
      </c>
      <c r="AS9" s="784">
        <v>3267.6</v>
      </c>
      <c r="AT9" s="784">
        <v>3249.6</v>
      </c>
      <c r="AU9" s="784">
        <v>3249.6</v>
      </c>
      <c r="AV9" s="784">
        <v>3256.7</v>
      </c>
      <c r="AW9" s="784">
        <v>3256.7</v>
      </c>
      <c r="AX9" s="784">
        <v>3256.7</v>
      </c>
      <c r="AY9" s="784">
        <v>3152.4</v>
      </c>
      <c r="AZ9" s="784">
        <v>3152.4</v>
      </c>
      <c r="BA9" s="784">
        <v>3152.4</v>
      </c>
      <c r="BB9" s="784">
        <v>3152.4</v>
      </c>
      <c r="BC9" s="784">
        <v>3152.4</v>
      </c>
      <c r="BD9" s="784">
        <v>3152.4</v>
      </c>
      <c r="BE9" s="784">
        <v>3202.4</v>
      </c>
      <c r="BF9" s="784">
        <v>3202.4</v>
      </c>
      <c r="BG9" s="788">
        <v>3202.4</v>
      </c>
      <c r="BH9" s="788">
        <v>3202.4</v>
      </c>
      <c r="BI9" s="788">
        <v>3202.4</v>
      </c>
      <c r="BJ9" s="788">
        <v>3202.4</v>
      </c>
      <c r="BK9" s="788">
        <v>3202.4</v>
      </c>
      <c r="BL9" s="788">
        <v>3202.4</v>
      </c>
      <c r="BM9" s="788">
        <v>3202.4</v>
      </c>
      <c r="BN9" s="788">
        <v>3202.4</v>
      </c>
      <c r="BO9" s="788">
        <v>3202.4</v>
      </c>
      <c r="BP9" s="788">
        <v>3295.9</v>
      </c>
      <c r="BQ9" s="788">
        <v>3295.9</v>
      </c>
      <c r="BR9" s="788">
        <v>3295.9</v>
      </c>
      <c r="BS9" s="788">
        <v>3295.9</v>
      </c>
      <c r="BT9" s="788">
        <v>3295.9</v>
      </c>
      <c r="BU9" s="788">
        <v>3295.9</v>
      </c>
      <c r="BV9" s="788">
        <v>3295.9</v>
      </c>
    </row>
    <row r="10" spans="1:74" ht="12" customHeight="1" x14ac:dyDescent="0.25">
      <c r="A10" s="774" t="s">
        <v>1302</v>
      </c>
      <c r="B10" s="772" t="s">
        <v>1311</v>
      </c>
      <c r="C10" s="784">
        <v>79095.100000000006</v>
      </c>
      <c r="D10" s="784">
        <v>79106.2</v>
      </c>
      <c r="E10" s="784">
        <v>79172.3</v>
      </c>
      <c r="F10" s="784">
        <v>79122</v>
      </c>
      <c r="G10" s="784">
        <v>79121.7</v>
      </c>
      <c r="H10" s="784">
        <v>79133</v>
      </c>
      <c r="I10" s="784">
        <v>79185.600000000006</v>
      </c>
      <c r="J10" s="784">
        <v>79193.8</v>
      </c>
      <c r="K10" s="784">
        <v>79196.2</v>
      </c>
      <c r="L10" s="784">
        <v>79214.899999999994</v>
      </c>
      <c r="M10" s="784">
        <v>79345.899999999994</v>
      </c>
      <c r="N10" s="784">
        <v>79353.399999999994</v>
      </c>
      <c r="O10" s="784">
        <v>79361.399999999994</v>
      </c>
      <c r="P10" s="784">
        <v>79372.600000000006</v>
      </c>
      <c r="Q10" s="784">
        <v>79348.600000000006</v>
      </c>
      <c r="R10" s="784">
        <v>79356.600000000006</v>
      </c>
      <c r="S10" s="784">
        <v>79359</v>
      </c>
      <c r="T10" s="784">
        <v>79489.7</v>
      </c>
      <c r="U10" s="784">
        <v>79489.7</v>
      </c>
      <c r="V10" s="784">
        <v>79378.899999999994</v>
      </c>
      <c r="W10" s="784">
        <v>79378.899999999994</v>
      </c>
      <c r="X10" s="784">
        <v>79394.8</v>
      </c>
      <c r="Y10" s="784">
        <v>79394.8</v>
      </c>
      <c r="Z10" s="784">
        <v>79394.8</v>
      </c>
      <c r="AA10" s="784">
        <v>79377.100000000006</v>
      </c>
      <c r="AB10" s="784">
        <v>79407.100000000006</v>
      </c>
      <c r="AC10" s="784">
        <v>79407.100000000006</v>
      </c>
      <c r="AD10" s="784">
        <v>79407.100000000006</v>
      </c>
      <c r="AE10" s="784">
        <v>79410.100000000006</v>
      </c>
      <c r="AF10" s="784">
        <v>79530.600000000006</v>
      </c>
      <c r="AG10" s="784">
        <v>79530.600000000006</v>
      </c>
      <c r="AH10" s="784">
        <v>79426.8</v>
      </c>
      <c r="AI10" s="784">
        <v>79427.8</v>
      </c>
      <c r="AJ10" s="784">
        <v>79427.8</v>
      </c>
      <c r="AK10" s="784">
        <v>79427.8</v>
      </c>
      <c r="AL10" s="784">
        <v>79425.399999999994</v>
      </c>
      <c r="AM10" s="784">
        <v>79377.100000000006</v>
      </c>
      <c r="AN10" s="784">
        <v>79434.100000000006</v>
      </c>
      <c r="AO10" s="784">
        <v>79463.399999999994</v>
      </c>
      <c r="AP10" s="784">
        <v>79500.800000000003</v>
      </c>
      <c r="AQ10" s="784">
        <v>79500.800000000003</v>
      </c>
      <c r="AR10" s="784">
        <v>79530.100000000006</v>
      </c>
      <c r="AS10" s="784">
        <v>79655</v>
      </c>
      <c r="AT10" s="784">
        <v>79551.199999999997</v>
      </c>
      <c r="AU10" s="784">
        <v>79551.199999999997</v>
      </c>
      <c r="AV10" s="784">
        <v>79557.7</v>
      </c>
      <c r="AW10" s="784">
        <v>79557.7</v>
      </c>
      <c r="AX10" s="784">
        <v>79557.7</v>
      </c>
      <c r="AY10" s="784">
        <v>79642.5</v>
      </c>
      <c r="AZ10" s="784">
        <v>79642.5</v>
      </c>
      <c r="BA10" s="784">
        <v>79644.899999999994</v>
      </c>
      <c r="BB10" s="784">
        <v>79645.399999999994</v>
      </c>
      <c r="BC10" s="784">
        <v>79645.399999999994</v>
      </c>
      <c r="BD10" s="784">
        <v>79652.7</v>
      </c>
      <c r="BE10" s="784">
        <v>79703.3</v>
      </c>
      <c r="BF10" s="784">
        <v>79746.8</v>
      </c>
      <c r="BG10" s="788">
        <v>79746.8</v>
      </c>
      <c r="BH10" s="788">
        <v>79762.8</v>
      </c>
      <c r="BI10" s="788">
        <v>79763.399999999994</v>
      </c>
      <c r="BJ10" s="788">
        <v>79830.899999999994</v>
      </c>
      <c r="BK10" s="788">
        <v>79840.899999999994</v>
      </c>
      <c r="BL10" s="788">
        <v>79841.399999999994</v>
      </c>
      <c r="BM10" s="788">
        <v>79841.399999999994</v>
      </c>
      <c r="BN10" s="788">
        <v>79841.399999999994</v>
      </c>
      <c r="BO10" s="788">
        <v>79846.7</v>
      </c>
      <c r="BP10" s="788">
        <v>79857.100000000006</v>
      </c>
      <c r="BQ10" s="788">
        <v>79978.3</v>
      </c>
      <c r="BR10" s="788">
        <v>79984.100000000006</v>
      </c>
      <c r="BS10" s="788">
        <v>79984.100000000006</v>
      </c>
      <c r="BT10" s="788">
        <v>79986.8</v>
      </c>
      <c r="BU10" s="788">
        <v>79988</v>
      </c>
      <c r="BV10" s="788">
        <v>80151.199999999997</v>
      </c>
    </row>
    <row r="11" spans="1:74" ht="12" customHeight="1" x14ac:dyDescent="0.25">
      <c r="A11" s="774" t="s">
        <v>1303</v>
      </c>
      <c r="B11" s="772" t="s">
        <v>95</v>
      </c>
      <c r="C11" s="784">
        <v>2422.4</v>
      </c>
      <c r="D11" s="784">
        <v>2422.4</v>
      </c>
      <c r="E11" s="784">
        <v>2411.4</v>
      </c>
      <c r="F11" s="784">
        <v>2425.4</v>
      </c>
      <c r="G11" s="784">
        <v>2425.4</v>
      </c>
      <c r="H11" s="784">
        <v>2425.4</v>
      </c>
      <c r="I11" s="784">
        <v>2425.4</v>
      </c>
      <c r="J11" s="784">
        <v>2425.4</v>
      </c>
      <c r="K11" s="784">
        <v>2425.4</v>
      </c>
      <c r="L11" s="784">
        <v>2425.4</v>
      </c>
      <c r="M11" s="784">
        <v>2425.4</v>
      </c>
      <c r="N11" s="784">
        <v>2482</v>
      </c>
      <c r="O11" s="784">
        <v>2493.5</v>
      </c>
      <c r="P11" s="784">
        <v>2493.5</v>
      </c>
      <c r="Q11" s="784">
        <v>2493.5</v>
      </c>
      <c r="R11" s="784">
        <v>2493.5</v>
      </c>
      <c r="S11" s="784">
        <v>2493.5</v>
      </c>
      <c r="T11" s="784">
        <v>2493.5</v>
      </c>
      <c r="U11" s="784">
        <v>2493.5</v>
      </c>
      <c r="V11" s="784">
        <v>2493.5</v>
      </c>
      <c r="W11" s="784">
        <v>2493.5</v>
      </c>
      <c r="X11" s="784">
        <v>2493.5</v>
      </c>
      <c r="Y11" s="784">
        <v>2493.5</v>
      </c>
      <c r="Z11" s="784">
        <v>2493.5</v>
      </c>
      <c r="AA11" s="784">
        <v>2493.5</v>
      </c>
      <c r="AB11" s="784">
        <v>2523.5</v>
      </c>
      <c r="AC11" s="784">
        <v>2523.5</v>
      </c>
      <c r="AD11" s="784">
        <v>2523.5</v>
      </c>
      <c r="AE11" s="784">
        <v>2523.5</v>
      </c>
      <c r="AF11" s="784">
        <v>2523.5</v>
      </c>
      <c r="AG11" s="784">
        <v>2523.5</v>
      </c>
      <c r="AH11" s="784">
        <v>2523.5</v>
      </c>
      <c r="AI11" s="784">
        <v>2539.6999999999998</v>
      </c>
      <c r="AJ11" s="784">
        <v>2541.5</v>
      </c>
      <c r="AK11" s="784">
        <v>2541.5</v>
      </c>
      <c r="AL11" s="784">
        <v>2541.5</v>
      </c>
      <c r="AM11" s="784">
        <v>2529.4</v>
      </c>
      <c r="AN11" s="784">
        <v>2529.4</v>
      </c>
      <c r="AO11" s="784">
        <v>2529.4</v>
      </c>
      <c r="AP11" s="784">
        <v>2529.4</v>
      </c>
      <c r="AQ11" s="784">
        <v>2529.4</v>
      </c>
      <c r="AR11" s="784">
        <v>2529.4</v>
      </c>
      <c r="AS11" s="784">
        <v>2529.4</v>
      </c>
      <c r="AT11" s="784">
        <v>2529.4</v>
      </c>
      <c r="AU11" s="784">
        <v>2529.4</v>
      </c>
      <c r="AV11" s="784">
        <v>2529.4</v>
      </c>
      <c r="AW11" s="784">
        <v>2529.4</v>
      </c>
      <c r="AX11" s="784">
        <v>2529.4</v>
      </c>
      <c r="AY11" s="784">
        <v>2516.6</v>
      </c>
      <c r="AZ11" s="784">
        <v>2516.6</v>
      </c>
      <c r="BA11" s="784">
        <v>2456.6</v>
      </c>
      <c r="BB11" s="784">
        <v>2456.6</v>
      </c>
      <c r="BC11" s="784">
        <v>2456.6</v>
      </c>
      <c r="BD11" s="784">
        <v>2456.6</v>
      </c>
      <c r="BE11" s="784">
        <v>2456.6</v>
      </c>
      <c r="BF11" s="784">
        <v>2456.6</v>
      </c>
      <c r="BG11" s="788">
        <v>2456.6</v>
      </c>
      <c r="BH11" s="788">
        <v>2456.6</v>
      </c>
      <c r="BI11" s="788">
        <v>2456.6</v>
      </c>
      <c r="BJ11" s="788">
        <v>2493.6</v>
      </c>
      <c r="BK11" s="788">
        <v>2493.6</v>
      </c>
      <c r="BL11" s="788">
        <v>2493.6</v>
      </c>
      <c r="BM11" s="788">
        <v>2493.6</v>
      </c>
      <c r="BN11" s="788">
        <v>2493.6</v>
      </c>
      <c r="BO11" s="788">
        <v>2493.6</v>
      </c>
      <c r="BP11" s="788">
        <v>2493.6</v>
      </c>
      <c r="BQ11" s="788">
        <v>2493.6</v>
      </c>
      <c r="BR11" s="788">
        <v>2493.6</v>
      </c>
      <c r="BS11" s="788">
        <v>2493.6</v>
      </c>
      <c r="BT11" s="788">
        <v>2493.6</v>
      </c>
      <c r="BU11" s="788">
        <v>2493.6</v>
      </c>
      <c r="BV11" s="788">
        <v>2524.6</v>
      </c>
    </row>
    <row r="12" spans="1:74" ht="12" customHeight="1" x14ac:dyDescent="0.25">
      <c r="A12" s="774" t="s">
        <v>1304</v>
      </c>
      <c r="B12" s="772" t="s">
        <v>1312</v>
      </c>
      <c r="C12" s="784">
        <v>3281.9</v>
      </c>
      <c r="D12" s="784">
        <v>3385.5</v>
      </c>
      <c r="E12" s="784">
        <v>3478.4</v>
      </c>
      <c r="F12" s="784">
        <v>3655.3</v>
      </c>
      <c r="G12" s="784">
        <v>3712.1</v>
      </c>
      <c r="H12" s="784">
        <v>3961.5</v>
      </c>
      <c r="I12" s="784">
        <v>4046.6</v>
      </c>
      <c r="J12" s="784">
        <v>4186.2</v>
      </c>
      <c r="K12" s="784">
        <v>4273.2</v>
      </c>
      <c r="L12" s="784">
        <v>4918.6000000000004</v>
      </c>
      <c r="M12" s="784">
        <v>5672.6</v>
      </c>
      <c r="N12" s="784">
        <v>6555.7</v>
      </c>
      <c r="O12" s="784">
        <v>6835.9</v>
      </c>
      <c r="P12" s="784">
        <v>6987.1</v>
      </c>
      <c r="Q12" s="784">
        <v>7244.4</v>
      </c>
      <c r="R12" s="784">
        <v>7468.5</v>
      </c>
      <c r="S12" s="784">
        <v>7646.3</v>
      </c>
      <c r="T12" s="784">
        <v>7836.6</v>
      </c>
      <c r="U12" s="784">
        <v>8013.5</v>
      </c>
      <c r="V12" s="784">
        <v>8419.4</v>
      </c>
      <c r="W12" s="784">
        <v>8526</v>
      </c>
      <c r="X12" s="784">
        <v>8893.7999999999993</v>
      </c>
      <c r="Y12" s="784">
        <v>9322.7000000000007</v>
      </c>
      <c r="Z12" s="784">
        <v>10266.9</v>
      </c>
      <c r="AA12" s="784">
        <v>10422.6</v>
      </c>
      <c r="AB12" s="784">
        <v>10576.4</v>
      </c>
      <c r="AC12" s="784">
        <v>10631.8</v>
      </c>
      <c r="AD12" s="784">
        <v>10702.2</v>
      </c>
      <c r="AE12" s="784">
        <v>10895.9</v>
      </c>
      <c r="AF12" s="784">
        <v>11173.3</v>
      </c>
      <c r="AG12" s="784">
        <v>11253.7</v>
      </c>
      <c r="AH12" s="784">
        <v>11491.6</v>
      </c>
      <c r="AI12" s="784">
        <v>11602.8</v>
      </c>
      <c r="AJ12" s="784">
        <v>11709.3</v>
      </c>
      <c r="AK12" s="784">
        <v>12155.3</v>
      </c>
      <c r="AL12" s="784">
        <v>13603.6</v>
      </c>
      <c r="AM12" s="784">
        <v>13953.9</v>
      </c>
      <c r="AN12" s="784">
        <v>14098.6</v>
      </c>
      <c r="AO12" s="784">
        <v>14305.4</v>
      </c>
      <c r="AP12" s="784">
        <v>14779.8</v>
      </c>
      <c r="AQ12" s="784">
        <v>14894.6</v>
      </c>
      <c r="AR12" s="784">
        <v>15108.6</v>
      </c>
      <c r="AS12" s="784">
        <v>15839.7</v>
      </c>
      <c r="AT12" s="784">
        <v>16777.400000000001</v>
      </c>
      <c r="AU12" s="784">
        <v>17543.599999999999</v>
      </c>
      <c r="AV12" s="784">
        <v>17953.400000000001</v>
      </c>
      <c r="AW12" s="784">
        <v>18662</v>
      </c>
      <c r="AX12" s="784">
        <v>21638.9</v>
      </c>
      <c r="AY12" s="784">
        <v>21930.9</v>
      </c>
      <c r="AZ12" s="784">
        <v>22116</v>
      </c>
      <c r="BA12" s="784">
        <v>22447.5</v>
      </c>
      <c r="BB12" s="784">
        <v>22951.8</v>
      </c>
      <c r="BC12" s="784">
        <v>23228</v>
      </c>
      <c r="BD12" s="784">
        <v>23424.7</v>
      </c>
      <c r="BE12" s="784">
        <v>23665.9</v>
      </c>
      <c r="BF12" s="784">
        <v>24070.799999999999</v>
      </c>
      <c r="BG12" s="788">
        <v>24531.3</v>
      </c>
      <c r="BH12" s="788">
        <v>25194.799999999999</v>
      </c>
      <c r="BI12" s="788">
        <v>26405.9</v>
      </c>
      <c r="BJ12" s="788">
        <v>29082.400000000001</v>
      </c>
      <c r="BK12" s="788">
        <v>29112.3</v>
      </c>
      <c r="BL12" s="788">
        <v>29170.799999999999</v>
      </c>
      <c r="BM12" s="788">
        <v>29661.200000000001</v>
      </c>
      <c r="BN12" s="788">
        <v>29831.200000000001</v>
      </c>
      <c r="BO12" s="788">
        <v>30036.2</v>
      </c>
      <c r="BP12" s="788">
        <v>30390.7</v>
      </c>
      <c r="BQ12" s="788">
        <v>30569</v>
      </c>
      <c r="BR12" s="788">
        <v>30709.7</v>
      </c>
      <c r="BS12" s="788">
        <v>30839.4</v>
      </c>
      <c r="BT12" s="788">
        <v>31350.9</v>
      </c>
      <c r="BU12" s="788">
        <v>31445.8</v>
      </c>
      <c r="BV12" s="788">
        <v>32982</v>
      </c>
    </row>
    <row r="13" spans="1:74" ht="12" customHeight="1" x14ac:dyDescent="0.25">
      <c r="A13" s="774" t="s">
        <v>1305</v>
      </c>
      <c r="B13" s="772" t="s">
        <v>97</v>
      </c>
      <c r="C13" s="784">
        <v>59142.7</v>
      </c>
      <c r="D13" s="784">
        <v>59142.7</v>
      </c>
      <c r="E13" s="784">
        <v>59142.7</v>
      </c>
      <c r="F13" s="784">
        <v>59142.7</v>
      </c>
      <c r="G13" s="784">
        <v>59141.1</v>
      </c>
      <c r="H13" s="784">
        <v>59141.1</v>
      </c>
      <c r="I13" s="784">
        <v>59142.9</v>
      </c>
      <c r="J13" s="784">
        <v>59142.9</v>
      </c>
      <c r="K13" s="784">
        <v>59166</v>
      </c>
      <c r="L13" s="784">
        <v>59248.800000000003</v>
      </c>
      <c r="M13" s="784">
        <v>59443.5</v>
      </c>
      <c r="N13" s="784">
        <v>59959.1</v>
      </c>
      <c r="O13" s="784">
        <v>60236.7</v>
      </c>
      <c r="P13" s="784">
        <v>60331.3</v>
      </c>
      <c r="Q13" s="784">
        <v>60381.3</v>
      </c>
      <c r="R13" s="784">
        <v>60381.3</v>
      </c>
      <c r="S13" s="784">
        <v>60599.6</v>
      </c>
      <c r="T13" s="784">
        <v>60609.3</v>
      </c>
      <c r="U13" s="784">
        <v>60988.3</v>
      </c>
      <c r="V13" s="784">
        <v>61705.2</v>
      </c>
      <c r="W13" s="784">
        <v>61774.7</v>
      </c>
      <c r="X13" s="784">
        <v>61859.9</v>
      </c>
      <c r="Y13" s="784">
        <v>62188.800000000003</v>
      </c>
      <c r="Z13" s="784">
        <v>64698.3</v>
      </c>
      <c r="AA13" s="784">
        <v>65133.8</v>
      </c>
      <c r="AB13" s="784">
        <v>65133.8</v>
      </c>
      <c r="AC13" s="784">
        <v>65231.8</v>
      </c>
      <c r="AD13" s="784">
        <v>66257.7</v>
      </c>
      <c r="AE13" s="784">
        <v>66537.7</v>
      </c>
      <c r="AF13" s="784">
        <v>66802.600000000006</v>
      </c>
      <c r="AG13" s="784">
        <v>67105.2</v>
      </c>
      <c r="AH13" s="784">
        <v>68698.8</v>
      </c>
      <c r="AI13" s="784">
        <v>69009.2</v>
      </c>
      <c r="AJ13" s="784">
        <v>69894.100000000006</v>
      </c>
      <c r="AK13" s="784">
        <v>70135</v>
      </c>
      <c r="AL13" s="784">
        <v>72500.100000000006</v>
      </c>
      <c r="AM13" s="784">
        <v>73265.600000000006</v>
      </c>
      <c r="AN13" s="784">
        <v>73265.600000000006</v>
      </c>
      <c r="AO13" s="784">
        <v>73624.2</v>
      </c>
      <c r="AP13" s="784">
        <v>73786.5</v>
      </c>
      <c r="AQ13" s="784">
        <v>74060.3</v>
      </c>
      <c r="AR13" s="784">
        <v>74480.7</v>
      </c>
      <c r="AS13" s="784">
        <v>74922.3</v>
      </c>
      <c r="AT13" s="784">
        <v>74925.7</v>
      </c>
      <c r="AU13" s="784">
        <v>75016.2</v>
      </c>
      <c r="AV13" s="784">
        <v>75649.100000000006</v>
      </c>
      <c r="AW13" s="784">
        <v>76526</v>
      </c>
      <c r="AX13" s="784">
        <v>81871.3</v>
      </c>
      <c r="AY13" s="784">
        <v>81543.899999999994</v>
      </c>
      <c r="AZ13" s="784">
        <v>81791.7</v>
      </c>
      <c r="BA13" s="784">
        <v>82868.899999999994</v>
      </c>
      <c r="BB13" s="784">
        <v>83020.100000000006</v>
      </c>
      <c r="BC13" s="784">
        <v>83183.100000000006</v>
      </c>
      <c r="BD13" s="784">
        <v>83331.3</v>
      </c>
      <c r="BE13" s="784">
        <v>83813.3</v>
      </c>
      <c r="BF13" s="784">
        <v>84194.9</v>
      </c>
      <c r="BG13" s="788">
        <v>84871.9</v>
      </c>
      <c r="BH13" s="788">
        <v>85460.800000000003</v>
      </c>
      <c r="BI13" s="788">
        <v>85979.199999999997</v>
      </c>
      <c r="BJ13" s="788">
        <v>88290.8</v>
      </c>
      <c r="BK13" s="788">
        <v>88334.8</v>
      </c>
      <c r="BL13" s="788">
        <v>88334.8</v>
      </c>
      <c r="BM13" s="788">
        <v>88408.2</v>
      </c>
      <c r="BN13" s="788">
        <v>89358.1</v>
      </c>
      <c r="BO13" s="788">
        <v>89358.1</v>
      </c>
      <c r="BP13" s="788">
        <v>89661.1</v>
      </c>
      <c r="BQ13" s="788">
        <v>90551.1</v>
      </c>
      <c r="BR13" s="788">
        <v>90551.1</v>
      </c>
      <c r="BS13" s="788">
        <v>90650.1</v>
      </c>
      <c r="BT13" s="788">
        <v>91306.1</v>
      </c>
      <c r="BU13" s="788">
        <v>92086</v>
      </c>
      <c r="BV13" s="788">
        <v>96118.7</v>
      </c>
    </row>
    <row r="14" spans="1:74" ht="12" customHeight="1" x14ac:dyDescent="0.25">
      <c r="A14" s="774"/>
      <c r="B14" s="773" t="s">
        <v>1313</v>
      </c>
      <c r="C14" s="773"/>
      <c r="D14" s="773"/>
      <c r="E14" s="773"/>
      <c r="F14" s="773"/>
      <c r="G14" s="773"/>
      <c r="H14" s="773"/>
      <c r="I14" s="773"/>
      <c r="J14" s="773"/>
      <c r="K14" s="773"/>
      <c r="L14" s="773"/>
      <c r="M14" s="773"/>
      <c r="N14" s="773"/>
      <c r="O14" s="773"/>
      <c r="P14" s="773"/>
      <c r="Q14" s="773"/>
      <c r="R14" s="773"/>
      <c r="S14" s="773"/>
      <c r="T14" s="773"/>
      <c r="U14" s="773"/>
      <c r="V14" s="773"/>
      <c r="W14" s="773"/>
      <c r="X14" s="773"/>
      <c r="Y14" s="773"/>
      <c r="Z14" s="773"/>
      <c r="AA14" s="773"/>
      <c r="AB14" s="773"/>
      <c r="AC14" s="773"/>
      <c r="AD14" s="773"/>
      <c r="AE14" s="773"/>
      <c r="AF14" s="773"/>
      <c r="AG14" s="773"/>
      <c r="AH14" s="773"/>
      <c r="AI14" s="773"/>
      <c r="AJ14" s="773"/>
      <c r="AK14" s="773"/>
      <c r="AL14" s="773"/>
      <c r="AM14" s="773"/>
      <c r="AN14" s="773"/>
      <c r="AO14" s="773"/>
      <c r="AP14" s="773"/>
      <c r="AQ14" s="773"/>
      <c r="AR14" s="773"/>
      <c r="AS14" s="773"/>
      <c r="AT14" s="773"/>
      <c r="AU14" s="773"/>
      <c r="AV14" s="773"/>
      <c r="AW14" s="773"/>
      <c r="AX14" s="773"/>
      <c r="AY14" s="773"/>
      <c r="AZ14" s="773"/>
      <c r="BA14" s="773"/>
      <c r="BB14" s="773"/>
      <c r="BC14" s="773"/>
      <c r="BD14" s="773"/>
      <c r="BE14" s="773"/>
      <c r="BF14" s="773"/>
      <c r="BG14" s="789"/>
      <c r="BH14" s="789"/>
      <c r="BI14" s="789"/>
      <c r="BJ14" s="789"/>
      <c r="BK14" s="789"/>
      <c r="BL14" s="789"/>
      <c r="BM14" s="789"/>
      <c r="BN14" s="789"/>
      <c r="BO14" s="789"/>
      <c r="BP14" s="789"/>
      <c r="BQ14" s="789"/>
      <c r="BR14" s="789"/>
      <c r="BS14" s="789"/>
      <c r="BT14" s="789"/>
      <c r="BU14" s="789"/>
      <c r="BV14" s="789"/>
    </row>
    <row r="15" spans="1:74" ht="12" customHeight="1" x14ac:dyDescent="0.25">
      <c r="A15" s="774" t="s">
        <v>1314</v>
      </c>
      <c r="B15" s="772" t="s">
        <v>1308</v>
      </c>
      <c r="C15" s="784">
        <v>6550.1</v>
      </c>
      <c r="D15" s="784">
        <v>6578.1</v>
      </c>
      <c r="E15" s="784">
        <v>6584.9</v>
      </c>
      <c r="F15" s="784">
        <v>6590.1</v>
      </c>
      <c r="G15" s="784">
        <v>6590.1</v>
      </c>
      <c r="H15" s="784">
        <v>6580</v>
      </c>
      <c r="I15" s="784">
        <v>6580</v>
      </c>
      <c r="J15" s="784">
        <v>6582.2</v>
      </c>
      <c r="K15" s="784">
        <v>6616.9</v>
      </c>
      <c r="L15" s="784">
        <v>6641.2</v>
      </c>
      <c r="M15" s="784">
        <v>6722.8</v>
      </c>
      <c r="N15" s="784">
        <v>6720.1</v>
      </c>
      <c r="O15" s="784">
        <v>6720.1</v>
      </c>
      <c r="P15" s="784">
        <v>6720.1</v>
      </c>
      <c r="Q15" s="784">
        <v>6759.1</v>
      </c>
      <c r="R15" s="784">
        <v>6761.4</v>
      </c>
      <c r="S15" s="784">
        <v>6675.6</v>
      </c>
      <c r="T15" s="784">
        <v>6675.6</v>
      </c>
      <c r="U15" s="784">
        <v>6668.6</v>
      </c>
      <c r="V15" s="784">
        <v>6668.6</v>
      </c>
      <c r="W15" s="784">
        <v>6668.6</v>
      </c>
      <c r="X15" s="784">
        <v>6665.4</v>
      </c>
      <c r="Y15" s="784">
        <v>6668.2</v>
      </c>
      <c r="Z15" s="784">
        <v>6668.2</v>
      </c>
      <c r="AA15" s="784">
        <v>6668.2</v>
      </c>
      <c r="AB15" s="784">
        <v>6668.2</v>
      </c>
      <c r="AC15" s="784">
        <v>6668.2</v>
      </c>
      <c r="AD15" s="784">
        <v>6695</v>
      </c>
      <c r="AE15" s="784">
        <v>6695</v>
      </c>
      <c r="AF15" s="784">
        <v>6694.2</v>
      </c>
      <c r="AG15" s="784">
        <v>6694.2</v>
      </c>
      <c r="AH15" s="784">
        <v>6721.1</v>
      </c>
      <c r="AI15" s="784">
        <v>6723.9</v>
      </c>
      <c r="AJ15" s="784">
        <v>6740.9</v>
      </c>
      <c r="AK15" s="784">
        <v>6736.4</v>
      </c>
      <c r="AL15" s="784">
        <v>6715.4</v>
      </c>
      <c r="AM15" s="784">
        <v>6837</v>
      </c>
      <c r="AN15" s="784">
        <v>6835.6</v>
      </c>
      <c r="AO15" s="784">
        <v>6826.7</v>
      </c>
      <c r="AP15" s="784">
        <v>6823.7</v>
      </c>
      <c r="AQ15" s="784">
        <v>6823.4</v>
      </c>
      <c r="AR15" s="784">
        <v>6823</v>
      </c>
      <c r="AS15" s="784">
        <v>6822.8</v>
      </c>
      <c r="AT15" s="784">
        <v>6821.4</v>
      </c>
      <c r="AU15" s="784">
        <v>6821.4</v>
      </c>
      <c r="AV15" s="784">
        <v>6821.4</v>
      </c>
      <c r="AW15" s="784">
        <v>6821.4</v>
      </c>
      <c r="AX15" s="784">
        <v>6766.4</v>
      </c>
      <c r="AY15" s="784">
        <v>6728.6</v>
      </c>
      <c r="AZ15" s="784">
        <v>6726</v>
      </c>
      <c r="BA15" s="784">
        <v>6777.5</v>
      </c>
      <c r="BB15" s="784">
        <v>6777.5</v>
      </c>
      <c r="BC15" s="784">
        <v>6786.5</v>
      </c>
      <c r="BD15" s="784">
        <v>6796.8</v>
      </c>
      <c r="BE15" s="784">
        <v>6796.8</v>
      </c>
      <c r="BF15" s="784">
        <v>6797.7</v>
      </c>
      <c r="BG15" s="788">
        <v>6797.7</v>
      </c>
      <c r="BH15" s="788">
        <v>6797.7</v>
      </c>
      <c r="BI15" s="788">
        <v>6797.7</v>
      </c>
      <c r="BJ15" s="788">
        <v>6797.7</v>
      </c>
      <c r="BK15" s="788">
        <v>6797.7</v>
      </c>
      <c r="BL15" s="788">
        <v>6797.7</v>
      </c>
      <c r="BM15" s="788">
        <v>6797.7</v>
      </c>
      <c r="BN15" s="788">
        <v>6797.7</v>
      </c>
      <c r="BO15" s="788">
        <v>6797.7</v>
      </c>
      <c r="BP15" s="788">
        <v>6798.6</v>
      </c>
      <c r="BQ15" s="788">
        <v>6798.6</v>
      </c>
      <c r="BR15" s="788">
        <v>6798.6</v>
      </c>
      <c r="BS15" s="788">
        <v>6798.6</v>
      </c>
      <c r="BT15" s="788">
        <v>6798.6</v>
      </c>
      <c r="BU15" s="788">
        <v>6798.6</v>
      </c>
      <c r="BV15" s="788">
        <v>6800.6</v>
      </c>
    </row>
    <row r="16" spans="1:74" ht="12" customHeight="1" x14ac:dyDescent="0.25">
      <c r="A16" s="774" t="s">
        <v>1315</v>
      </c>
      <c r="B16" s="772" t="s">
        <v>1309</v>
      </c>
      <c r="C16" s="784">
        <v>872.7</v>
      </c>
      <c r="D16" s="784">
        <v>900.7</v>
      </c>
      <c r="E16" s="784">
        <v>907.5</v>
      </c>
      <c r="F16" s="784">
        <v>912.7</v>
      </c>
      <c r="G16" s="784">
        <v>912.7</v>
      </c>
      <c r="H16" s="784">
        <v>912.6</v>
      </c>
      <c r="I16" s="784">
        <v>912.6</v>
      </c>
      <c r="J16" s="784">
        <v>914.8</v>
      </c>
      <c r="K16" s="784">
        <v>910</v>
      </c>
      <c r="L16" s="784">
        <v>911.3</v>
      </c>
      <c r="M16" s="784">
        <v>911.9</v>
      </c>
      <c r="N16" s="784">
        <v>921.7</v>
      </c>
      <c r="O16" s="784">
        <v>921.7</v>
      </c>
      <c r="P16" s="784">
        <v>921.7</v>
      </c>
      <c r="Q16" s="784">
        <v>925.7</v>
      </c>
      <c r="R16" s="784">
        <v>928.7</v>
      </c>
      <c r="S16" s="784">
        <v>931.9</v>
      </c>
      <c r="T16" s="784">
        <v>931.9</v>
      </c>
      <c r="U16" s="784">
        <v>931.9</v>
      </c>
      <c r="V16" s="784">
        <v>931.9</v>
      </c>
      <c r="W16" s="784">
        <v>931.9</v>
      </c>
      <c r="X16" s="784">
        <v>930.7</v>
      </c>
      <c r="Y16" s="784">
        <v>933.5</v>
      </c>
      <c r="Z16" s="784">
        <v>933.5</v>
      </c>
      <c r="AA16" s="784">
        <v>933.5</v>
      </c>
      <c r="AB16" s="784">
        <v>933.5</v>
      </c>
      <c r="AC16" s="784">
        <v>933.5</v>
      </c>
      <c r="AD16" s="784">
        <v>929.8</v>
      </c>
      <c r="AE16" s="784">
        <v>929.8</v>
      </c>
      <c r="AF16" s="784">
        <v>929</v>
      </c>
      <c r="AG16" s="784">
        <v>929</v>
      </c>
      <c r="AH16" s="784">
        <v>928.7</v>
      </c>
      <c r="AI16" s="784">
        <v>931.5</v>
      </c>
      <c r="AJ16" s="784">
        <v>931.5</v>
      </c>
      <c r="AK16" s="784">
        <v>931.5</v>
      </c>
      <c r="AL16" s="784">
        <v>931.5</v>
      </c>
      <c r="AM16" s="784">
        <v>945.4</v>
      </c>
      <c r="AN16" s="784">
        <v>945.4</v>
      </c>
      <c r="AO16" s="784">
        <v>944.3</v>
      </c>
      <c r="AP16" s="784">
        <v>944.3</v>
      </c>
      <c r="AQ16" s="784">
        <v>944</v>
      </c>
      <c r="AR16" s="784">
        <v>943.6</v>
      </c>
      <c r="AS16" s="784">
        <v>943.4</v>
      </c>
      <c r="AT16" s="784">
        <v>942</v>
      </c>
      <c r="AU16" s="784">
        <v>942</v>
      </c>
      <c r="AV16" s="784">
        <v>942</v>
      </c>
      <c r="AW16" s="784">
        <v>942</v>
      </c>
      <c r="AX16" s="784">
        <v>887</v>
      </c>
      <c r="AY16" s="784">
        <v>886.8</v>
      </c>
      <c r="AZ16" s="784">
        <v>884.2</v>
      </c>
      <c r="BA16" s="784">
        <v>884.2</v>
      </c>
      <c r="BB16" s="784">
        <v>884.2</v>
      </c>
      <c r="BC16" s="784">
        <v>884.2</v>
      </c>
      <c r="BD16" s="784">
        <v>888.2</v>
      </c>
      <c r="BE16" s="784">
        <v>888.2</v>
      </c>
      <c r="BF16" s="784">
        <v>889.1</v>
      </c>
      <c r="BG16" s="788">
        <v>889.1</v>
      </c>
      <c r="BH16" s="788">
        <v>889.1</v>
      </c>
      <c r="BI16" s="788">
        <v>889.1</v>
      </c>
      <c r="BJ16" s="788">
        <v>889.1</v>
      </c>
      <c r="BK16" s="788">
        <v>889.1</v>
      </c>
      <c r="BL16" s="788">
        <v>889.1</v>
      </c>
      <c r="BM16" s="788">
        <v>889.1</v>
      </c>
      <c r="BN16" s="788">
        <v>889.1</v>
      </c>
      <c r="BO16" s="788">
        <v>889.1</v>
      </c>
      <c r="BP16" s="788">
        <v>889.1</v>
      </c>
      <c r="BQ16" s="788">
        <v>889.1</v>
      </c>
      <c r="BR16" s="788">
        <v>889.1</v>
      </c>
      <c r="BS16" s="788">
        <v>889.1</v>
      </c>
      <c r="BT16" s="788">
        <v>889.1</v>
      </c>
      <c r="BU16" s="788">
        <v>889.1</v>
      </c>
      <c r="BV16" s="788">
        <v>891.1</v>
      </c>
    </row>
    <row r="17" spans="1:74" ht="12" customHeight="1" x14ac:dyDescent="0.25">
      <c r="A17" s="774" t="s">
        <v>1316</v>
      </c>
      <c r="B17" s="772" t="s">
        <v>1310</v>
      </c>
      <c r="C17" s="784">
        <v>5677.4</v>
      </c>
      <c r="D17" s="784">
        <v>5677.4</v>
      </c>
      <c r="E17" s="784">
        <v>5677.4</v>
      </c>
      <c r="F17" s="784">
        <v>5677.4</v>
      </c>
      <c r="G17" s="784">
        <v>5677.4</v>
      </c>
      <c r="H17" s="784">
        <v>5667.4</v>
      </c>
      <c r="I17" s="784">
        <v>5667.4</v>
      </c>
      <c r="J17" s="784">
        <v>5667.4</v>
      </c>
      <c r="K17" s="784">
        <v>5706.9</v>
      </c>
      <c r="L17" s="784">
        <v>5729.9</v>
      </c>
      <c r="M17" s="784">
        <v>5810.9</v>
      </c>
      <c r="N17" s="784">
        <v>5798.4</v>
      </c>
      <c r="O17" s="784">
        <v>5798.4</v>
      </c>
      <c r="P17" s="784">
        <v>5798.4</v>
      </c>
      <c r="Q17" s="784">
        <v>5833.4</v>
      </c>
      <c r="R17" s="784">
        <v>5832.7</v>
      </c>
      <c r="S17" s="784">
        <v>5743.7</v>
      </c>
      <c r="T17" s="784">
        <v>5743.7</v>
      </c>
      <c r="U17" s="784">
        <v>5736.7</v>
      </c>
      <c r="V17" s="784">
        <v>5736.7</v>
      </c>
      <c r="W17" s="784">
        <v>5736.7</v>
      </c>
      <c r="X17" s="784">
        <v>5734.7</v>
      </c>
      <c r="Y17" s="784">
        <v>5734.7</v>
      </c>
      <c r="Z17" s="784">
        <v>5734.7</v>
      </c>
      <c r="AA17" s="784">
        <v>5734.7</v>
      </c>
      <c r="AB17" s="784">
        <v>5734.7</v>
      </c>
      <c r="AC17" s="784">
        <v>5734.7</v>
      </c>
      <c r="AD17" s="784">
        <v>5765.2</v>
      </c>
      <c r="AE17" s="784">
        <v>5765.2</v>
      </c>
      <c r="AF17" s="784">
        <v>5765.2</v>
      </c>
      <c r="AG17" s="784">
        <v>5765.2</v>
      </c>
      <c r="AH17" s="784">
        <v>5792.4</v>
      </c>
      <c r="AI17" s="784">
        <v>5792.4</v>
      </c>
      <c r="AJ17" s="784">
        <v>5809.4</v>
      </c>
      <c r="AK17" s="784">
        <v>5804.9</v>
      </c>
      <c r="AL17" s="784">
        <v>5783.9</v>
      </c>
      <c r="AM17" s="784">
        <v>5891.6</v>
      </c>
      <c r="AN17" s="784">
        <v>5890.2</v>
      </c>
      <c r="AO17" s="784">
        <v>5882.4</v>
      </c>
      <c r="AP17" s="784">
        <v>5879.4</v>
      </c>
      <c r="AQ17" s="784">
        <v>5879.4</v>
      </c>
      <c r="AR17" s="784">
        <v>5879.4</v>
      </c>
      <c r="AS17" s="784">
        <v>5879.4</v>
      </c>
      <c r="AT17" s="784">
        <v>5879.4</v>
      </c>
      <c r="AU17" s="784">
        <v>5879.4</v>
      </c>
      <c r="AV17" s="784">
        <v>5879.4</v>
      </c>
      <c r="AW17" s="784">
        <v>5879.4</v>
      </c>
      <c r="AX17" s="784">
        <v>5879.4</v>
      </c>
      <c r="AY17" s="784">
        <v>5841.8</v>
      </c>
      <c r="AZ17" s="784">
        <v>5841.8</v>
      </c>
      <c r="BA17" s="784">
        <v>5893.3</v>
      </c>
      <c r="BB17" s="784">
        <v>5893.3</v>
      </c>
      <c r="BC17" s="784">
        <v>5902.3</v>
      </c>
      <c r="BD17" s="784">
        <v>5908.6</v>
      </c>
      <c r="BE17" s="784">
        <v>5908.6</v>
      </c>
      <c r="BF17" s="784">
        <v>5908.6</v>
      </c>
      <c r="BG17" s="788">
        <v>5908.6</v>
      </c>
      <c r="BH17" s="788">
        <v>5908.6</v>
      </c>
      <c r="BI17" s="788">
        <v>5908.6</v>
      </c>
      <c r="BJ17" s="788">
        <v>5908.6</v>
      </c>
      <c r="BK17" s="788">
        <v>5908.6</v>
      </c>
      <c r="BL17" s="788">
        <v>5908.6</v>
      </c>
      <c r="BM17" s="788">
        <v>5908.6</v>
      </c>
      <c r="BN17" s="788">
        <v>5908.6</v>
      </c>
      <c r="BO17" s="788">
        <v>5908.6</v>
      </c>
      <c r="BP17" s="788">
        <v>5909.5</v>
      </c>
      <c r="BQ17" s="788">
        <v>5909.5</v>
      </c>
      <c r="BR17" s="788">
        <v>5909.5</v>
      </c>
      <c r="BS17" s="788">
        <v>5909.5</v>
      </c>
      <c r="BT17" s="788">
        <v>5909.5</v>
      </c>
      <c r="BU17" s="788">
        <v>5909.5</v>
      </c>
      <c r="BV17" s="788">
        <v>5909.5</v>
      </c>
    </row>
    <row r="18" spans="1:74" ht="12" customHeight="1" x14ac:dyDescent="0.25">
      <c r="A18" s="774" t="s">
        <v>1317</v>
      </c>
      <c r="B18" s="772" t="s">
        <v>1311</v>
      </c>
      <c r="C18" s="784">
        <v>300</v>
      </c>
      <c r="D18" s="784">
        <v>300</v>
      </c>
      <c r="E18" s="784">
        <v>300</v>
      </c>
      <c r="F18" s="784">
        <v>300</v>
      </c>
      <c r="G18" s="784">
        <v>300</v>
      </c>
      <c r="H18" s="784">
        <v>300</v>
      </c>
      <c r="I18" s="784">
        <v>300</v>
      </c>
      <c r="J18" s="784">
        <v>300</v>
      </c>
      <c r="K18" s="784">
        <v>300</v>
      </c>
      <c r="L18" s="784">
        <v>300</v>
      </c>
      <c r="M18" s="784">
        <v>300</v>
      </c>
      <c r="N18" s="784">
        <v>300</v>
      </c>
      <c r="O18" s="784">
        <v>300</v>
      </c>
      <c r="P18" s="784">
        <v>300</v>
      </c>
      <c r="Q18" s="784">
        <v>300</v>
      </c>
      <c r="R18" s="784">
        <v>300</v>
      </c>
      <c r="S18" s="784">
        <v>300</v>
      </c>
      <c r="T18" s="784">
        <v>300</v>
      </c>
      <c r="U18" s="784">
        <v>300</v>
      </c>
      <c r="V18" s="784">
        <v>300</v>
      </c>
      <c r="W18" s="784">
        <v>300</v>
      </c>
      <c r="X18" s="784">
        <v>300</v>
      </c>
      <c r="Y18" s="784">
        <v>300</v>
      </c>
      <c r="Z18" s="784">
        <v>300</v>
      </c>
      <c r="AA18" s="784">
        <v>300</v>
      </c>
      <c r="AB18" s="784">
        <v>300</v>
      </c>
      <c r="AC18" s="784">
        <v>300</v>
      </c>
      <c r="AD18" s="784">
        <v>300</v>
      </c>
      <c r="AE18" s="784">
        <v>300</v>
      </c>
      <c r="AF18" s="784">
        <v>300</v>
      </c>
      <c r="AG18" s="784">
        <v>300</v>
      </c>
      <c r="AH18" s="784">
        <v>300</v>
      </c>
      <c r="AI18" s="784">
        <v>300</v>
      </c>
      <c r="AJ18" s="784">
        <v>300</v>
      </c>
      <c r="AK18" s="784">
        <v>300</v>
      </c>
      <c r="AL18" s="784">
        <v>300</v>
      </c>
      <c r="AM18" s="784">
        <v>360.6</v>
      </c>
      <c r="AN18" s="784">
        <v>360.6</v>
      </c>
      <c r="AO18" s="784">
        <v>360.6</v>
      </c>
      <c r="AP18" s="784">
        <v>360.6</v>
      </c>
      <c r="AQ18" s="784">
        <v>361.8</v>
      </c>
      <c r="AR18" s="784">
        <v>361.8</v>
      </c>
      <c r="AS18" s="784">
        <v>361.8</v>
      </c>
      <c r="AT18" s="784">
        <v>361.8</v>
      </c>
      <c r="AU18" s="784">
        <v>362.7</v>
      </c>
      <c r="AV18" s="784">
        <v>362.7</v>
      </c>
      <c r="AW18" s="784">
        <v>362.7</v>
      </c>
      <c r="AX18" s="784">
        <v>362.7</v>
      </c>
      <c r="AY18" s="784">
        <v>328.7</v>
      </c>
      <c r="AZ18" s="784">
        <v>328.7</v>
      </c>
      <c r="BA18" s="784">
        <v>328.7</v>
      </c>
      <c r="BB18" s="784">
        <v>328.7</v>
      </c>
      <c r="BC18" s="784">
        <v>328.7</v>
      </c>
      <c r="BD18" s="784">
        <v>328.7</v>
      </c>
      <c r="BE18" s="784">
        <v>328.7</v>
      </c>
      <c r="BF18" s="784">
        <v>328.7</v>
      </c>
      <c r="BG18" s="788">
        <v>328.7</v>
      </c>
      <c r="BH18" s="788">
        <v>328.7</v>
      </c>
      <c r="BI18" s="788">
        <v>328.7</v>
      </c>
      <c r="BJ18" s="788">
        <v>328.7</v>
      </c>
      <c r="BK18" s="788">
        <v>328.7</v>
      </c>
      <c r="BL18" s="788">
        <v>328.7</v>
      </c>
      <c r="BM18" s="788">
        <v>328.7</v>
      </c>
      <c r="BN18" s="788">
        <v>328.7</v>
      </c>
      <c r="BO18" s="788">
        <v>328.7</v>
      </c>
      <c r="BP18" s="788">
        <v>328.7</v>
      </c>
      <c r="BQ18" s="788">
        <v>328.7</v>
      </c>
      <c r="BR18" s="788">
        <v>328.7</v>
      </c>
      <c r="BS18" s="788">
        <v>328.7</v>
      </c>
      <c r="BT18" s="788">
        <v>328.7</v>
      </c>
      <c r="BU18" s="788">
        <v>328.7</v>
      </c>
      <c r="BV18" s="788">
        <v>328.7</v>
      </c>
    </row>
    <row r="19" spans="1:74" ht="12" customHeight="1" x14ac:dyDescent="0.25">
      <c r="A19" s="774" t="s">
        <v>1318</v>
      </c>
      <c r="B19" s="772" t="s">
        <v>1312</v>
      </c>
      <c r="C19" s="784">
        <v>151</v>
      </c>
      <c r="D19" s="784">
        <v>175.8</v>
      </c>
      <c r="E19" s="784">
        <v>182.6</v>
      </c>
      <c r="F19" s="784">
        <v>187.3</v>
      </c>
      <c r="G19" s="784">
        <v>187.3</v>
      </c>
      <c r="H19" s="784">
        <v>188.1</v>
      </c>
      <c r="I19" s="784">
        <v>189.7</v>
      </c>
      <c r="J19" s="784">
        <v>190.7</v>
      </c>
      <c r="K19" s="784">
        <v>199.2</v>
      </c>
      <c r="L19" s="784">
        <v>218.6</v>
      </c>
      <c r="M19" s="784">
        <v>221.5</v>
      </c>
      <c r="N19" s="784">
        <v>223.1</v>
      </c>
      <c r="O19" s="784">
        <v>223.1</v>
      </c>
      <c r="P19" s="784">
        <v>223.1</v>
      </c>
      <c r="Q19" s="784">
        <v>223.1</v>
      </c>
      <c r="R19" s="784">
        <v>223.1</v>
      </c>
      <c r="S19" s="784">
        <v>233.1</v>
      </c>
      <c r="T19" s="784">
        <v>233.1</v>
      </c>
      <c r="U19" s="784">
        <v>233.1</v>
      </c>
      <c r="V19" s="784">
        <v>233.1</v>
      </c>
      <c r="W19" s="784">
        <v>233.1</v>
      </c>
      <c r="X19" s="784">
        <v>243.4</v>
      </c>
      <c r="Y19" s="784">
        <v>243.4</v>
      </c>
      <c r="Z19" s="784">
        <v>243.5</v>
      </c>
      <c r="AA19" s="784">
        <v>245.2</v>
      </c>
      <c r="AB19" s="784">
        <v>245.2</v>
      </c>
      <c r="AC19" s="784">
        <v>260.7</v>
      </c>
      <c r="AD19" s="784">
        <v>260.7</v>
      </c>
      <c r="AE19" s="784">
        <v>280.60000000000002</v>
      </c>
      <c r="AF19" s="784">
        <v>280.60000000000002</v>
      </c>
      <c r="AG19" s="784">
        <v>280.60000000000002</v>
      </c>
      <c r="AH19" s="784">
        <v>280.60000000000002</v>
      </c>
      <c r="AI19" s="784">
        <v>281.60000000000002</v>
      </c>
      <c r="AJ19" s="784">
        <v>281.60000000000002</v>
      </c>
      <c r="AK19" s="784">
        <v>281.60000000000002</v>
      </c>
      <c r="AL19" s="784">
        <v>299.10000000000002</v>
      </c>
      <c r="AM19" s="784">
        <v>306</v>
      </c>
      <c r="AN19" s="784">
        <v>306</v>
      </c>
      <c r="AO19" s="784">
        <v>306</v>
      </c>
      <c r="AP19" s="784">
        <v>307.89999999999998</v>
      </c>
      <c r="AQ19" s="784">
        <v>308.89999999999998</v>
      </c>
      <c r="AR19" s="784">
        <v>310.39999999999998</v>
      </c>
      <c r="AS19" s="784">
        <v>310.39999999999998</v>
      </c>
      <c r="AT19" s="784">
        <v>312.39999999999998</v>
      </c>
      <c r="AU19" s="784">
        <v>312.39999999999998</v>
      </c>
      <c r="AV19" s="784">
        <v>312.8</v>
      </c>
      <c r="AW19" s="784">
        <v>312.8</v>
      </c>
      <c r="AX19" s="784">
        <v>316.89999999999998</v>
      </c>
      <c r="AY19" s="784">
        <v>317.89999999999998</v>
      </c>
      <c r="AZ19" s="784">
        <v>317.89999999999998</v>
      </c>
      <c r="BA19" s="784">
        <v>317.89999999999998</v>
      </c>
      <c r="BB19" s="784">
        <v>317.89999999999998</v>
      </c>
      <c r="BC19" s="784">
        <v>320</v>
      </c>
      <c r="BD19" s="784">
        <v>334.4</v>
      </c>
      <c r="BE19" s="784">
        <v>334.4</v>
      </c>
      <c r="BF19" s="784">
        <v>334.4</v>
      </c>
      <c r="BG19" s="788">
        <v>334.4</v>
      </c>
      <c r="BH19" s="788">
        <v>334.4</v>
      </c>
      <c r="BI19" s="788">
        <v>334.4</v>
      </c>
      <c r="BJ19" s="788">
        <v>336.4</v>
      </c>
      <c r="BK19" s="788">
        <v>336.4</v>
      </c>
      <c r="BL19" s="788">
        <v>336.4</v>
      </c>
      <c r="BM19" s="788">
        <v>336.4</v>
      </c>
      <c r="BN19" s="788">
        <v>336.4</v>
      </c>
      <c r="BO19" s="788">
        <v>336.4</v>
      </c>
      <c r="BP19" s="788">
        <v>336.4</v>
      </c>
      <c r="BQ19" s="788">
        <v>336.4</v>
      </c>
      <c r="BR19" s="788">
        <v>336.4</v>
      </c>
      <c r="BS19" s="788">
        <v>336.4</v>
      </c>
      <c r="BT19" s="788">
        <v>335.9</v>
      </c>
      <c r="BU19" s="788">
        <v>335.9</v>
      </c>
      <c r="BV19" s="788">
        <v>335.9</v>
      </c>
    </row>
    <row r="20" spans="1:74" ht="12" customHeight="1" x14ac:dyDescent="0.25">
      <c r="A20" s="774" t="s">
        <v>1319</v>
      </c>
      <c r="B20" s="772" t="s">
        <v>1320</v>
      </c>
      <c r="C20" s="785" t="s">
        <v>1359</v>
      </c>
      <c r="D20" s="785" t="s">
        <v>1359</v>
      </c>
      <c r="E20" s="785" t="s">
        <v>1359</v>
      </c>
      <c r="F20" s="785" t="s">
        <v>1359</v>
      </c>
      <c r="G20" s="785" t="s">
        <v>1359</v>
      </c>
      <c r="H20" s="785" t="s">
        <v>1359</v>
      </c>
      <c r="I20" s="785" t="s">
        <v>1359</v>
      </c>
      <c r="J20" s="785" t="s">
        <v>1359</v>
      </c>
      <c r="K20" s="785" t="s">
        <v>1359</v>
      </c>
      <c r="L20" s="785" t="s">
        <v>1359</v>
      </c>
      <c r="M20" s="785" t="s">
        <v>1359</v>
      </c>
      <c r="N20" s="785" t="s">
        <v>1359</v>
      </c>
      <c r="O20" s="784">
        <v>5612.6319999999996</v>
      </c>
      <c r="P20" s="784">
        <v>5728.2250000000004</v>
      </c>
      <c r="Q20" s="784">
        <v>5853.0249999999996</v>
      </c>
      <c r="R20" s="784">
        <v>5978.866</v>
      </c>
      <c r="S20" s="784">
        <v>6111.616</v>
      </c>
      <c r="T20" s="784">
        <v>6227.2290000000003</v>
      </c>
      <c r="U20" s="784">
        <v>6369.2049999999999</v>
      </c>
      <c r="V20" s="784">
        <v>6602.9629999999997</v>
      </c>
      <c r="W20" s="784">
        <v>6749.8</v>
      </c>
      <c r="X20" s="784">
        <v>6922.0190000000002</v>
      </c>
      <c r="Y20" s="784">
        <v>7077.9809999999998</v>
      </c>
      <c r="Z20" s="784">
        <v>7326.5879999999997</v>
      </c>
      <c r="AA20" s="784">
        <v>7369.3860000000004</v>
      </c>
      <c r="AB20" s="784">
        <v>7529.0649999999996</v>
      </c>
      <c r="AC20" s="784">
        <v>7696.66</v>
      </c>
      <c r="AD20" s="784">
        <v>7860.3410000000003</v>
      </c>
      <c r="AE20" s="784">
        <v>8050.5829999999996</v>
      </c>
      <c r="AF20" s="784">
        <v>8235.8510000000006</v>
      </c>
      <c r="AG20" s="784">
        <v>8479.125</v>
      </c>
      <c r="AH20" s="784">
        <v>8700.9030000000002</v>
      </c>
      <c r="AI20" s="784">
        <v>8951.4549999999999</v>
      </c>
      <c r="AJ20" s="784">
        <v>9188.4159999999993</v>
      </c>
      <c r="AK20" s="784">
        <v>9416.6949999999997</v>
      </c>
      <c r="AL20" s="784">
        <v>9778.5249999999996</v>
      </c>
      <c r="AM20" s="784">
        <v>10226.848</v>
      </c>
      <c r="AN20" s="784">
        <v>10486.541999999999</v>
      </c>
      <c r="AO20" s="784">
        <v>10809.513999999999</v>
      </c>
      <c r="AP20" s="784">
        <v>11069.793</v>
      </c>
      <c r="AQ20" s="784">
        <v>11311.673000000001</v>
      </c>
      <c r="AR20" s="784">
        <v>11568.763999999999</v>
      </c>
      <c r="AS20" s="784">
        <v>11781.037</v>
      </c>
      <c r="AT20" s="784">
        <v>12063.521000000001</v>
      </c>
      <c r="AU20" s="784">
        <v>12305.485000000001</v>
      </c>
      <c r="AV20" s="784">
        <v>12566.956</v>
      </c>
      <c r="AW20" s="784">
        <v>12855.369000000001</v>
      </c>
      <c r="AX20" s="784">
        <v>13183.199000000001</v>
      </c>
      <c r="AY20" s="784">
        <v>13348.427</v>
      </c>
      <c r="AZ20" s="784">
        <v>13807.657999999999</v>
      </c>
      <c r="BA20" s="784">
        <v>14107.499</v>
      </c>
      <c r="BB20" s="784">
        <v>14282.415999999999</v>
      </c>
      <c r="BC20" s="784">
        <v>14509.848</v>
      </c>
      <c r="BD20" s="784">
        <v>14690.504999999999</v>
      </c>
      <c r="BE20" s="784">
        <v>15032.16</v>
      </c>
      <c r="BF20" s="784">
        <v>15319.18</v>
      </c>
      <c r="BG20" s="788">
        <v>15609.32</v>
      </c>
      <c r="BH20" s="788">
        <v>15913.46</v>
      </c>
      <c r="BI20" s="788">
        <v>16169.42</v>
      </c>
      <c r="BJ20" s="788">
        <v>16475.93</v>
      </c>
      <c r="BK20" s="788">
        <v>16807.39</v>
      </c>
      <c r="BL20" s="788">
        <v>17082.87</v>
      </c>
      <c r="BM20" s="788">
        <v>17383.599999999999</v>
      </c>
      <c r="BN20" s="788">
        <v>17681.75</v>
      </c>
      <c r="BO20" s="788">
        <v>17974.939999999999</v>
      </c>
      <c r="BP20" s="788">
        <v>18272</v>
      </c>
      <c r="BQ20" s="788">
        <v>18563.689999999999</v>
      </c>
      <c r="BR20" s="788">
        <v>18905.22</v>
      </c>
      <c r="BS20" s="788">
        <v>19227.21</v>
      </c>
      <c r="BT20" s="788">
        <v>19548.54</v>
      </c>
      <c r="BU20" s="788">
        <v>19876.669999999998</v>
      </c>
      <c r="BV20" s="788">
        <v>20239.849999999999</v>
      </c>
    </row>
    <row r="21" spans="1:74" ht="12" customHeight="1" x14ac:dyDescent="0.25">
      <c r="A21" s="774" t="s">
        <v>1321</v>
      </c>
      <c r="B21" s="772" t="s">
        <v>1322</v>
      </c>
      <c r="C21" s="785" t="s">
        <v>1359</v>
      </c>
      <c r="D21" s="785" t="s">
        <v>1359</v>
      </c>
      <c r="E21" s="785" t="s">
        <v>1359</v>
      </c>
      <c r="F21" s="785" t="s">
        <v>1359</v>
      </c>
      <c r="G21" s="785" t="s">
        <v>1359</v>
      </c>
      <c r="H21" s="785" t="s">
        <v>1359</v>
      </c>
      <c r="I21" s="785" t="s">
        <v>1359</v>
      </c>
      <c r="J21" s="785" t="s">
        <v>1359</v>
      </c>
      <c r="K21" s="785" t="s">
        <v>1359</v>
      </c>
      <c r="L21" s="785" t="s">
        <v>1359</v>
      </c>
      <c r="M21" s="785" t="s">
        <v>1359</v>
      </c>
      <c r="N21" s="785" t="s">
        <v>1359</v>
      </c>
      <c r="O21" s="784">
        <v>2285.152</v>
      </c>
      <c r="P21" s="784">
        <v>2354.4189999999999</v>
      </c>
      <c r="Q21" s="784">
        <v>2428.1869999999999</v>
      </c>
      <c r="R21" s="784">
        <v>2506.8829999999998</v>
      </c>
      <c r="S21" s="784">
        <v>2588.3420000000001</v>
      </c>
      <c r="T21" s="784">
        <v>2677.605</v>
      </c>
      <c r="U21" s="784">
        <v>2765.0340000000001</v>
      </c>
      <c r="V21" s="784">
        <v>2872.9690000000001</v>
      </c>
      <c r="W21" s="784">
        <v>2980.261</v>
      </c>
      <c r="X21" s="784">
        <v>3092.7629999999999</v>
      </c>
      <c r="Y21" s="784">
        <v>3191.8209999999999</v>
      </c>
      <c r="Z21" s="784">
        <v>3346.2860000000001</v>
      </c>
      <c r="AA21" s="784">
        <v>3424.8069999999998</v>
      </c>
      <c r="AB21" s="784">
        <v>3550.2310000000002</v>
      </c>
      <c r="AC21" s="784">
        <v>3689.2660000000001</v>
      </c>
      <c r="AD21" s="784">
        <v>3816.2939999999999</v>
      </c>
      <c r="AE21" s="784">
        <v>3949.5250000000001</v>
      </c>
      <c r="AF21" s="784">
        <v>4110.6959999999999</v>
      </c>
      <c r="AG21" s="784">
        <v>4275.4780000000001</v>
      </c>
      <c r="AH21" s="784">
        <v>4440.5020000000004</v>
      </c>
      <c r="AI21" s="784">
        <v>4635.1289999999999</v>
      </c>
      <c r="AJ21" s="784">
        <v>4815.7020000000002</v>
      </c>
      <c r="AK21" s="784">
        <v>4972.4949999999999</v>
      </c>
      <c r="AL21" s="784">
        <v>5191.5050000000001</v>
      </c>
      <c r="AM21" s="784">
        <v>5352.8879999999999</v>
      </c>
      <c r="AN21" s="784">
        <v>5550.7240000000002</v>
      </c>
      <c r="AO21" s="784">
        <v>5775.0609999999997</v>
      </c>
      <c r="AP21" s="784">
        <v>5972.7060000000001</v>
      </c>
      <c r="AQ21" s="784">
        <v>6159.1109999999999</v>
      </c>
      <c r="AR21" s="784">
        <v>6352.0020000000004</v>
      </c>
      <c r="AS21" s="784">
        <v>6512.3119999999999</v>
      </c>
      <c r="AT21" s="784">
        <v>6704.6949999999997</v>
      </c>
      <c r="AU21" s="784">
        <v>6873.89</v>
      </c>
      <c r="AV21" s="784">
        <v>7060.2049999999999</v>
      </c>
      <c r="AW21" s="784">
        <v>7241.5649999999996</v>
      </c>
      <c r="AX21" s="784">
        <v>7421.2340000000004</v>
      </c>
      <c r="AY21" s="784">
        <v>7548.3519999999999</v>
      </c>
      <c r="AZ21" s="784">
        <v>7890.3509999999997</v>
      </c>
      <c r="BA21" s="784">
        <v>8070.1459999999997</v>
      </c>
      <c r="BB21" s="784">
        <v>8249.1129999999994</v>
      </c>
      <c r="BC21" s="784">
        <v>8483.4740000000002</v>
      </c>
      <c r="BD21" s="784">
        <v>8565.2029999999995</v>
      </c>
      <c r="BE21" s="784">
        <v>8796.0930000000008</v>
      </c>
      <c r="BF21" s="784">
        <v>8970.6239999999998</v>
      </c>
      <c r="BG21" s="788">
        <v>9119.2549999999992</v>
      </c>
      <c r="BH21" s="788">
        <v>9333.6</v>
      </c>
      <c r="BI21" s="788">
        <v>9499.4580000000005</v>
      </c>
      <c r="BJ21" s="788">
        <v>9686.7939999999999</v>
      </c>
      <c r="BK21" s="788">
        <v>9897.2690000000002</v>
      </c>
      <c r="BL21" s="788">
        <v>10077.41</v>
      </c>
      <c r="BM21" s="788">
        <v>10282.219999999999</v>
      </c>
      <c r="BN21" s="788">
        <v>10483.4</v>
      </c>
      <c r="BO21" s="788">
        <v>10678.99</v>
      </c>
      <c r="BP21" s="788">
        <v>10890.92</v>
      </c>
      <c r="BQ21" s="788">
        <v>11096.23</v>
      </c>
      <c r="BR21" s="788">
        <v>11306.16</v>
      </c>
      <c r="BS21" s="788">
        <v>11523.97</v>
      </c>
      <c r="BT21" s="788">
        <v>11739.11</v>
      </c>
      <c r="BU21" s="788">
        <v>11960.59</v>
      </c>
      <c r="BV21" s="788">
        <v>12185.12</v>
      </c>
    </row>
    <row r="22" spans="1:74" ht="12" customHeight="1" x14ac:dyDescent="0.25">
      <c r="A22" s="774" t="s">
        <v>1323</v>
      </c>
      <c r="B22" s="772" t="s">
        <v>1324</v>
      </c>
      <c r="C22" s="785" t="s">
        <v>1359</v>
      </c>
      <c r="D22" s="785" t="s">
        <v>1359</v>
      </c>
      <c r="E22" s="785" t="s">
        <v>1359</v>
      </c>
      <c r="F22" s="785" t="s">
        <v>1359</v>
      </c>
      <c r="G22" s="785" t="s">
        <v>1359</v>
      </c>
      <c r="H22" s="785" t="s">
        <v>1359</v>
      </c>
      <c r="I22" s="785" t="s">
        <v>1359</v>
      </c>
      <c r="J22" s="785" t="s">
        <v>1359</v>
      </c>
      <c r="K22" s="785" t="s">
        <v>1359</v>
      </c>
      <c r="L22" s="785" t="s">
        <v>1359</v>
      </c>
      <c r="M22" s="785" t="s">
        <v>1359</v>
      </c>
      <c r="N22" s="785" t="s">
        <v>1359</v>
      </c>
      <c r="O22" s="784">
        <v>2766.4989999999998</v>
      </c>
      <c r="P22" s="784">
        <v>2804.915</v>
      </c>
      <c r="Q22" s="784">
        <v>2848.6889999999999</v>
      </c>
      <c r="R22" s="784">
        <v>2883.7829999999999</v>
      </c>
      <c r="S22" s="784">
        <v>2930.2379999999998</v>
      </c>
      <c r="T22" s="784">
        <v>2946.136</v>
      </c>
      <c r="U22" s="784">
        <v>2989.0419999999999</v>
      </c>
      <c r="V22" s="784">
        <v>3096.4369999999999</v>
      </c>
      <c r="W22" s="784">
        <v>3128.67</v>
      </c>
      <c r="X22" s="784">
        <v>3162.259</v>
      </c>
      <c r="Y22" s="784">
        <v>3203.154</v>
      </c>
      <c r="Z22" s="784">
        <v>3279.692</v>
      </c>
      <c r="AA22" s="784">
        <v>3226.9850000000001</v>
      </c>
      <c r="AB22" s="784">
        <v>3245.127</v>
      </c>
      <c r="AC22" s="784">
        <v>3268.259</v>
      </c>
      <c r="AD22" s="784">
        <v>3294.6309999999999</v>
      </c>
      <c r="AE22" s="784">
        <v>3336.5639999999999</v>
      </c>
      <c r="AF22" s="784">
        <v>3356.2150000000001</v>
      </c>
      <c r="AG22" s="784">
        <v>3414.5410000000002</v>
      </c>
      <c r="AH22" s="784">
        <v>3455.8539999999998</v>
      </c>
      <c r="AI22" s="784">
        <v>3498.9229999999998</v>
      </c>
      <c r="AJ22" s="784">
        <v>3540.498</v>
      </c>
      <c r="AK22" s="784">
        <v>3593.3870000000002</v>
      </c>
      <c r="AL22" s="784">
        <v>3706.7370000000001</v>
      </c>
      <c r="AM22" s="784">
        <v>3991.9140000000002</v>
      </c>
      <c r="AN22" s="784">
        <v>4033.3829999999998</v>
      </c>
      <c r="AO22" s="784">
        <v>4104.1790000000001</v>
      </c>
      <c r="AP22" s="784">
        <v>4149.018</v>
      </c>
      <c r="AQ22" s="784">
        <v>4188.8370000000004</v>
      </c>
      <c r="AR22" s="784">
        <v>4239.0479999999998</v>
      </c>
      <c r="AS22" s="784">
        <v>4271.7929999999997</v>
      </c>
      <c r="AT22" s="784">
        <v>4343.0749999999998</v>
      </c>
      <c r="AU22" s="784">
        <v>4404.9179999999997</v>
      </c>
      <c r="AV22" s="784">
        <v>4469.7849999999999</v>
      </c>
      <c r="AW22" s="784">
        <v>4565.66</v>
      </c>
      <c r="AX22" s="784">
        <v>4680.7740000000003</v>
      </c>
      <c r="AY22" s="784">
        <v>4710.9480000000003</v>
      </c>
      <c r="AZ22" s="784">
        <v>4704.1310000000003</v>
      </c>
      <c r="BA22" s="784">
        <v>4726.692</v>
      </c>
      <c r="BB22" s="784">
        <v>4711.7629999999999</v>
      </c>
      <c r="BC22" s="784">
        <v>4689.308</v>
      </c>
      <c r="BD22" s="784">
        <v>4755.4489999999996</v>
      </c>
      <c r="BE22" s="784">
        <v>4849.9189999999999</v>
      </c>
      <c r="BF22" s="784">
        <v>4946.0640000000003</v>
      </c>
      <c r="BG22" s="788">
        <v>5070.4350000000004</v>
      </c>
      <c r="BH22" s="788">
        <v>5144.5110000000004</v>
      </c>
      <c r="BI22" s="788">
        <v>5218.88</v>
      </c>
      <c r="BJ22" s="788">
        <v>5321.5230000000001</v>
      </c>
      <c r="BK22" s="788">
        <v>5425.9350000000004</v>
      </c>
      <c r="BL22" s="788">
        <v>5505.4009999999998</v>
      </c>
      <c r="BM22" s="788">
        <v>5585.4250000000002</v>
      </c>
      <c r="BN22" s="788">
        <v>5666.482</v>
      </c>
      <c r="BO22" s="788">
        <v>5748.15</v>
      </c>
      <c r="BP22" s="788">
        <v>5817.69</v>
      </c>
      <c r="BQ22" s="788">
        <v>5888.4440000000004</v>
      </c>
      <c r="BR22" s="788">
        <v>6003.1679999999997</v>
      </c>
      <c r="BS22" s="788">
        <v>6091.2259999999997</v>
      </c>
      <c r="BT22" s="788">
        <v>6181.2510000000002</v>
      </c>
      <c r="BU22" s="788">
        <v>6271.7209999999995</v>
      </c>
      <c r="BV22" s="788">
        <v>6393.3140000000003</v>
      </c>
    </row>
    <row r="23" spans="1:74" ht="12" customHeight="1" x14ac:dyDescent="0.25">
      <c r="A23" s="774" t="s">
        <v>1325</v>
      </c>
      <c r="B23" s="772" t="s">
        <v>1326</v>
      </c>
      <c r="C23" s="785" t="s">
        <v>1359</v>
      </c>
      <c r="D23" s="785" t="s">
        <v>1359</v>
      </c>
      <c r="E23" s="785" t="s">
        <v>1359</v>
      </c>
      <c r="F23" s="785" t="s">
        <v>1359</v>
      </c>
      <c r="G23" s="785" t="s">
        <v>1359</v>
      </c>
      <c r="H23" s="785" t="s">
        <v>1359</v>
      </c>
      <c r="I23" s="785" t="s">
        <v>1359</v>
      </c>
      <c r="J23" s="785" t="s">
        <v>1359</v>
      </c>
      <c r="K23" s="785" t="s">
        <v>1359</v>
      </c>
      <c r="L23" s="785" t="s">
        <v>1359</v>
      </c>
      <c r="M23" s="785" t="s">
        <v>1359</v>
      </c>
      <c r="N23" s="785" t="s">
        <v>1359</v>
      </c>
      <c r="O23" s="784">
        <v>560.98099999999999</v>
      </c>
      <c r="P23" s="784">
        <v>568.89200000000005</v>
      </c>
      <c r="Q23" s="784">
        <v>576.15</v>
      </c>
      <c r="R23" s="784">
        <v>588.20000000000005</v>
      </c>
      <c r="S23" s="784">
        <v>593.03499999999997</v>
      </c>
      <c r="T23" s="784">
        <v>603.48800000000006</v>
      </c>
      <c r="U23" s="784">
        <v>615.13</v>
      </c>
      <c r="V23" s="784">
        <v>633.55700000000002</v>
      </c>
      <c r="W23" s="784">
        <v>640.86900000000003</v>
      </c>
      <c r="X23" s="784">
        <v>666.99699999999996</v>
      </c>
      <c r="Y23" s="784">
        <v>683.00599999999997</v>
      </c>
      <c r="Z23" s="784">
        <v>700.61</v>
      </c>
      <c r="AA23" s="784">
        <v>717.59400000000005</v>
      </c>
      <c r="AB23" s="784">
        <v>733.70699999999999</v>
      </c>
      <c r="AC23" s="784">
        <v>739.13400000000001</v>
      </c>
      <c r="AD23" s="784">
        <v>749.41600000000005</v>
      </c>
      <c r="AE23" s="784">
        <v>764.49300000000005</v>
      </c>
      <c r="AF23" s="784">
        <v>768.94</v>
      </c>
      <c r="AG23" s="784">
        <v>789.10699999999997</v>
      </c>
      <c r="AH23" s="784">
        <v>804.54700000000003</v>
      </c>
      <c r="AI23" s="784">
        <v>817.40300000000002</v>
      </c>
      <c r="AJ23" s="784">
        <v>832.21600000000001</v>
      </c>
      <c r="AK23" s="784">
        <v>850.81299999999999</v>
      </c>
      <c r="AL23" s="784">
        <v>880.28300000000002</v>
      </c>
      <c r="AM23" s="784">
        <v>882.04600000000005</v>
      </c>
      <c r="AN23" s="784">
        <v>902.43600000000004</v>
      </c>
      <c r="AO23" s="784">
        <v>930.27499999999998</v>
      </c>
      <c r="AP23" s="784">
        <v>948.06899999999996</v>
      </c>
      <c r="AQ23" s="784">
        <v>963.72400000000005</v>
      </c>
      <c r="AR23" s="784">
        <v>977.71299999999997</v>
      </c>
      <c r="AS23" s="784">
        <v>996.93299999999999</v>
      </c>
      <c r="AT23" s="784">
        <v>1015.75</v>
      </c>
      <c r="AU23" s="784">
        <v>1026.6759999999999</v>
      </c>
      <c r="AV23" s="784">
        <v>1036.9649999999999</v>
      </c>
      <c r="AW23" s="784">
        <v>1048.143</v>
      </c>
      <c r="AX23" s="784">
        <v>1081.19</v>
      </c>
      <c r="AY23" s="784">
        <v>1089.1279999999999</v>
      </c>
      <c r="AZ23" s="784">
        <v>1213.1759999999999</v>
      </c>
      <c r="BA23" s="784">
        <v>1310.6610000000001</v>
      </c>
      <c r="BB23" s="784">
        <v>1321.54</v>
      </c>
      <c r="BC23" s="784">
        <v>1337.067</v>
      </c>
      <c r="BD23" s="784">
        <v>1369.8530000000001</v>
      </c>
      <c r="BE23" s="784">
        <v>1386.1489999999999</v>
      </c>
      <c r="BF23" s="784">
        <v>1402.492</v>
      </c>
      <c r="BG23" s="788">
        <v>1419.6310000000001</v>
      </c>
      <c r="BH23" s="788">
        <v>1435.3520000000001</v>
      </c>
      <c r="BI23" s="788">
        <v>1451.0820000000001</v>
      </c>
      <c r="BJ23" s="788">
        <v>1467.6089999999999</v>
      </c>
      <c r="BK23" s="788">
        <v>1484.1849999999999</v>
      </c>
      <c r="BL23" s="788">
        <v>1500.058</v>
      </c>
      <c r="BM23" s="788">
        <v>1515.9480000000001</v>
      </c>
      <c r="BN23" s="788">
        <v>1531.866</v>
      </c>
      <c r="BO23" s="788">
        <v>1547.8009999999999</v>
      </c>
      <c r="BP23" s="788">
        <v>1563.395</v>
      </c>
      <c r="BQ23" s="788">
        <v>1579.0229999999999</v>
      </c>
      <c r="BR23" s="788">
        <v>1595.89</v>
      </c>
      <c r="BS23" s="788">
        <v>1612.0060000000001</v>
      </c>
      <c r="BT23" s="788">
        <v>1628.1769999999999</v>
      </c>
      <c r="BU23" s="788">
        <v>1644.36</v>
      </c>
      <c r="BV23" s="788">
        <v>1661.421</v>
      </c>
    </row>
    <row r="24" spans="1:74" ht="12" customHeight="1" x14ac:dyDescent="0.25">
      <c r="A24" s="774" t="s">
        <v>1327</v>
      </c>
      <c r="B24" s="772" t="s">
        <v>97</v>
      </c>
      <c r="C24" s="784">
        <v>54.2</v>
      </c>
      <c r="D24" s="784">
        <v>54.2</v>
      </c>
      <c r="E24" s="784">
        <v>54.2</v>
      </c>
      <c r="F24" s="784">
        <v>54.2</v>
      </c>
      <c r="G24" s="784">
        <v>57.2</v>
      </c>
      <c r="H24" s="784">
        <v>58.7</v>
      </c>
      <c r="I24" s="784">
        <v>58.7</v>
      </c>
      <c r="J24" s="784">
        <v>58.7</v>
      </c>
      <c r="K24" s="784">
        <v>58.7</v>
      </c>
      <c r="L24" s="784">
        <v>58.7</v>
      </c>
      <c r="M24" s="784">
        <v>62.1</v>
      </c>
      <c r="N24" s="784">
        <v>62.1</v>
      </c>
      <c r="O24" s="784">
        <v>65.5</v>
      </c>
      <c r="P24" s="784">
        <v>65.5</v>
      </c>
      <c r="Q24" s="784">
        <v>65.5</v>
      </c>
      <c r="R24" s="784">
        <v>65.5</v>
      </c>
      <c r="S24" s="784">
        <v>65.5</v>
      </c>
      <c r="T24" s="784">
        <v>77</v>
      </c>
      <c r="U24" s="784">
        <v>78</v>
      </c>
      <c r="V24" s="784">
        <v>78</v>
      </c>
      <c r="W24" s="784">
        <v>78</v>
      </c>
      <c r="X24" s="784">
        <v>78</v>
      </c>
      <c r="Y24" s="784">
        <v>79.599999999999994</v>
      </c>
      <c r="Z24" s="784">
        <v>79.599999999999994</v>
      </c>
      <c r="AA24" s="784">
        <v>79.599999999999994</v>
      </c>
      <c r="AB24" s="784">
        <v>79.599999999999994</v>
      </c>
      <c r="AC24" s="784">
        <v>79.599999999999994</v>
      </c>
      <c r="AD24" s="784">
        <v>79.599999999999994</v>
      </c>
      <c r="AE24" s="784">
        <v>79.599999999999994</v>
      </c>
      <c r="AF24" s="784">
        <v>79.599999999999994</v>
      </c>
      <c r="AG24" s="784">
        <v>79.599999999999994</v>
      </c>
      <c r="AH24" s="784">
        <v>79.599999999999994</v>
      </c>
      <c r="AI24" s="784">
        <v>79.599999999999994</v>
      </c>
      <c r="AJ24" s="784">
        <v>79.599999999999994</v>
      </c>
      <c r="AK24" s="784">
        <v>79.599999999999994</v>
      </c>
      <c r="AL24" s="784">
        <v>87.1</v>
      </c>
      <c r="AM24" s="784">
        <v>88.6</v>
      </c>
      <c r="AN24" s="784">
        <v>88.6</v>
      </c>
      <c r="AO24" s="784">
        <v>88.6</v>
      </c>
      <c r="AP24" s="784">
        <v>88.6</v>
      </c>
      <c r="AQ24" s="784">
        <v>88.6</v>
      </c>
      <c r="AR24" s="784">
        <v>88.6</v>
      </c>
      <c r="AS24" s="784">
        <v>88.6</v>
      </c>
      <c r="AT24" s="784">
        <v>88.6</v>
      </c>
      <c r="AU24" s="784">
        <v>88.6</v>
      </c>
      <c r="AV24" s="784">
        <v>88.6</v>
      </c>
      <c r="AW24" s="784">
        <v>88.6</v>
      </c>
      <c r="AX24" s="784">
        <v>88.6</v>
      </c>
      <c r="AY24" s="784">
        <v>88.6</v>
      </c>
      <c r="AZ24" s="784">
        <v>88.6</v>
      </c>
      <c r="BA24" s="784">
        <v>88.6</v>
      </c>
      <c r="BB24" s="784">
        <v>88.6</v>
      </c>
      <c r="BC24" s="784">
        <v>88.6</v>
      </c>
      <c r="BD24" s="784">
        <v>87</v>
      </c>
      <c r="BE24" s="784">
        <v>87</v>
      </c>
      <c r="BF24" s="784">
        <v>93</v>
      </c>
      <c r="BG24" s="788">
        <v>93</v>
      </c>
      <c r="BH24" s="788">
        <v>93</v>
      </c>
      <c r="BI24" s="788">
        <v>93</v>
      </c>
      <c r="BJ24" s="788">
        <v>93</v>
      </c>
      <c r="BK24" s="788">
        <v>96</v>
      </c>
      <c r="BL24" s="788">
        <v>96</v>
      </c>
      <c r="BM24" s="788">
        <v>96</v>
      </c>
      <c r="BN24" s="788">
        <v>96</v>
      </c>
      <c r="BO24" s="788">
        <v>96</v>
      </c>
      <c r="BP24" s="788">
        <v>96</v>
      </c>
      <c r="BQ24" s="788">
        <v>96</v>
      </c>
      <c r="BR24" s="788">
        <v>96</v>
      </c>
      <c r="BS24" s="788">
        <v>96</v>
      </c>
      <c r="BT24" s="788">
        <v>96</v>
      </c>
      <c r="BU24" s="788">
        <v>96</v>
      </c>
      <c r="BV24" s="788">
        <v>96</v>
      </c>
    </row>
    <row r="25" spans="1:74" ht="12" customHeight="1" x14ac:dyDescent="0.25">
      <c r="A25" s="774"/>
      <c r="B25" s="769"/>
      <c r="C25" s="773"/>
      <c r="D25" s="773"/>
      <c r="E25" s="773"/>
      <c r="F25" s="773"/>
      <c r="G25" s="773"/>
      <c r="H25" s="773"/>
      <c r="I25" s="773"/>
      <c r="J25" s="773"/>
      <c r="K25" s="773"/>
      <c r="L25" s="773"/>
      <c r="M25" s="773"/>
      <c r="N25" s="773"/>
      <c r="O25" s="773"/>
      <c r="P25" s="773"/>
      <c r="Q25" s="773"/>
      <c r="R25" s="786"/>
      <c r="S25" s="786"/>
      <c r="T25" s="786"/>
      <c r="U25" s="786"/>
      <c r="V25" s="786"/>
      <c r="W25" s="786"/>
      <c r="X25" s="786"/>
      <c r="Y25" s="786"/>
      <c r="Z25" s="786"/>
      <c r="AA25" s="786"/>
      <c r="AB25" s="786"/>
      <c r="AC25" s="786"/>
      <c r="AD25" s="786"/>
      <c r="AE25" s="786"/>
      <c r="AF25" s="786"/>
      <c r="AG25" s="786"/>
      <c r="AH25" s="786"/>
      <c r="AI25" s="786"/>
      <c r="AJ25" s="786"/>
      <c r="AK25" s="786"/>
      <c r="AL25" s="786"/>
      <c r="AM25" s="786"/>
      <c r="AN25" s="786"/>
      <c r="AO25" s="786"/>
      <c r="AP25" s="786"/>
      <c r="AQ25" s="786"/>
      <c r="AR25" s="786"/>
      <c r="AS25" s="786"/>
      <c r="AT25" s="786"/>
      <c r="AU25" s="786"/>
      <c r="AV25" s="786"/>
      <c r="AW25" s="786"/>
      <c r="AX25" s="786"/>
      <c r="AY25" s="786"/>
      <c r="AZ25" s="786"/>
      <c r="BA25" s="786"/>
      <c r="BB25" s="786"/>
      <c r="BC25" s="786"/>
      <c r="BG25" s="790"/>
      <c r="BH25" s="790"/>
      <c r="BI25" s="790"/>
      <c r="BJ25" s="790"/>
      <c r="BK25" s="790"/>
      <c r="BL25" s="790"/>
      <c r="BM25" s="790"/>
      <c r="BN25" s="790"/>
      <c r="BO25" s="790"/>
      <c r="BP25" s="790"/>
      <c r="BQ25" s="790"/>
      <c r="BR25" s="790"/>
      <c r="BS25" s="790"/>
      <c r="BT25" s="790"/>
      <c r="BU25" s="790"/>
      <c r="BV25" s="790"/>
    </row>
    <row r="26" spans="1:74" ht="12" customHeight="1" x14ac:dyDescent="0.25">
      <c r="A26" s="774"/>
      <c r="B26" s="773" t="s">
        <v>1328</v>
      </c>
      <c r="C26" s="773"/>
      <c r="D26" s="773"/>
      <c r="E26" s="773"/>
      <c r="F26" s="773"/>
      <c r="G26" s="773"/>
      <c r="H26" s="773"/>
      <c r="I26" s="773"/>
      <c r="J26" s="773"/>
      <c r="K26" s="773"/>
      <c r="L26" s="773"/>
      <c r="M26" s="773"/>
      <c r="N26" s="773"/>
      <c r="O26" s="773"/>
      <c r="P26" s="773"/>
      <c r="Q26" s="773"/>
      <c r="R26" s="786"/>
      <c r="S26" s="786"/>
      <c r="T26" s="786"/>
      <c r="U26" s="786"/>
      <c r="V26" s="786"/>
      <c r="W26" s="786"/>
      <c r="X26" s="786"/>
      <c r="Y26" s="786"/>
      <c r="Z26" s="786"/>
      <c r="AA26" s="786"/>
      <c r="AB26" s="786"/>
      <c r="AC26" s="786"/>
      <c r="AD26" s="786"/>
      <c r="AE26" s="786"/>
      <c r="AF26" s="786"/>
      <c r="AG26" s="786"/>
      <c r="AH26" s="786"/>
      <c r="AI26" s="786"/>
      <c r="AJ26" s="786"/>
      <c r="AK26" s="786"/>
      <c r="AL26" s="786"/>
      <c r="AM26" s="786"/>
      <c r="AN26" s="786"/>
      <c r="AO26" s="786"/>
      <c r="AP26" s="786"/>
      <c r="AQ26" s="786"/>
      <c r="AR26" s="786"/>
      <c r="AS26" s="786"/>
      <c r="AT26" s="786"/>
      <c r="AU26" s="786"/>
      <c r="AV26" s="786"/>
      <c r="AW26" s="786"/>
      <c r="AX26" s="786"/>
      <c r="AY26" s="786"/>
      <c r="AZ26" s="786"/>
      <c r="BA26" s="786"/>
      <c r="BB26" s="786"/>
      <c r="BC26" s="786"/>
      <c r="BG26" s="790"/>
      <c r="BH26" s="790"/>
      <c r="BI26" s="790"/>
      <c r="BJ26" s="790"/>
      <c r="BK26" s="790"/>
      <c r="BL26" s="790"/>
      <c r="BM26" s="790"/>
      <c r="BN26" s="790"/>
      <c r="BO26" s="790"/>
      <c r="BP26" s="790"/>
      <c r="BQ26" s="790"/>
      <c r="BR26" s="790"/>
      <c r="BS26" s="790"/>
      <c r="BT26" s="790"/>
      <c r="BU26" s="790"/>
      <c r="BV26" s="790"/>
    </row>
    <row r="27" spans="1:74" ht="12" customHeight="1" x14ac:dyDescent="0.25">
      <c r="A27" s="774"/>
      <c r="B27" s="773" t="s">
        <v>1307</v>
      </c>
      <c r="C27" s="773"/>
      <c r="D27" s="773"/>
      <c r="E27" s="773"/>
      <c r="F27" s="773"/>
      <c r="G27" s="773"/>
      <c r="H27" s="773"/>
      <c r="I27" s="773"/>
      <c r="J27" s="773"/>
      <c r="K27" s="773"/>
      <c r="L27" s="773"/>
      <c r="M27" s="773"/>
      <c r="N27" s="773"/>
      <c r="O27" s="773"/>
      <c r="P27" s="773"/>
      <c r="Q27" s="773"/>
      <c r="R27" s="786"/>
      <c r="S27" s="786"/>
      <c r="T27" s="786"/>
      <c r="U27" s="786"/>
      <c r="V27" s="786"/>
      <c r="W27" s="786"/>
      <c r="X27" s="786"/>
      <c r="Y27" s="786"/>
      <c r="Z27" s="786"/>
      <c r="AA27" s="786"/>
      <c r="AB27" s="786"/>
      <c r="AC27" s="786"/>
      <c r="AD27" s="786"/>
      <c r="AE27" s="786"/>
      <c r="AF27" s="786"/>
      <c r="AG27" s="786"/>
      <c r="AH27" s="786"/>
      <c r="AI27" s="786"/>
      <c r="AJ27" s="786"/>
      <c r="AK27" s="786"/>
      <c r="AL27" s="786"/>
      <c r="AM27" s="786"/>
      <c r="AN27" s="786"/>
      <c r="AO27" s="786"/>
      <c r="AP27" s="786"/>
      <c r="AQ27" s="786"/>
      <c r="AR27" s="786"/>
      <c r="AS27" s="786"/>
      <c r="AT27" s="786"/>
      <c r="AU27" s="786"/>
      <c r="AV27" s="786"/>
      <c r="AW27" s="786"/>
      <c r="AX27" s="786"/>
      <c r="AY27" s="786"/>
      <c r="AZ27" s="786"/>
      <c r="BA27" s="786"/>
      <c r="BB27" s="786"/>
      <c r="BC27" s="786"/>
      <c r="BG27" s="790"/>
      <c r="BH27" s="790"/>
      <c r="BI27" s="790"/>
      <c r="BJ27" s="790"/>
      <c r="BK27" s="790"/>
      <c r="BL27" s="790"/>
      <c r="BM27" s="790"/>
      <c r="BN27" s="790"/>
      <c r="BO27" s="790"/>
      <c r="BP27" s="790"/>
      <c r="BQ27" s="790"/>
      <c r="BR27" s="790"/>
      <c r="BS27" s="790"/>
      <c r="BT27" s="790"/>
      <c r="BU27" s="790"/>
      <c r="BV27" s="790"/>
    </row>
    <row r="28" spans="1:74" ht="12" customHeight="1" x14ac:dyDescent="0.25">
      <c r="A28" s="774" t="s">
        <v>1329</v>
      </c>
      <c r="B28" s="772" t="s">
        <v>1308</v>
      </c>
      <c r="C28" s="784">
        <v>77.137877419000006</v>
      </c>
      <c r="D28" s="784">
        <v>75.804596071000006</v>
      </c>
      <c r="E28" s="784">
        <v>78.507271290000006</v>
      </c>
      <c r="F28" s="784">
        <v>71.110372999999996</v>
      </c>
      <c r="G28" s="784">
        <v>76.451895484000005</v>
      </c>
      <c r="H28" s="784">
        <v>79.889805999999993</v>
      </c>
      <c r="I28" s="784">
        <v>82.028381289999999</v>
      </c>
      <c r="J28" s="784">
        <v>86.975568710000005</v>
      </c>
      <c r="K28" s="784">
        <v>82.675064332999995</v>
      </c>
      <c r="L28" s="784">
        <v>78.476656452</v>
      </c>
      <c r="M28" s="784">
        <v>84.703819667000005</v>
      </c>
      <c r="N28" s="784">
        <v>86.440833548000001</v>
      </c>
      <c r="O28" s="784">
        <v>89.140500967999998</v>
      </c>
      <c r="P28" s="784">
        <v>90.520516428999997</v>
      </c>
      <c r="Q28" s="784">
        <v>90.487397741999999</v>
      </c>
      <c r="R28" s="784">
        <v>83.525124000000005</v>
      </c>
      <c r="S28" s="784">
        <v>81.503026774000006</v>
      </c>
      <c r="T28" s="784">
        <v>93.590737000000004</v>
      </c>
      <c r="U28" s="784">
        <v>95.112587742000002</v>
      </c>
      <c r="V28" s="784">
        <v>93.457958065</v>
      </c>
      <c r="W28" s="784">
        <v>90.877765667000006</v>
      </c>
      <c r="X28" s="784">
        <v>84.868877419</v>
      </c>
      <c r="Y28" s="784">
        <v>90.117552000000003</v>
      </c>
      <c r="Z28" s="784">
        <v>89.634514194000005</v>
      </c>
      <c r="AA28" s="784">
        <v>87.669539032000003</v>
      </c>
      <c r="AB28" s="784">
        <v>89.105446428999997</v>
      </c>
      <c r="AC28" s="784">
        <v>84.532160967999999</v>
      </c>
      <c r="AD28" s="784">
        <v>80.881458332999998</v>
      </c>
      <c r="AE28" s="784">
        <v>83.080089999999998</v>
      </c>
      <c r="AF28" s="784">
        <v>90.561086666999998</v>
      </c>
      <c r="AG28" s="784">
        <v>96.899555805999995</v>
      </c>
      <c r="AH28" s="784">
        <v>96.652301613000006</v>
      </c>
      <c r="AI28" s="784">
        <v>89.397353667000004</v>
      </c>
      <c r="AJ28" s="784">
        <v>82.440146128999999</v>
      </c>
      <c r="AK28" s="784">
        <v>90.734643000000005</v>
      </c>
      <c r="AL28" s="784">
        <v>92.711557419000002</v>
      </c>
      <c r="AM28" s="784">
        <v>91.560319676999995</v>
      </c>
      <c r="AN28" s="784">
        <v>90.447851724000003</v>
      </c>
      <c r="AO28" s="784">
        <v>84.149565483999993</v>
      </c>
      <c r="AP28" s="784">
        <v>78.668177999999997</v>
      </c>
      <c r="AQ28" s="784">
        <v>83.266400967999999</v>
      </c>
      <c r="AR28" s="784">
        <v>89.884310999999997</v>
      </c>
      <c r="AS28" s="784">
        <v>93.023790645000005</v>
      </c>
      <c r="AT28" s="784">
        <v>94.362964516000005</v>
      </c>
      <c r="AU28" s="784">
        <v>88.729418999999993</v>
      </c>
      <c r="AV28" s="784">
        <v>77.215378064999996</v>
      </c>
      <c r="AW28" s="784">
        <v>82.383591999999993</v>
      </c>
      <c r="AX28" s="784">
        <v>92.832028710000003</v>
      </c>
      <c r="AY28" s="784">
        <v>86.498065806</v>
      </c>
      <c r="AZ28" s="784">
        <v>88.340638928999994</v>
      </c>
      <c r="BA28" s="784">
        <v>86.858108709999996</v>
      </c>
      <c r="BB28" s="784">
        <v>82.346061332999994</v>
      </c>
      <c r="BC28" s="784">
        <v>84.426763226000006</v>
      </c>
      <c r="BD28" s="784">
        <v>86.077790667000002</v>
      </c>
      <c r="BE28" s="784">
        <v>90.292360000000002</v>
      </c>
      <c r="BF28" s="784">
        <v>91.519059999999996</v>
      </c>
      <c r="BG28" s="788">
        <v>87.239540000000005</v>
      </c>
      <c r="BH28" s="788">
        <v>81.024990000000003</v>
      </c>
      <c r="BI28" s="788">
        <v>86.349810000000005</v>
      </c>
      <c r="BJ28" s="788">
        <v>88.357470000000006</v>
      </c>
      <c r="BK28" s="788">
        <v>86.279380000000003</v>
      </c>
      <c r="BL28" s="788">
        <v>86.769649999999999</v>
      </c>
      <c r="BM28" s="788">
        <v>85.165400000000005</v>
      </c>
      <c r="BN28" s="788">
        <v>79.509379999999993</v>
      </c>
      <c r="BO28" s="788">
        <v>81.259979999999999</v>
      </c>
      <c r="BP28" s="788">
        <v>90.176419999999993</v>
      </c>
      <c r="BQ28" s="788">
        <v>93.065489999999997</v>
      </c>
      <c r="BR28" s="788">
        <v>94.119029999999995</v>
      </c>
      <c r="BS28" s="788">
        <v>89.064620000000005</v>
      </c>
      <c r="BT28" s="788">
        <v>82.744829999999993</v>
      </c>
      <c r="BU28" s="788">
        <v>88.093500000000006</v>
      </c>
      <c r="BV28" s="788">
        <v>90.398439999999994</v>
      </c>
    </row>
    <row r="29" spans="1:74" ht="12" customHeight="1" x14ac:dyDescent="0.25">
      <c r="A29" s="774" t="s">
        <v>1330</v>
      </c>
      <c r="B29" s="772" t="s">
        <v>1309</v>
      </c>
      <c r="C29" s="784">
        <v>44.508389031999997</v>
      </c>
      <c r="D29" s="784">
        <v>43.981634643</v>
      </c>
      <c r="E29" s="784">
        <v>46.652654194</v>
      </c>
      <c r="F29" s="784">
        <v>45.239947667000003</v>
      </c>
      <c r="G29" s="784">
        <v>46.842837097</v>
      </c>
      <c r="H29" s="784">
        <v>46.783462999999998</v>
      </c>
      <c r="I29" s="784">
        <v>46.784084839000002</v>
      </c>
      <c r="J29" s="784">
        <v>48.204815805999999</v>
      </c>
      <c r="K29" s="784">
        <v>46.375524667000001</v>
      </c>
      <c r="L29" s="784">
        <v>44.923474839000001</v>
      </c>
      <c r="M29" s="784">
        <v>47.759865667</v>
      </c>
      <c r="N29" s="784">
        <v>47.946031613000002</v>
      </c>
      <c r="O29" s="784">
        <v>48.078693870999999</v>
      </c>
      <c r="P29" s="784">
        <v>49.451496429000002</v>
      </c>
      <c r="Q29" s="784">
        <v>48.839670968</v>
      </c>
      <c r="R29" s="784">
        <v>48.871630000000003</v>
      </c>
      <c r="S29" s="784">
        <v>49.029476451999997</v>
      </c>
      <c r="T29" s="784">
        <v>49.694102667000003</v>
      </c>
      <c r="U29" s="784">
        <v>50.776471612999998</v>
      </c>
      <c r="V29" s="784">
        <v>49.211680645000001</v>
      </c>
      <c r="W29" s="784">
        <v>47.956948333</v>
      </c>
      <c r="X29" s="784">
        <v>44.921250645000001</v>
      </c>
      <c r="Y29" s="784">
        <v>45.760852</v>
      </c>
      <c r="Z29" s="784">
        <v>46.189125806</v>
      </c>
      <c r="AA29" s="784">
        <v>45.504641612999997</v>
      </c>
      <c r="AB29" s="784">
        <v>45.034616429000003</v>
      </c>
      <c r="AC29" s="784">
        <v>44.942791290000002</v>
      </c>
      <c r="AD29" s="784">
        <v>46.720292333000003</v>
      </c>
      <c r="AE29" s="784">
        <v>47.822573871000003</v>
      </c>
      <c r="AF29" s="784">
        <v>49.100847999999999</v>
      </c>
      <c r="AG29" s="784">
        <v>52.863022258000001</v>
      </c>
      <c r="AH29" s="784">
        <v>51.181651289999998</v>
      </c>
      <c r="AI29" s="784">
        <v>49.368310000000001</v>
      </c>
      <c r="AJ29" s="784">
        <v>48.680927742000002</v>
      </c>
      <c r="AK29" s="784">
        <v>52.163756667000001</v>
      </c>
      <c r="AL29" s="784">
        <v>52.274097419</v>
      </c>
      <c r="AM29" s="784">
        <v>51.705544193999998</v>
      </c>
      <c r="AN29" s="784">
        <v>49.064620345000002</v>
      </c>
      <c r="AO29" s="784">
        <v>47.118996129000003</v>
      </c>
      <c r="AP29" s="784">
        <v>50.042346000000002</v>
      </c>
      <c r="AQ29" s="784">
        <v>52.537059354999997</v>
      </c>
      <c r="AR29" s="784">
        <v>51.916799666999999</v>
      </c>
      <c r="AS29" s="784">
        <v>51.459217742</v>
      </c>
      <c r="AT29" s="784">
        <v>51.935207742000003</v>
      </c>
      <c r="AU29" s="784">
        <v>50.070351666999997</v>
      </c>
      <c r="AV29" s="784">
        <v>47.549957096999997</v>
      </c>
      <c r="AW29" s="784">
        <v>49.946613999999997</v>
      </c>
      <c r="AX29" s="784">
        <v>52.986083225999998</v>
      </c>
      <c r="AY29" s="784">
        <v>51.073922903000003</v>
      </c>
      <c r="AZ29" s="784">
        <v>49.900600357000002</v>
      </c>
      <c r="BA29" s="784">
        <v>47.180873548000001</v>
      </c>
      <c r="BB29" s="784">
        <v>46.267011666999998</v>
      </c>
      <c r="BC29" s="784">
        <v>47.065244839000002</v>
      </c>
      <c r="BD29" s="784">
        <v>47.657041333000002</v>
      </c>
      <c r="BE29" s="784">
        <v>49.455010000000001</v>
      </c>
      <c r="BF29" s="784">
        <v>49.87218</v>
      </c>
      <c r="BG29" s="788">
        <v>48.696950000000001</v>
      </c>
      <c r="BH29" s="788">
        <v>47.23603</v>
      </c>
      <c r="BI29" s="788">
        <v>49.98827</v>
      </c>
      <c r="BJ29" s="788">
        <v>50.415599999999998</v>
      </c>
      <c r="BK29" s="788">
        <v>48.28875</v>
      </c>
      <c r="BL29" s="788">
        <v>48.3185</v>
      </c>
      <c r="BM29" s="788">
        <v>49.091360000000002</v>
      </c>
      <c r="BN29" s="788">
        <v>49.23404</v>
      </c>
      <c r="BO29" s="788">
        <v>49.93441</v>
      </c>
      <c r="BP29" s="788">
        <v>51.214640000000003</v>
      </c>
      <c r="BQ29" s="788">
        <v>51.896090000000001</v>
      </c>
      <c r="BR29" s="788">
        <v>51.603740000000002</v>
      </c>
      <c r="BS29" s="788">
        <v>50.124519999999997</v>
      </c>
      <c r="BT29" s="788">
        <v>48.40925</v>
      </c>
      <c r="BU29" s="788">
        <v>51.036250000000003</v>
      </c>
      <c r="BV29" s="788">
        <v>51.667319999999997</v>
      </c>
    </row>
    <row r="30" spans="1:74" ht="12" customHeight="1" x14ac:dyDescent="0.25">
      <c r="A30" s="774" t="s">
        <v>1331</v>
      </c>
      <c r="B30" s="772" t="s">
        <v>1310</v>
      </c>
      <c r="C30" s="784">
        <v>32.629488387000002</v>
      </c>
      <c r="D30" s="784">
        <v>31.822961428999999</v>
      </c>
      <c r="E30" s="784">
        <v>31.854617096999998</v>
      </c>
      <c r="F30" s="784">
        <v>25.870425333</v>
      </c>
      <c r="G30" s="784">
        <v>29.609058387000001</v>
      </c>
      <c r="H30" s="784">
        <v>33.106343000000003</v>
      </c>
      <c r="I30" s="784">
        <v>35.244296452</v>
      </c>
      <c r="J30" s="784">
        <v>38.770752903000002</v>
      </c>
      <c r="K30" s="784">
        <v>36.299539666999998</v>
      </c>
      <c r="L30" s="784">
        <v>33.553181613</v>
      </c>
      <c r="M30" s="784">
        <v>36.943953999999998</v>
      </c>
      <c r="N30" s="784">
        <v>38.494801934999998</v>
      </c>
      <c r="O30" s="784">
        <v>41.061807096999999</v>
      </c>
      <c r="P30" s="784">
        <v>41.069020000000002</v>
      </c>
      <c r="Q30" s="784">
        <v>41.647726773999999</v>
      </c>
      <c r="R30" s="784">
        <v>34.653494000000002</v>
      </c>
      <c r="S30" s="784">
        <v>32.473550322999998</v>
      </c>
      <c r="T30" s="784">
        <v>43.896634333000002</v>
      </c>
      <c r="U30" s="784">
        <v>44.336116128999997</v>
      </c>
      <c r="V30" s="784">
        <v>44.246277419000002</v>
      </c>
      <c r="W30" s="784">
        <v>42.920817333000002</v>
      </c>
      <c r="X30" s="784">
        <v>39.947626774</v>
      </c>
      <c r="Y30" s="784">
        <v>44.356699999999996</v>
      </c>
      <c r="Z30" s="784">
        <v>43.445388387000001</v>
      </c>
      <c r="AA30" s="784">
        <v>42.164897418999999</v>
      </c>
      <c r="AB30" s="784">
        <v>44.070830000000001</v>
      </c>
      <c r="AC30" s="784">
        <v>39.589369677000001</v>
      </c>
      <c r="AD30" s="784">
        <v>34.161166000000001</v>
      </c>
      <c r="AE30" s="784">
        <v>35.257516129000003</v>
      </c>
      <c r="AF30" s="784">
        <v>41.460238666999999</v>
      </c>
      <c r="AG30" s="784">
        <v>44.036533548000001</v>
      </c>
      <c r="AH30" s="784">
        <v>45.470650323000001</v>
      </c>
      <c r="AI30" s="784">
        <v>40.029043667000003</v>
      </c>
      <c r="AJ30" s="784">
        <v>33.759218386999997</v>
      </c>
      <c r="AK30" s="784">
        <v>38.570886332999997</v>
      </c>
      <c r="AL30" s="784">
        <v>40.437460000000002</v>
      </c>
      <c r="AM30" s="784">
        <v>39.854775484000001</v>
      </c>
      <c r="AN30" s="784">
        <v>41.383231379000001</v>
      </c>
      <c r="AO30" s="784">
        <v>37.030569354999997</v>
      </c>
      <c r="AP30" s="784">
        <v>28.625831999999999</v>
      </c>
      <c r="AQ30" s="784">
        <v>30.729341612999999</v>
      </c>
      <c r="AR30" s="784">
        <v>37.967511332999997</v>
      </c>
      <c r="AS30" s="784">
        <v>41.564572902999998</v>
      </c>
      <c r="AT30" s="784">
        <v>42.427756774000002</v>
      </c>
      <c r="AU30" s="784">
        <v>38.659067333000003</v>
      </c>
      <c r="AV30" s="784">
        <v>29.665420967999999</v>
      </c>
      <c r="AW30" s="784">
        <v>32.436978000000003</v>
      </c>
      <c r="AX30" s="784">
        <v>39.845945483999998</v>
      </c>
      <c r="AY30" s="784">
        <v>35.424142903000003</v>
      </c>
      <c r="AZ30" s="784">
        <v>38.440038571000002</v>
      </c>
      <c r="BA30" s="784">
        <v>39.677235160999999</v>
      </c>
      <c r="BB30" s="784">
        <v>36.079049667</v>
      </c>
      <c r="BC30" s="784">
        <v>37.361518386999997</v>
      </c>
      <c r="BD30" s="784">
        <v>38.420749333000003</v>
      </c>
      <c r="BE30" s="784">
        <v>40.837350000000001</v>
      </c>
      <c r="BF30" s="784">
        <v>41.646880000000003</v>
      </c>
      <c r="BG30" s="788">
        <v>38.542589999999997</v>
      </c>
      <c r="BH30" s="788">
        <v>33.788960000000003</v>
      </c>
      <c r="BI30" s="788">
        <v>36.361539999999998</v>
      </c>
      <c r="BJ30" s="788">
        <v>37.941870000000002</v>
      </c>
      <c r="BK30" s="788">
        <v>37.990630000000003</v>
      </c>
      <c r="BL30" s="788">
        <v>38.451149999999998</v>
      </c>
      <c r="BM30" s="788">
        <v>36.074039999999997</v>
      </c>
      <c r="BN30" s="788">
        <v>30.27534</v>
      </c>
      <c r="BO30" s="788">
        <v>31.325569999999999</v>
      </c>
      <c r="BP30" s="788">
        <v>38.961779999999997</v>
      </c>
      <c r="BQ30" s="788">
        <v>41.169400000000003</v>
      </c>
      <c r="BR30" s="788">
        <v>42.51529</v>
      </c>
      <c r="BS30" s="788">
        <v>38.940089999999998</v>
      </c>
      <c r="BT30" s="788">
        <v>34.335590000000003</v>
      </c>
      <c r="BU30" s="788">
        <v>37.057259999999999</v>
      </c>
      <c r="BV30" s="788">
        <v>38.731119999999997</v>
      </c>
    </row>
    <row r="31" spans="1:74" ht="12" customHeight="1" x14ac:dyDescent="0.25">
      <c r="A31" s="774" t="s">
        <v>1332</v>
      </c>
      <c r="B31" s="772" t="s">
        <v>1311</v>
      </c>
      <c r="C31" s="784">
        <v>790.35728257999995</v>
      </c>
      <c r="D31" s="784">
        <v>716.11273643000004</v>
      </c>
      <c r="E31" s="784">
        <v>652.50721483999996</v>
      </c>
      <c r="F31" s="784">
        <v>828.08329100000003</v>
      </c>
      <c r="G31" s="784">
        <v>907.02011903000005</v>
      </c>
      <c r="H31" s="784">
        <v>901.70374000000004</v>
      </c>
      <c r="I31" s="784">
        <v>868.68241096999998</v>
      </c>
      <c r="J31" s="784">
        <v>689.98073323000006</v>
      </c>
      <c r="K31" s="784">
        <v>557.30513599999995</v>
      </c>
      <c r="L31" s="784">
        <v>547.03130128999999</v>
      </c>
      <c r="M31" s="784">
        <v>582.28435566999997</v>
      </c>
      <c r="N31" s="784">
        <v>671.06578096999999</v>
      </c>
      <c r="O31" s="784">
        <v>693.87258741999995</v>
      </c>
      <c r="P31" s="784">
        <v>617.46223070999997</v>
      </c>
      <c r="Q31" s="784">
        <v>778.67002387000002</v>
      </c>
      <c r="R31" s="784">
        <v>843.65035733000002</v>
      </c>
      <c r="S31" s="784">
        <v>851.94775064999999</v>
      </c>
      <c r="T31" s="784">
        <v>854.68270232999998</v>
      </c>
      <c r="U31" s="784">
        <v>782.73989773999995</v>
      </c>
      <c r="V31" s="784">
        <v>635.75736773999995</v>
      </c>
      <c r="W31" s="784">
        <v>532.86006099999997</v>
      </c>
      <c r="X31" s="784">
        <v>550.43442547999996</v>
      </c>
      <c r="Y31" s="784">
        <v>617.46225332999995</v>
      </c>
      <c r="Z31" s="784">
        <v>716.17800645</v>
      </c>
      <c r="AA31" s="784">
        <v>774.64563128999998</v>
      </c>
      <c r="AB31" s="784">
        <v>792.10246036000001</v>
      </c>
      <c r="AC31" s="784">
        <v>778.96744032000004</v>
      </c>
      <c r="AD31" s="784">
        <v>744.35115332999999</v>
      </c>
      <c r="AE31" s="784">
        <v>645.01380676999997</v>
      </c>
      <c r="AF31" s="784">
        <v>676.553988</v>
      </c>
      <c r="AG31" s="784">
        <v>674.06131289999996</v>
      </c>
      <c r="AH31" s="784">
        <v>613.85539613000003</v>
      </c>
      <c r="AI31" s="784">
        <v>533.83639966999999</v>
      </c>
      <c r="AJ31" s="784">
        <v>532.68520612999998</v>
      </c>
      <c r="AK31" s="784">
        <v>640.06554332999997</v>
      </c>
      <c r="AL31" s="784">
        <v>742.46820322999997</v>
      </c>
      <c r="AM31" s="784">
        <v>815.65344387000005</v>
      </c>
      <c r="AN31" s="784">
        <v>828.06268966000005</v>
      </c>
      <c r="AO31" s="784">
        <v>866.85512000000006</v>
      </c>
      <c r="AP31" s="784">
        <v>844.62652533000005</v>
      </c>
      <c r="AQ31" s="784">
        <v>813.73658741999998</v>
      </c>
      <c r="AR31" s="784">
        <v>759.70323699999994</v>
      </c>
      <c r="AS31" s="784">
        <v>681.92588741999998</v>
      </c>
      <c r="AT31" s="784">
        <v>621.49935289999996</v>
      </c>
      <c r="AU31" s="784">
        <v>540.56696033000003</v>
      </c>
      <c r="AV31" s="784">
        <v>553.73205902999996</v>
      </c>
      <c r="AW31" s="784">
        <v>624.78652833000001</v>
      </c>
      <c r="AX31" s="784">
        <v>722.92019903000005</v>
      </c>
      <c r="AY31" s="784">
        <v>889.31034806000002</v>
      </c>
      <c r="AZ31" s="784">
        <v>874.55572321</v>
      </c>
      <c r="BA31" s="784">
        <v>969.26406452000003</v>
      </c>
      <c r="BB31" s="784">
        <v>969.66568467000002</v>
      </c>
      <c r="BC31" s="784">
        <v>1031.0737122999999</v>
      </c>
      <c r="BD31" s="784">
        <v>1017.5455593</v>
      </c>
      <c r="BE31" s="784">
        <v>860.18877156999997</v>
      </c>
      <c r="BF31" s="784">
        <v>689.09807712999998</v>
      </c>
      <c r="BG31" s="788">
        <v>606.90170000000001</v>
      </c>
      <c r="BH31" s="788">
        <v>551.50570000000005</v>
      </c>
      <c r="BI31" s="788">
        <v>610.81460000000004</v>
      </c>
      <c r="BJ31" s="788">
        <v>688.76509999999996</v>
      </c>
      <c r="BK31" s="788">
        <v>817.46770000000004</v>
      </c>
      <c r="BL31" s="788">
        <v>720.5317</v>
      </c>
      <c r="BM31" s="788">
        <v>692.62249999999995</v>
      </c>
      <c r="BN31" s="788">
        <v>702.72969999999998</v>
      </c>
      <c r="BO31" s="788">
        <v>775.00789999999995</v>
      </c>
      <c r="BP31" s="788">
        <v>855.8365</v>
      </c>
      <c r="BQ31" s="788">
        <v>870.30420000000004</v>
      </c>
      <c r="BR31" s="788">
        <v>731.79200000000003</v>
      </c>
      <c r="BS31" s="788">
        <v>617.64250000000004</v>
      </c>
      <c r="BT31" s="788">
        <v>563.99</v>
      </c>
      <c r="BU31" s="788">
        <v>661.34820000000002</v>
      </c>
      <c r="BV31" s="788">
        <v>758.29719999999998</v>
      </c>
    </row>
    <row r="32" spans="1:74" ht="12" customHeight="1" x14ac:dyDescent="0.25">
      <c r="A32" s="774" t="s">
        <v>1333</v>
      </c>
      <c r="B32" s="772" t="s">
        <v>1334</v>
      </c>
      <c r="C32" s="784">
        <v>44.576782581000003</v>
      </c>
      <c r="D32" s="784">
        <v>44.151258571</v>
      </c>
      <c r="E32" s="784">
        <v>44.458589031999999</v>
      </c>
      <c r="F32" s="784">
        <v>42.471941000000001</v>
      </c>
      <c r="G32" s="784">
        <v>42.184238065000002</v>
      </c>
      <c r="H32" s="784">
        <v>42.608481333</v>
      </c>
      <c r="I32" s="784">
        <v>43.125232257999997</v>
      </c>
      <c r="J32" s="784">
        <v>42.659239354999997</v>
      </c>
      <c r="K32" s="784">
        <v>43.309987667000001</v>
      </c>
      <c r="L32" s="784">
        <v>43.983846452000002</v>
      </c>
      <c r="M32" s="784">
        <v>41.016033999999998</v>
      </c>
      <c r="N32" s="784">
        <v>44.052240644999998</v>
      </c>
      <c r="O32" s="784">
        <v>43.710177418999997</v>
      </c>
      <c r="P32" s="784">
        <v>43.076061428999999</v>
      </c>
      <c r="Q32" s="784">
        <v>43.150503225999998</v>
      </c>
      <c r="R32" s="784">
        <v>43.784486999999999</v>
      </c>
      <c r="S32" s="784">
        <v>42.979379999999999</v>
      </c>
      <c r="T32" s="784">
        <v>43.112500666999999</v>
      </c>
      <c r="U32" s="784">
        <v>42.566835806</v>
      </c>
      <c r="V32" s="784">
        <v>42.877702257999999</v>
      </c>
      <c r="W32" s="784">
        <v>43.583976999999997</v>
      </c>
      <c r="X32" s="784">
        <v>43.390032257999998</v>
      </c>
      <c r="Y32" s="784">
        <v>45.415638999999999</v>
      </c>
      <c r="Z32" s="784">
        <v>44.354815160999998</v>
      </c>
      <c r="AA32" s="784">
        <v>43.932736452</v>
      </c>
      <c r="AB32" s="784">
        <v>45.003540000000001</v>
      </c>
      <c r="AC32" s="784">
        <v>44.967559354999999</v>
      </c>
      <c r="AD32" s="784">
        <v>42.414259999999999</v>
      </c>
      <c r="AE32" s="784">
        <v>44.843578065000003</v>
      </c>
      <c r="AF32" s="784">
        <v>43.386921332999997</v>
      </c>
      <c r="AG32" s="784">
        <v>43.765389999999996</v>
      </c>
      <c r="AH32" s="784">
        <v>43.359441935</v>
      </c>
      <c r="AI32" s="784">
        <v>40.095380667000001</v>
      </c>
      <c r="AJ32" s="784">
        <v>42.678458065000001</v>
      </c>
      <c r="AK32" s="784">
        <v>44.454274333000001</v>
      </c>
      <c r="AL32" s="784">
        <v>44.418981934999998</v>
      </c>
      <c r="AM32" s="784">
        <v>47.465152903000003</v>
      </c>
      <c r="AN32" s="784">
        <v>47.311497240999998</v>
      </c>
      <c r="AO32" s="784">
        <v>47.107338386999999</v>
      </c>
      <c r="AP32" s="784">
        <v>44.651374666999999</v>
      </c>
      <c r="AQ32" s="784">
        <v>47.610726129</v>
      </c>
      <c r="AR32" s="784">
        <v>45.456426</v>
      </c>
      <c r="AS32" s="784">
        <v>45.938387419000001</v>
      </c>
      <c r="AT32" s="784">
        <v>46.568147418999999</v>
      </c>
      <c r="AU32" s="784">
        <v>48.353984666999999</v>
      </c>
      <c r="AV32" s="784">
        <v>48.035158709999997</v>
      </c>
      <c r="AW32" s="784">
        <v>50.219759666999998</v>
      </c>
      <c r="AX32" s="784">
        <v>52.257271289999998</v>
      </c>
      <c r="AY32" s="784">
        <v>49.694022902999997</v>
      </c>
      <c r="AZ32" s="784">
        <v>48.904024999999997</v>
      </c>
      <c r="BA32" s="784">
        <v>49.441257741999998</v>
      </c>
      <c r="BB32" s="784">
        <v>50.083807</v>
      </c>
      <c r="BC32" s="784">
        <v>45.868489355000001</v>
      </c>
      <c r="BD32" s="784">
        <v>46.218527666999996</v>
      </c>
      <c r="BE32" s="784">
        <v>46.282069999999997</v>
      </c>
      <c r="BF32" s="784">
        <v>46.170020000000001</v>
      </c>
      <c r="BG32" s="788">
        <v>46.203159999999997</v>
      </c>
      <c r="BH32" s="788">
        <v>45.998109999999997</v>
      </c>
      <c r="BI32" s="788">
        <v>46.4756</v>
      </c>
      <c r="BJ32" s="788">
        <v>47.836170000000003</v>
      </c>
      <c r="BK32" s="788">
        <v>48.323450000000001</v>
      </c>
      <c r="BL32" s="788">
        <v>47.531309999999998</v>
      </c>
      <c r="BM32" s="788">
        <v>47.431489999999997</v>
      </c>
      <c r="BN32" s="788">
        <v>46.164879999999997</v>
      </c>
      <c r="BO32" s="788">
        <v>46.076120000000003</v>
      </c>
      <c r="BP32" s="788">
        <v>47.243589999999998</v>
      </c>
      <c r="BQ32" s="788">
        <v>47.186160000000001</v>
      </c>
      <c r="BR32" s="788">
        <v>46.990630000000003</v>
      </c>
      <c r="BS32" s="788">
        <v>46.96922</v>
      </c>
      <c r="BT32" s="788">
        <v>46.724290000000003</v>
      </c>
      <c r="BU32" s="788">
        <v>47.183680000000003</v>
      </c>
      <c r="BV32" s="788">
        <v>48.429609999999997</v>
      </c>
    </row>
    <row r="33" spans="1:74" ht="12" customHeight="1" x14ac:dyDescent="0.25">
      <c r="A33" s="774" t="s">
        <v>1335</v>
      </c>
      <c r="B33" s="772" t="s">
        <v>1312</v>
      </c>
      <c r="C33" s="784">
        <v>9.6730300000000007</v>
      </c>
      <c r="D33" s="784">
        <v>14.888270714000001</v>
      </c>
      <c r="E33" s="784">
        <v>19.235051290000001</v>
      </c>
      <c r="F33" s="784">
        <v>21.328956000000002</v>
      </c>
      <c r="G33" s="784">
        <v>23.344104516000002</v>
      </c>
      <c r="H33" s="784">
        <v>27.974985332999999</v>
      </c>
      <c r="I33" s="784">
        <v>25.786756451999999</v>
      </c>
      <c r="J33" s="784">
        <v>29.468994515999999</v>
      </c>
      <c r="K33" s="784">
        <v>30.562738332999999</v>
      </c>
      <c r="L33" s="784">
        <v>30.789604838999999</v>
      </c>
      <c r="M33" s="784">
        <v>26.621027333000001</v>
      </c>
      <c r="N33" s="784">
        <v>26.637205806000001</v>
      </c>
      <c r="O33" s="784">
        <v>23.678541613</v>
      </c>
      <c r="P33" s="784">
        <v>29.068266071</v>
      </c>
      <c r="Q33" s="784">
        <v>41.498713871</v>
      </c>
      <c r="R33" s="784">
        <v>48.430068333000001</v>
      </c>
      <c r="S33" s="784">
        <v>55.165593225999999</v>
      </c>
      <c r="T33" s="784">
        <v>62.759624666999997</v>
      </c>
      <c r="U33" s="784">
        <v>56.394265161</v>
      </c>
      <c r="V33" s="784">
        <v>59.312938064999997</v>
      </c>
      <c r="W33" s="784">
        <v>59.847546999999999</v>
      </c>
      <c r="X33" s="784">
        <v>54.191311290000002</v>
      </c>
      <c r="Y33" s="784">
        <v>45.030520000000003</v>
      </c>
      <c r="Z33" s="784">
        <v>32.603484516000002</v>
      </c>
      <c r="AA33" s="784">
        <v>36.585473548000003</v>
      </c>
      <c r="AB33" s="784">
        <v>52.11927</v>
      </c>
      <c r="AC33" s="784">
        <v>65.720646129000002</v>
      </c>
      <c r="AD33" s="784">
        <v>77.927199666999996</v>
      </c>
      <c r="AE33" s="784">
        <v>79.228675160999998</v>
      </c>
      <c r="AF33" s="784">
        <v>83.734214332999997</v>
      </c>
      <c r="AG33" s="784">
        <v>83.208725161000004</v>
      </c>
      <c r="AH33" s="784">
        <v>85.140890967999994</v>
      </c>
      <c r="AI33" s="784">
        <v>72.591643332999993</v>
      </c>
      <c r="AJ33" s="784">
        <v>60.496674515999999</v>
      </c>
      <c r="AK33" s="784">
        <v>56.718111999999998</v>
      </c>
      <c r="AL33" s="784">
        <v>49.846796128999998</v>
      </c>
      <c r="AM33" s="784">
        <v>48.109601935000001</v>
      </c>
      <c r="AN33" s="784">
        <v>82.59977069</v>
      </c>
      <c r="AO33" s="784">
        <v>85.923509031999998</v>
      </c>
      <c r="AP33" s="784">
        <v>96.752315667000005</v>
      </c>
      <c r="AQ33" s="784">
        <v>114.40762419000001</v>
      </c>
      <c r="AR33" s="784">
        <v>118.16399533000001</v>
      </c>
      <c r="AS33" s="784">
        <v>129.82097515999999</v>
      </c>
      <c r="AT33" s="784">
        <v>125.34903935</v>
      </c>
      <c r="AU33" s="784">
        <v>120.79347799999999</v>
      </c>
      <c r="AV33" s="784">
        <v>101.46659129</v>
      </c>
      <c r="AW33" s="784">
        <v>88.659991332999994</v>
      </c>
      <c r="AX33" s="784">
        <v>73.330010000000001</v>
      </c>
      <c r="AY33" s="784">
        <v>70.381762257999995</v>
      </c>
      <c r="AZ33" s="784">
        <v>90.473899286000005</v>
      </c>
      <c r="BA33" s="784">
        <v>142.72825677</v>
      </c>
      <c r="BB33" s="784">
        <v>158.799657</v>
      </c>
      <c r="BC33" s="784">
        <v>185.32158548000001</v>
      </c>
      <c r="BD33" s="784">
        <v>206.43389332999999</v>
      </c>
      <c r="BE33" s="784">
        <v>185.25909999999999</v>
      </c>
      <c r="BF33" s="784">
        <v>179.65539999999999</v>
      </c>
      <c r="BG33" s="788">
        <v>164.8159</v>
      </c>
      <c r="BH33" s="788">
        <v>135.13319999999999</v>
      </c>
      <c r="BI33" s="788">
        <v>106.4062</v>
      </c>
      <c r="BJ33" s="788">
        <v>83.132210000000001</v>
      </c>
      <c r="BK33" s="788">
        <v>80.361410000000006</v>
      </c>
      <c r="BL33" s="788">
        <v>117.9811</v>
      </c>
      <c r="BM33" s="788">
        <v>162.93379999999999</v>
      </c>
      <c r="BN33" s="788">
        <v>190.5334</v>
      </c>
      <c r="BO33" s="788">
        <v>211.22640000000001</v>
      </c>
      <c r="BP33" s="788">
        <v>228.88079999999999</v>
      </c>
      <c r="BQ33" s="788">
        <v>210.70580000000001</v>
      </c>
      <c r="BR33" s="788">
        <v>206.75530000000001</v>
      </c>
      <c r="BS33" s="788">
        <v>189.73400000000001</v>
      </c>
      <c r="BT33" s="788">
        <v>158.80959999999999</v>
      </c>
      <c r="BU33" s="788">
        <v>123.3074</v>
      </c>
      <c r="BV33" s="788">
        <v>90.927890000000005</v>
      </c>
    </row>
    <row r="34" spans="1:74" ht="12" customHeight="1" x14ac:dyDescent="0.25">
      <c r="A34" s="774" t="s">
        <v>1336</v>
      </c>
      <c r="B34" s="772" t="s">
        <v>1337</v>
      </c>
      <c r="C34" s="784">
        <v>475.14114289999998</v>
      </c>
      <c r="D34" s="784">
        <v>502.43459892999999</v>
      </c>
      <c r="E34" s="784">
        <v>507.99044161</v>
      </c>
      <c r="F34" s="784">
        <v>582.27531799999997</v>
      </c>
      <c r="G34" s="784">
        <v>523.53631484000005</v>
      </c>
      <c r="H34" s="784">
        <v>458.05169999999998</v>
      </c>
      <c r="I34" s="784">
        <v>357.68307613000002</v>
      </c>
      <c r="J34" s="784">
        <v>310.62828741999999</v>
      </c>
      <c r="K34" s="784">
        <v>388.92909832999999</v>
      </c>
      <c r="L34" s="784">
        <v>439.57070773999999</v>
      </c>
      <c r="M34" s="784">
        <v>526.33322932999999</v>
      </c>
      <c r="N34" s="784">
        <v>450.15509257999997</v>
      </c>
      <c r="O34" s="784">
        <v>577.24604354999997</v>
      </c>
      <c r="P34" s="784">
        <v>499.87699393000003</v>
      </c>
      <c r="Q34" s="784">
        <v>571.68033871</v>
      </c>
      <c r="R34" s="784">
        <v>620.708438</v>
      </c>
      <c r="S34" s="784">
        <v>502.92152871000002</v>
      </c>
      <c r="T34" s="784">
        <v>526.20689400000003</v>
      </c>
      <c r="U34" s="784">
        <v>392.78762581000001</v>
      </c>
      <c r="V34" s="784">
        <v>327.81068902999999</v>
      </c>
      <c r="W34" s="784">
        <v>383.66045600000001</v>
      </c>
      <c r="X34" s="784">
        <v>467.49221548000003</v>
      </c>
      <c r="Y34" s="784">
        <v>628.25040100000001</v>
      </c>
      <c r="Z34" s="784">
        <v>474.07960387000003</v>
      </c>
      <c r="AA34" s="784">
        <v>488.58888516000002</v>
      </c>
      <c r="AB34" s="784">
        <v>532.41565178999997</v>
      </c>
      <c r="AC34" s="784">
        <v>493.32166354999998</v>
      </c>
      <c r="AD34" s="784">
        <v>595.01529300000004</v>
      </c>
      <c r="AE34" s="784">
        <v>552.78653548</v>
      </c>
      <c r="AF34" s="784">
        <v>446.98553199999998</v>
      </c>
      <c r="AG34" s="784">
        <v>440.82438547999999</v>
      </c>
      <c r="AH34" s="784">
        <v>421.61836032000002</v>
      </c>
      <c r="AI34" s="784">
        <v>465.36499566999998</v>
      </c>
      <c r="AJ34" s="784">
        <v>527.85582515999999</v>
      </c>
      <c r="AK34" s="784">
        <v>655.43803500000001</v>
      </c>
      <c r="AL34" s="784">
        <v>647.74718355000005</v>
      </c>
      <c r="AM34" s="784">
        <v>597.20035710000002</v>
      </c>
      <c r="AN34" s="784">
        <v>695.99500585999999</v>
      </c>
      <c r="AO34" s="784">
        <v>708.30620741999996</v>
      </c>
      <c r="AP34" s="784">
        <v>690.81019266999999</v>
      </c>
      <c r="AQ34" s="784">
        <v>605.68671773999995</v>
      </c>
      <c r="AR34" s="784">
        <v>543.37275133000003</v>
      </c>
      <c r="AS34" s="784">
        <v>567.01756064999995</v>
      </c>
      <c r="AT34" s="784">
        <v>437.01760258000002</v>
      </c>
      <c r="AU34" s="784">
        <v>547.17058267000004</v>
      </c>
      <c r="AV34" s="784">
        <v>656.84857323000006</v>
      </c>
      <c r="AW34" s="784">
        <v>644.14638600000001</v>
      </c>
      <c r="AX34" s="784">
        <v>740.95031515999995</v>
      </c>
      <c r="AY34" s="784">
        <v>655.89796580999996</v>
      </c>
      <c r="AZ34" s="784">
        <v>774.09795607000001</v>
      </c>
      <c r="BA34" s="784">
        <v>825.02945129</v>
      </c>
      <c r="BB34" s="784">
        <v>846.07038967000005</v>
      </c>
      <c r="BC34" s="784">
        <v>719.57794032000004</v>
      </c>
      <c r="BD34" s="784">
        <v>647.09401866999997</v>
      </c>
      <c r="BE34" s="784">
        <v>520.62080000000003</v>
      </c>
      <c r="BF34" s="784">
        <v>474.28820000000002</v>
      </c>
      <c r="BG34" s="788">
        <v>530.04589999999996</v>
      </c>
      <c r="BH34" s="788">
        <v>654.47450000000003</v>
      </c>
      <c r="BI34" s="788">
        <v>783.43880000000001</v>
      </c>
      <c r="BJ34" s="788">
        <v>694.84910000000002</v>
      </c>
      <c r="BK34" s="788">
        <v>730.53470000000004</v>
      </c>
      <c r="BL34" s="788">
        <v>743.94619999999998</v>
      </c>
      <c r="BM34" s="788">
        <v>793.94349999999997</v>
      </c>
      <c r="BN34" s="788">
        <v>855.07899999999995</v>
      </c>
      <c r="BO34" s="788">
        <v>759.63400000000001</v>
      </c>
      <c r="BP34" s="788">
        <v>707.54549999999995</v>
      </c>
      <c r="BQ34" s="788">
        <v>554.63940000000002</v>
      </c>
      <c r="BR34" s="788">
        <v>508.8408</v>
      </c>
      <c r="BS34" s="788">
        <v>566.93169999999998</v>
      </c>
      <c r="BT34" s="788">
        <v>700.27390000000003</v>
      </c>
      <c r="BU34" s="788">
        <v>840.58420000000001</v>
      </c>
      <c r="BV34" s="788">
        <v>756.65679999999998</v>
      </c>
    </row>
    <row r="35" spans="1:74" ht="12" customHeight="1" x14ac:dyDescent="0.25">
      <c r="A35" s="774"/>
      <c r="B35" s="773" t="s">
        <v>1313</v>
      </c>
      <c r="C35" s="773"/>
      <c r="D35" s="773"/>
      <c r="E35" s="773"/>
      <c r="F35" s="773"/>
      <c r="G35" s="773"/>
      <c r="H35" s="773"/>
      <c r="I35" s="773"/>
      <c r="J35" s="773"/>
      <c r="K35" s="773"/>
      <c r="L35" s="773"/>
      <c r="M35" s="773"/>
      <c r="N35" s="773"/>
      <c r="O35" s="773"/>
      <c r="P35" s="773"/>
      <c r="Q35" s="773"/>
      <c r="R35" s="773"/>
      <c r="S35" s="773"/>
      <c r="T35" s="773"/>
      <c r="U35" s="773"/>
      <c r="V35" s="773"/>
      <c r="W35" s="773"/>
      <c r="X35" s="773"/>
      <c r="Y35" s="773"/>
      <c r="Z35" s="773"/>
      <c r="AA35" s="773"/>
      <c r="AB35" s="773"/>
      <c r="AC35" s="773"/>
      <c r="AD35" s="773"/>
      <c r="AE35" s="773"/>
      <c r="AF35" s="773"/>
      <c r="AG35" s="773"/>
      <c r="AH35" s="773"/>
      <c r="AI35" s="773"/>
      <c r="AJ35" s="773"/>
      <c r="AK35" s="773"/>
      <c r="AL35" s="773"/>
      <c r="AM35" s="773"/>
      <c r="AN35" s="773"/>
      <c r="AO35" s="773"/>
      <c r="AP35" s="773"/>
      <c r="AQ35" s="773"/>
      <c r="AR35" s="773"/>
      <c r="AS35" s="773"/>
      <c r="AT35" s="773"/>
      <c r="AU35" s="773"/>
      <c r="AV35" s="773"/>
      <c r="AW35" s="773"/>
      <c r="AX35" s="773"/>
      <c r="AY35" s="773"/>
      <c r="AZ35" s="773"/>
      <c r="BA35" s="773"/>
      <c r="BB35" s="773"/>
      <c r="BC35" s="773"/>
      <c r="BD35" s="773"/>
      <c r="BE35" s="773"/>
      <c r="BF35" s="773"/>
      <c r="BG35" s="789"/>
      <c r="BH35" s="789"/>
      <c r="BI35" s="789"/>
      <c r="BJ35" s="789"/>
      <c r="BK35" s="789"/>
      <c r="BL35" s="789"/>
      <c r="BM35" s="789"/>
      <c r="BN35" s="789"/>
      <c r="BO35" s="789"/>
      <c r="BP35" s="789"/>
      <c r="BQ35" s="789"/>
      <c r="BR35" s="789"/>
      <c r="BS35" s="789"/>
      <c r="BT35" s="789"/>
      <c r="BU35" s="789"/>
      <c r="BV35" s="789"/>
    </row>
    <row r="36" spans="1:74" ht="12" customHeight="1" x14ac:dyDescent="0.25">
      <c r="A36" s="774" t="s">
        <v>1338</v>
      </c>
      <c r="B36" s="772" t="s">
        <v>1308</v>
      </c>
      <c r="C36" s="784">
        <v>86.991830968000002</v>
      </c>
      <c r="D36" s="784">
        <v>87.978165000000004</v>
      </c>
      <c r="E36" s="784">
        <v>84.619132902999993</v>
      </c>
      <c r="F36" s="784">
        <v>80.345480667000004</v>
      </c>
      <c r="G36" s="784">
        <v>83.391209677000006</v>
      </c>
      <c r="H36" s="784">
        <v>88.683115000000001</v>
      </c>
      <c r="I36" s="784">
        <v>90.018791613000005</v>
      </c>
      <c r="J36" s="784">
        <v>89.846785483999994</v>
      </c>
      <c r="K36" s="784">
        <v>86.296792667000005</v>
      </c>
      <c r="L36" s="784">
        <v>85.119825805999994</v>
      </c>
      <c r="M36" s="784">
        <v>87.708643332999998</v>
      </c>
      <c r="N36" s="784">
        <v>89.145685161000003</v>
      </c>
      <c r="O36" s="784">
        <v>87.500478709999996</v>
      </c>
      <c r="P36" s="784">
        <v>86.302346786000001</v>
      </c>
      <c r="Q36" s="784">
        <v>85.642770644999999</v>
      </c>
      <c r="R36" s="784">
        <v>84.462328666999994</v>
      </c>
      <c r="S36" s="784">
        <v>84.268663226000001</v>
      </c>
      <c r="T36" s="784">
        <v>88.029601333000002</v>
      </c>
      <c r="U36" s="784">
        <v>90.355813225999995</v>
      </c>
      <c r="V36" s="784">
        <v>88.529014516000004</v>
      </c>
      <c r="W36" s="784">
        <v>83.582504</v>
      </c>
      <c r="X36" s="784">
        <v>81.211909031999994</v>
      </c>
      <c r="Y36" s="784">
        <v>83.163648332999998</v>
      </c>
      <c r="Z36" s="784">
        <v>87.896596451999997</v>
      </c>
      <c r="AA36" s="784">
        <v>87.867138065000006</v>
      </c>
      <c r="AB36" s="784">
        <v>85.755869642999997</v>
      </c>
      <c r="AC36" s="784">
        <v>82.213852903000003</v>
      </c>
      <c r="AD36" s="784">
        <v>84.973880667000003</v>
      </c>
      <c r="AE36" s="784">
        <v>82.615485160999995</v>
      </c>
      <c r="AF36" s="784">
        <v>85.444905000000006</v>
      </c>
      <c r="AG36" s="784">
        <v>90.044173225999998</v>
      </c>
      <c r="AH36" s="784">
        <v>87.530528709999999</v>
      </c>
      <c r="AI36" s="784">
        <v>85.796890667</v>
      </c>
      <c r="AJ36" s="784">
        <v>81.926635805999993</v>
      </c>
      <c r="AK36" s="784">
        <v>86.592538332999993</v>
      </c>
      <c r="AL36" s="784">
        <v>86.535071290000005</v>
      </c>
      <c r="AM36" s="784">
        <v>87.344046452000001</v>
      </c>
      <c r="AN36" s="784">
        <v>85.643709310000006</v>
      </c>
      <c r="AO36" s="784">
        <v>83.306096128999997</v>
      </c>
      <c r="AP36" s="784">
        <v>78.922313333000005</v>
      </c>
      <c r="AQ36" s="784">
        <v>81.337758386999994</v>
      </c>
      <c r="AR36" s="784">
        <v>84.880076000000003</v>
      </c>
      <c r="AS36" s="784">
        <v>86.405449355000002</v>
      </c>
      <c r="AT36" s="784">
        <v>84.908145160999993</v>
      </c>
      <c r="AU36" s="784">
        <v>82.337104332999999</v>
      </c>
      <c r="AV36" s="784">
        <v>79.442166774</v>
      </c>
      <c r="AW36" s="784">
        <v>85.284401333000005</v>
      </c>
      <c r="AX36" s="784">
        <v>85.130482258000001</v>
      </c>
      <c r="AY36" s="784">
        <v>85.825020968000004</v>
      </c>
      <c r="AZ36" s="784">
        <v>89.658270000000002</v>
      </c>
      <c r="BA36" s="784">
        <v>83.047684838999999</v>
      </c>
      <c r="BB36" s="784">
        <v>81.502470333000005</v>
      </c>
      <c r="BC36" s="784">
        <v>79.012053547999997</v>
      </c>
      <c r="BD36" s="784">
        <v>84.035706000000005</v>
      </c>
      <c r="BE36" s="784">
        <v>86.405450000000002</v>
      </c>
      <c r="BF36" s="784">
        <v>84.908150000000006</v>
      </c>
      <c r="BG36" s="788">
        <v>82.337109999999996</v>
      </c>
      <c r="BH36" s="788">
        <v>79.442170000000004</v>
      </c>
      <c r="BI36" s="788">
        <v>85.284400000000005</v>
      </c>
      <c r="BJ36" s="788">
        <v>85.130489999999995</v>
      </c>
      <c r="BK36" s="788">
        <v>85.825019999999995</v>
      </c>
      <c r="BL36" s="788">
        <v>89.658270000000002</v>
      </c>
      <c r="BM36" s="788">
        <v>83.047690000000003</v>
      </c>
      <c r="BN36" s="788">
        <v>81.502470000000002</v>
      </c>
      <c r="BO36" s="788">
        <v>79.012060000000005</v>
      </c>
      <c r="BP36" s="788">
        <v>84.035709999999995</v>
      </c>
      <c r="BQ36" s="788">
        <v>86.40549</v>
      </c>
      <c r="BR36" s="788">
        <v>84.908199999999994</v>
      </c>
      <c r="BS36" s="788">
        <v>82.337109999999996</v>
      </c>
      <c r="BT36" s="788">
        <v>79.442170000000004</v>
      </c>
      <c r="BU36" s="788">
        <v>85.284400000000005</v>
      </c>
      <c r="BV36" s="788">
        <v>85.130489999999995</v>
      </c>
    </row>
    <row r="37" spans="1:74" ht="12" customHeight="1" x14ac:dyDescent="0.25">
      <c r="A37" s="774" t="s">
        <v>1339</v>
      </c>
      <c r="B37" s="772" t="s">
        <v>1309</v>
      </c>
      <c r="C37" s="784">
        <v>77.039814839000002</v>
      </c>
      <c r="D37" s="784">
        <v>78.285178928999997</v>
      </c>
      <c r="E37" s="784">
        <v>74.589633547999995</v>
      </c>
      <c r="F37" s="784">
        <v>69.567527999999996</v>
      </c>
      <c r="G37" s="784">
        <v>72.775891935000004</v>
      </c>
      <c r="H37" s="784">
        <v>77.901338667000005</v>
      </c>
      <c r="I37" s="784">
        <v>78.826564516000005</v>
      </c>
      <c r="J37" s="784">
        <v>78.456126452000007</v>
      </c>
      <c r="K37" s="784">
        <v>75.480089000000007</v>
      </c>
      <c r="L37" s="784">
        <v>74.220190645000002</v>
      </c>
      <c r="M37" s="784">
        <v>76.622878666999995</v>
      </c>
      <c r="N37" s="784">
        <v>77.830499032000006</v>
      </c>
      <c r="O37" s="784">
        <v>75.917154194000005</v>
      </c>
      <c r="P37" s="784">
        <v>75.523926786000004</v>
      </c>
      <c r="Q37" s="784">
        <v>74.774653548000003</v>
      </c>
      <c r="R37" s="784">
        <v>73.014704332999997</v>
      </c>
      <c r="S37" s="784">
        <v>73.647710322999998</v>
      </c>
      <c r="T37" s="784">
        <v>76.845729000000006</v>
      </c>
      <c r="U37" s="784">
        <v>78.483995805999996</v>
      </c>
      <c r="V37" s="784">
        <v>77.084068387000002</v>
      </c>
      <c r="W37" s="784">
        <v>72.486692332999993</v>
      </c>
      <c r="X37" s="784">
        <v>70.446855161000002</v>
      </c>
      <c r="Y37" s="784">
        <v>72.573921666999993</v>
      </c>
      <c r="Z37" s="784">
        <v>77.088945805999998</v>
      </c>
      <c r="AA37" s="784">
        <v>77.734065483999998</v>
      </c>
      <c r="AB37" s="784">
        <v>76.355656070999999</v>
      </c>
      <c r="AC37" s="784">
        <v>71.921558387000005</v>
      </c>
      <c r="AD37" s="784">
        <v>74.052329</v>
      </c>
      <c r="AE37" s="784">
        <v>72.413695484000002</v>
      </c>
      <c r="AF37" s="784">
        <v>75.076522667000006</v>
      </c>
      <c r="AG37" s="784">
        <v>78.753087097000005</v>
      </c>
      <c r="AH37" s="784">
        <v>76.730671935000004</v>
      </c>
      <c r="AI37" s="784">
        <v>74.982308333000006</v>
      </c>
      <c r="AJ37" s="784">
        <v>71.150958064999998</v>
      </c>
      <c r="AK37" s="784">
        <v>75.358210333000002</v>
      </c>
      <c r="AL37" s="784">
        <v>75.284815805999997</v>
      </c>
      <c r="AM37" s="784">
        <v>76.773529676999999</v>
      </c>
      <c r="AN37" s="784">
        <v>75.648764827999997</v>
      </c>
      <c r="AO37" s="784">
        <v>72.025817419000006</v>
      </c>
      <c r="AP37" s="784">
        <v>68.336588667000001</v>
      </c>
      <c r="AQ37" s="784">
        <v>71.638990323000002</v>
      </c>
      <c r="AR37" s="784">
        <v>75.833971332999994</v>
      </c>
      <c r="AS37" s="784">
        <v>76.252356452000001</v>
      </c>
      <c r="AT37" s="784">
        <v>75.308042580999995</v>
      </c>
      <c r="AU37" s="784">
        <v>73.650388332999995</v>
      </c>
      <c r="AV37" s="784">
        <v>70.489945805999994</v>
      </c>
      <c r="AW37" s="784">
        <v>76.117859999999993</v>
      </c>
      <c r="AX37" s="784">
        <v>75.778898065000007</v>
      </c>
      <c r="AY37" s="784">
        <v>75.891108709999997</v>
      </c>
      <c r="AZ37" s="784">
        <v>79.700922143</v>
      </c>
      <c r="BA37" s="784">
        <v>73.367838710000001</v>
      </c>
      <c r="BB37" s="784">
        <v>72.402406999999997</v>
      </c>
      <c r="BC37" s="784">
        <v>69.769208387000006</v>
      </c>
      <c r="BD37" s="784">
        <v>74.895709667000006</v>
      </c>
      <c r="BE37" s="784">
        <v>76.252359999999996</v>
      </c>
      <c r="BF37" s="784">
        <v>75.308049999999994</v>
      </c>
      <c r="BG37" s="788">
        <v>73.650390000000002</v>
      </c>
      <c r="BH37" s="788">
        <v>70.489949999999993</v>
      </c>
      <c r="BI37" s="788">
        <v>76.117859999999993</v>
      </c>
      <c r="BJ37" s="788">
        <v>75.778899999999993</v>
      </c>
      <c r="BK37" s="788">
        <v>75.891109999999998</v>
      </c>
      <c r="BL37" s="788">
        <v>79.70093</v>
      </c>
      <c r="BM37" s="788">
        <v>73.367840000000001</v>
      </c>
      <c r="BN37" s="788">
        <v>72.402410000000003</v>
      </c>
      <c r="BO37" s="788">
        <v>69.769210000000001</v>
      </c>
      <c r="BP37" s="788">
        <v>74.895709999999994</v>
      </c>
      <c r="BQ37" s="788">
        <v>76.252399999999994</v>
      </c>
      <c r="BR37" s="788">
        <v>75.308090000000007</v>
      </c>
      <c r="BS37" s="788">
        <v>73.650390000000002</v>
      </c>
      <c r="BT37" s="788">
        <v>70.489949999999993</v>
      </c>
      <c r="BU37" s="788">
        <v>76.117859999999993</v>
      </c>
      <c r="BV37" s="788">
        <v>75.778899999999993</v>
      </c>
    </row>
    <row r="38" spans="1:74" ht="12" customHeight="1" x14ac:dyDescent="0.25">
      <c r="A38" s="774" t="s">
        <v>1340</v>
      </c>
      <c r="B38" s="772" t="s">
        <v>1310</v>
      </c>
      <c r="C38" s="784">
        <v>9.9520161290000004</v>
      </c>
      <c r="D38" s="784">
        <v>9.6929860714</v>
      </c>
      <c r="E38" s="784">
        <v>10.029499355</v>
      </c>
      <c r="F38" s="784">
        <v>10.777952666999999</v>
      </c>
      <c r="G38" s="784">
        <v>10.615317742</v>
      </c>
      <c r="H38" s="784">
        <v>10.781776333</v>
      </c>
      <c r="I38" s="784">
        <v>11.192227097</v>
      </c>
      <c r="J38" s="784">
        <v>11.390659032</v>
      </c>
      <c r="K38" s="784">
        <v>10.816703667000001</v>
      </c>
      <c r="L38" s="784">
        <v>10.899635161000001</v>
      </c>
      <c r="M38" s="784">
        <v>11.085764666999999</v>
      </c>
      <c r="N38" s="784">
        <v>11.315186129000001</v>
      </c>
      <c r="O38" s="784">
        <v>11.583324515999999</v>
      </c>
      <c r="P38" s="784">
        <v>10.778420000000001</v>
      </c>
      <c r="Q38" s="784">
        <v>10.868117097000001</v>
      </c>
      <c r="R38" s="784">
        <v>11.447624333</v>
      </c>
      <c r="S38" s="784">
        <v>10.620952902999999</v>
      </c>
      <c r="T38" s="784">
        <v>11.183872333</v>
      </c>
      <c r="U38" s="784">
        <v>11.871817418999999</v>
      </c>
      <c r="V38" s="784">
        <v>11.444946129</v>
      </c>
      <c r="W38" s="784">
        <v>11.095811667</v>
      </c>
      <c r="X38" s="784">
        <v>10.765053870999999</v>
      </c>
      <c r="Y38" s="784">
        <v>10.589726667000001</v>
      </c>
      <c r="Z38" s="784">
        <v>10.807650645000001</v>
      </c>
      <c r="AA38" s="784">
        <v>10.133072581</v>
      </c>
      <c r="AB38" s="784">
        <v>9.4002135714000001</v>
      </c>
      <c r="AC38" s="784">
        <v>10.292294516</v>
      </c>
      <c r="AD38" s="784">
        <v>10.921551666999999</v>
      </c>
      <c r="AE38" s="784">
        <v>10.201789677000001</v>
      </c>
      <c r="AF38" s="784">
        <v>10.368382333</v>
      </c>
      <c r="AG38" s="784">
        <v>11.291086129</v>
      </c>
      <c r="AH38" s="784">
        <v>10.799856774</v>
      </c>
      <c r="AI38" s="784">
        <v>10.814582333000001</v>
      </c>
      <c r="AJ38" s="784">
        <v>10.775677741999999</v>
      </c>
      <c r="AK38" s="784">
        <v>11.234328</v>
      </c>
      <c r="AL38" s="784">
        <v>11.250255484</v>
      </c>
      <c r="AM38" s="784">
        <v>10.570516774</v>
      </c>
      <c r="AN38" s="784">
        <v>9.9949444827999994</v>
      </c>
      <c r="AO38" s="784">
        <v>11.280278709999999</v>
      </c>
      <c r="AP38" s="784">
        <v>10.585724666999999</v>
      </c>
      <c r="AQ38" s="784">
        <v>9.6987680644999994</v>
      </c>
      <c r="AR38" s="784">
        <v>9.0461046666999998</v>
      </c>
      <c r="AS38" s="784">
        <v>10.153092902999999</v>
      </c>
      <c r="AT38" s="784">
        <v>9.6001025805999998</v>
      </c>
      <c r="AU38" s="784">
        <v>8.6867160000000005</v>
      </c>
      <c r="AV38" s="784">
        <v>8.9522209677000006</v>
      </c>
      <c r="AW38" s="784">
        <v>9.1665413332999996</v>
      </c>
      <c r="AX38" s="784">
        <v>9.3515841935000008</v>
      </c>
      <c r="AY38" s="784">
        <v>9.9339122580999994</v>
      </c>
      <c r="AZ38" s="784">
        <v>9.9573478571000003</v>
      </c>
      <c r="BA38" s="784">
        <v>9.6798461289999995</v>
      </c>
      <c r="BB38" s="784">
        <v>9.1000633332999996</v>
      </c>
      <c r="BC38" s="784">
        <v>9.2428451613</v>
      </c>
      <c r="BD38" s="784">
        <v>9.1399963332999992</v>
      </c>
      <c r="BE38" s="784">
        <v>10.153090000000001</v>
      </c>
      <c r="BF38" s="784">
        <v>9.6001030000000007</v>
      </c>
      <c r="BG38" s="788">
        <v>8.6867160000000005</v>
      </c>
      <c r="BH38" s="788">
        <v>8.9522209999999998</v>
      </c>
      <c r="BI38" s="788">
        <v>9.1665410000000005</v>
      </c>
      <c r="BJ38" s="788">
        <v>9.3515840000000008</v>
      </c>
      <c r="BK38" s="788">
        <v>9.9339119999999994</v>
      </c>
      <c r="BL38" s="788">
        <v>9.9573479999999996</v>
      </c>
      <c r="BM38" s="788">
        <v>9.6798459999999995</v>
      </c>
      <c r="BN38" s="788">
        <v>9.1000630000000005</v>
      </c>
      <c r="BO38" s="788">
        <v>9.2428450000000009</v>
      </c>
      <c r="BP38" s="788">
        <v>9.139996</v>
      </c>
      <c r="BQ38" s="788">
        <v>10.153090000000001</v>
      </c>
      <c r="BR38" s="788">
        <v>9.600104</v>
      </c>
      <c r="BS38" s="788">
        <v>8.6867160000000005</v>
      </c>
      <c r="BT38" s="788">
        <v>8.9522209999999998</v>
      </c>
      <c r="BU38" s="788">
        <v>9.1665410000000005</v>
      </c>
      <c r="BV38" s="788">
        <v>9.3515840000000008</v>
      </c>
    </row>
    <row r="39" spans="1:74" ht="12" customHeight="1" x14ac:dyDescent="0.25">
      <c r="A39" s="774" t="s">
        <v>1341</v>
      </c>
      <c r="B39" s="772" t="s">
        <v>1311</v>
      </c>
      <c r="C39" s="784">
        <v>10.562949677000001</v>
      </c>
      <c r="D39" s="784">
        <v>13.118147143</v>
      </c>
      <c r="E39" s="784">
        <v>9.8914161289999996</v>
      </c>
      <c r="F39" s="784">
        <v>8.4868536667000001</v>
      </c>
      <c r="G39" s="784">
        <v>10.724837742</v>
      </c>
      <c r="H39" s="784">
        <v>11.098463333</v>
      </c>
      <c r="I39" s="784">
        <v>10.497301289999999</v>
      </c>
      <c r="J39" s="784">
        <v>7.8681429031999999</v>
      </c>
      <c r="K39" s="784">
        <v>8.0665946667000004</v>
      </c>
      <c r="L39" s="784">
        <v>7.7620429032000002</v>
      </c>
      <c r="M39" s="784">
        <v>6.9434246667000004</v>
      </c>
      <c r="N39" s="784">
        <v>10.492244194</v>
      </c>
      <c r="O39" s="784">
        <v>3.9917419354999999</v>
      </c>
      <c r="P39" s="784">
        <v>3.8280735714</v>
      </c>
      <c r="Q39" s="784">
        <v>3.8180016128999998</v>
      </c>
      <c r="R39" s="784">
        <v>4.3465170000000004</v>
      </c>
      <c r="S39" s="784">
        <v>4.3065945160999997</v>
      </c>
      <c r="T39" s="784">
        <v>3.4465409999999999</v>
      </c>
      <c r="U39" s="784">
        <v>2.9827441934999999</v>
      </c>
      <c r="V39" s="784">
        <v>3.1860593547999998</v>
      </c>
      <c r="W39" s="784">
        <v>2.9508169999999998</v>
      </c>
      <c r="X39" s="784">
        <v>3.0885367742000001</v>
      </c>
      <c r="Y39" s="784">
        <v>3.3684943333000001</v>
      </c>
      <c r="Z39" s="784">
        <v>4.1054825806000004</v>
      </c>
      <c r="AA39" s="784">
        <v>4.0118999999999998</v>
      </c>
      <c r="AB39" s="784">
        <v>3.8288082143</v>
      </c>
      <c r="AC39" s="784">
        <v>4.2875383870999997</v>
      </c>
      <c r="AD39" s="784">
        <v>4.6814080000000002</v>
      </c>
      <c r="AE39" s="784">
        <v>4.1931348386999998</v>
      </c>
      <c r="AF39" s="784">
        <v>3.9154640000000001</v>
      </c>
      <c r="AG39" s="784">
        <v>3.8167854838999999</v>
      </c>
      <c r="AH39" s="784">
        <v>2.9866916129000001</v>
      </c>
      <c r="AI39" s="784">
        <v>2.6343320000000001</v>
      </c>
      <c r="AJ39" s="784">
        <v>3.7793458064999998</v>
      </c>
      <c r="AK39" s="784">
        <v>4.5288053333000002</v>
      </c>
      <c r="AL39" s="784">
        <v>4.8079764516000001</v>
      </c>
      <c r="AM39" s="784">
        <v>4.5532593547999998</v>
      </c>
      <c r="AN39" s="784">
        <v>4.6864834482999997</v>
      </c>
      <c r="AO39" s="784">
        <v>4.9159403226</v>
      </c>
      <c r="AP39" s="784">
        <v>4.5510653333000004</v>
      </c>
      <c r="AQ39" s="784">
        <v>4.4046893548000003</v>
      </c>
      <c r="AR39" s="784">
        <v>3.7015570000000002</v>
      </c>
      <c r="AS39" s="784">
        <v>3.4550870967999998</v>
      </c>
      <c r="AT39" s="784">
        <v>2.9863158064999999</v>
      </c>
      <c r="AU39" s="784">
        <v>2.1311816666999999</v>
      </c>
      <c r="AV39" s="784">
        <v>2.6843864516</v>
      </c>
      <c r="AW39" s="784">
        <v>2.3745436667000002</v>
      </c>
      <c r="AX39" s="784">
        <v>4.1083909677000001</v>
      </c>
      <c r="AY39" s="784">
        <v>4.3805245161000004</v>
      </c>
      <c r="AZ39" s="784">
        <v>4.4161975</v>
      </c>
      <c r="BA39" s="784">
        <v>4.8659777419000001</v>
      </c>
      <c r="BB39" s="784">
        <v>4.8807070000000001</v>
      </c>
      <c r="BC39" s="784">
        <v>5.1157500000000002</v>
      </c>
      <c r="BD39" s="784">
        <v>4.9218140000000004</v>
      </c>
      <c r="BE39" s="784">
        <v>3.4550890000000001</v>
      </c>
      <c r="BF39" s="784">
        <v>2.9863179999999998</v>
      </c>
      <c r="BG39" s="788">
        <v>2.131183</v>
      </c>
      <c r="BH39" s="788">
        <v>2.6843889999999999</v>
      </c>
      <c r="BI39" s="788">
        <v>2.374546</v>
      </c>
      <c r="BJ39" s="788">
        <v>4.1083930000000004</v>
      </c>
      <c r="BK39" s="788">
        <v>4.3805259999999997</v>
      </c>
      <c r="BL39" s="788">
        <v>4.4161999999999999</v>
      </c>
      <c r="BM39" s="788">
        <v>4.8659790000000003</v>
      </c>
      <c r="BN39" s="788">
        <v>4.8807090000000004</v>
      </c>
      <c r="BO39" s="788">
        <v>5.1157510000000004</v>
      </c>
      <c r="BP39" s="788">
        <v>4.9218149999999996</v>
      </c>
      <c r="BQ39" s="788">
        <v>3.4550900000000002</v>
      </c>
      <c r="BR39" s="788">
        <v>2.9863209999999998</v>
      </c>
      <c r="BS39" s="788">
        <v>2.131183</v>
      </c>
      <c r="BT39" s="788">
        <v>2.6843889999999999</v>
      </c>
      <c r="BU39" s="788">
        <v>2.374546</v>
      </c>
      <c r="BV39" s="788">
        <v>4.1083930000000004</v>
      </c>
    </row>
    <row r="40" spans="1:74" ht="12" customHeight="1" x14ac:dyDescent="0.25">
      <c r="A40" s="774" t="s">
        <v>1342</v>
      </c>
      <c r="B40" s="772" t="s">
        <v>1312</v>
      </c>
      <c r="C40" s="784">
        <v>0.32128129032000002</v>
      </c>
      <c r="D40" s="784">
        <v>0.56324142857000004</v>
      </c>
      <c r="E40" s="784">
        <v>0.74555387097000003</v>
      </c>
      <c r="F40" s="784">
        <v>0.89566266667000005</v>
      </c>
      <c r="G40" s="784">
        <v>0.93674225806</v>
      </c>
      <c r="H40" s="784">
        <v>1.0478396667000001</v>
      </c>
      <c r="I40" s="784">
        <v>0.95024580645000001</v>
      </c>
      <c r="J40" s="784">
        <v>0.98556967742000001</v>
      </c>
      <c r="K40" s="784">
        <v>1.0632096666999999</v>
      </c>
      <c r="L40" s="784">
        <v>1.0663029032</v>
      </c>
      <c r="M40" s="784">
        <v>0.85737033333000001</v>
      </c>
      <c r="N40" s="784">
        <v>0.78283064516</v>
      </c>
      <c r="O40" s="784">
        <v>0.55108677418999996</v>
      </c>
      <c r="P40" s="784">
        <v>0.75287392857000002</v>
      </c>
      <c r="Q40" s="784">
        <v>0.98816903225999997</v>
      </c>
      <c r="R40" s="784">
        <v>1.1398303332999999</v>
      </c>
      <c r="S40" s="784">
        <v>1.2748706452</v>
      </c>
      <c r="T40" s="784">
        <v>1.3512280000000001</v>
      </c>
      <c r="U40" s="784">
        <v>1.2734312903</v>
      </c>
      <c r="V40" s="784">
        <v>1.3155058065</v>
      </c>
      <c r="W40" s="784">
        <v>1.227795</v>
      </c>
      <c r="X40" s="784">
        <v>1.1932916129</v>
      </c>
      <c r="Y40" s="784">
        <v>0.95746866666999997</v>
      </c>
      <c r="Z40" s="784">
        <v>0.67858387096999995</v>
      </c>
      <c r="AA40" s="784">
        <v>0.68389258065000003</v>
      </c>
      <c r="AB40" s="784">
        <v>0.86478571428999995</v>
      </c>
      <c r="AC40" s="784">
        <v>1.1263461290000001</v>
      </c>
      <c r="AD40" s="784">
        <v>1.3767263332999999</v>
      </c>
      <c r="AE40" s="784">
        <v>1.5503116129000001</v>
      </c>
      <c r="AF40" s="784">
        <v>1.5190483333</v>
      </c>
      <c r="AG40" s="784">
        <v>1.5352512903</v>
      </c>
      <c r="AH40" s="784">
        <v>1.5543638710000001</v>
      </c>
      <c r="AI40" s="784">
        <v>1.3124826667</v>
      </c>
      <c r="AJ40" s="784">
        <v>1.1026629031999999</v>
      </c>
      <c r="AK40" s="784">
        <v>0.93725433332999997</v>
      </c>
      <c r="AL40" s="784">
        <v>0.79496741935000004</v>
      </c>
      <c r="AM40" s="784">
        <v>0.77777225806000005</v>
      </c>
      <c r="AN40" s="784">
        <v>1.6291486207000001</v>
      </c>
      <c r="AO40" s="784">
        <v>1.5956796773999999</v>
      </c>
      <c r="AP40" s="784">
        <v>1.5487550000000001</v>
      </c>
      <c r="AQ40" s="784">
        <v>1.8306796774</v>
      </c>
      <c r="AR40" s="784">
        <v>2.1695449999999998</v>
      </c>
      <c r="AS40" s="784">
        <v>2.3377129031999999</v>
      </c>
      <c r="AT40" s="784">
        <v>2.0106732258000002</v>
      </c>
      <c r="AU40" s="784">
        <v>1.972909</v>
      </c>
      <c r="AV40" s="784">
        <v>1.5474570968000001</v>
      </c>
      <c r="AW40" s="784">
        <v>1.3471966666999999</v>
      </c>
      <c r="AX40" s="784">
        <v>0.82529032258000001</v>
      </c>
      <c r="AY40" s="784">
        <v>0.76746129031999999</v>
      </c>
      <c r="AZ40" s="784">
        <v>1.0150017857</v>
      </c>
      <c r="BA40" s="784">
        <v>1.6094245161</v>
      </c>
      <c r="BB40" s="784">
        <v>1.7464336667</v>
      </c>
      <c r="BC40" s="784">
        <v>2.2910996774000001</v>
      </c>
      <c r="BD40" s="784">
        <v>2.6390893332999998</v>
      </c>
      <c r="BE40" s="784">
        <v>2.4008530000000001</v>
      </c>
      <c r="BF40" s="784">
        <v>2.4046799999999999</v>
      </c>
      <c r="BG40" s="788">
        <v>2.3440699999999999</v>
      </c>
      <c r="BH40" s="788">
        <v>2.249406</v>
      </c>
      <c r="BI40" s="788">
        <v>2.1301239999999999</v>
      </c>
      <c r="BJ40" s="788">
        <v>2.0136820000000002</v>
      </c>
      <c r="BK40" s="788">
        <v>1.99959</v>
      </c>
      <c r="BL40" s="788">
        <v>2.2612760000000001</v>
      </c>
      <c r="BM40" s="788">
        <v>2.405732</v>
      </c>
      <c r="BN40" s="788">
        <v>2.5402390000000001</v>
      </c>
      <c r="BO40" s="788">
        <v>2.625813</v>
      </c>
      <c r="BP40" s="788">
        <v>2.743824</v>
      </c>
      <c r="BQ40" s="788">
        <v>2.6649970000000001</v>
      </c>
      <c r="BR40" s="788">
        <v>2.686636</v>
      </c>
      <c r="BS40" s="788">
        <v>2.6388560000000001</v>
      </c>
      <c r="BT40" s="788">
        <v>2.5534319999999999</v>
      </c>
      <c r="BU40" s="788">
        <v>2.4408069999999999</v>
      </c>
      <c r="BV40" s="788">
        <v>2.3291599999999999</v>
      </c>
    </row>
    <row r="41" spans="1:74" ht="12" customHeight="1" x14ac:dyDescent="0.25">
      <c r="A41" s="774" t="s">
        <v>1343</v>
      </c>
      <c r="B41" s="772" t="s">
        <v>1320</v>
      </c>
      <c r="C41" s="785" t="s">
        <v>1359</v>
      </c>
      <c r="D41" s="785" t="s">
        <v>1359</v>
      </c>
      <c r="E41" s="785" t="s">
        <v>1359</v>
      </c>
      <c r="F41" s="785" t="s">
        <v>1359</v>
      </c>
      <c r="G41" s="785" t="s">
        <v>1359</v>
      </c>
      <c r="H41" s="785" t="s">
        <v>1359</v>
      </c>
      <c r="I41" s="785" t="s">
        <v>1359</v>
      </c>
      <c r="J41" s="785" t="s">
        <v>1359</v>
      </c>
      <c r="K41" s="785" t="s">
        <v>1359</v>
      </c>
      <c r="L41" s="785" t="s">
        <v>1359</v>
      </c>
      <c r="M41" s="785" t="s">
        <v>1359</v>
      </c>
      <c r="N41" s="785" t="s">
        <v>1359</v>
      </c>
      <c r="O41" s="784">
        <v>20.130090323000001</v>
      </c>
      <c r="P41" s="784">
        <v>23.708167856999999</v>
      </c>
      <c r="Q41" s="784">
        <v>29.259029032000001</v>
      </c>
      <c r="R41" s="784">
        <v>32.94746</v>
      </c>
      <c r="S41" s="784">
        <v>35.226193547999998</v>
      </c>
      <c r="T41" s="784">
        <v>36.685366666999997</v>
      </c>
      <c r="U41" s="784">
        <v>37.049290323000001</v>
      </c>
      <c r="V41" s="784">
        <v>36.746290322999997</v>
      </c>
      <c r="W41" s="784">
        <v>34.878700000000002</v>
      </c>
      <c r="X41" s="784">
        <v>31.125096773999999</v>
      </c>
      <c r="Y41" s="784">
        <v>26.393383332999999</v>
      </c>
      <c r="Z41" s="784">
        <v>24.711877419</v>
      </c>
      <c r="AA41" s="784">
        <v>24.078896774</v>
      </c>
      <c r="AB41" s="784">
        <v>29.134446429</v>
      </c>
      <c r="AC41" s="784">
        <v>36.567</v>
      </c>
      <c r="AD41" s="784">
        <v>42.117600000000003</v>
      </c>
      <c r="AE41" s="784">
        <v>44.962483871000003</v>
      </c>
      <c r="AF41" s="784">
        <v>46.933799999999998</v>
      </c>
      <c r="AG41" s="784">
        <v>47.957483871000001</v>
      </c>
      <c r="AH41" s="784">
        <v>47.356387097000002</v>
      </c>
      <c r="AI41" s="784">
        <v>44.3217</v>
      </c>
      <c r="AJ41" s="784">
        <v>38.635741934999999</v>
      </c>
      <c r="AK41" s="784">
        <v>32.734943332999997</v>
      </c>
      <c r="AL41" s="784">
        <v>29.482706451999999</v>
      </c>
      <c r="AM41" s="784">
        <v>32.922225806</v>
      </c>
      <c r="AN41" s="784">
        <v>41.016206897000004</v>
      </c>
      <c r="AO41" s="784">
        <v>51.043903225999998</v>
      </c>
      <c r="AP41" s="784">
        <v>58.780166667000003</v>
      </c>
      <c r="AQ41" s="784">
        <v>62.728096774000001</v>
      </c>
      <c r="AR41" s="784">
        <v>66.381900000000002</v>
      </c>
      <c r="AS41" s="784">
        <v>66.641645161</v>
      </c>
      <c r="AT41" s="784">
        <v>64.633419355000001</v>
      </c>
      <c r="AU41" s="784">
        <v>59.661200000000001</v>
      </c>
      <c r="AV41" s="784">
        <v>51.844709676999997</v>
      </c>
      <c r="AW41" s="784">
        <v>43.558300000000003</v>
      </c>
      <c r="AX41" s="784">
        <v>38.763806451999997</v>
      </c>
      <c r="AY41" s="784">
        <v>41.365774193999997</v>
      </c>
      <c r="AZ41" s="784">
        <v>51.755607142999999</v>
      </c>
      <c r="BA41" s="784">
        <v>66.266903225999997</v>
      </c>
      <c r="BB41" s="784">
        <v>75.593699999999998</v>
      </c>
      <c r="BC41" s="784">
        <v>79.983225805999993</v>
      </c>
      <c r="BD41" s="784">
        <v>84.141666666999996</v>
      </c>
      <c r="BE41" s="784">
        <v>85.21951</v>
      </c>
      <c r="BF41" s="784">
        <v>83.151359999999997</v>
      </c>
      <c r="BG41" s="788">
        <v>77.551649999999995</v>
      </c>
      <c r="BH41" s="788">
        <v>67.844409999999996</v>
      </c>
      <c r="BI41" s="788">
        <v>56.990130000000001</v>
      </c>
      <c r="BJ41" s="788">
        <v>51.023769999999999</v>
      </c>
      <c r="BK41" s="788">
        <v>53.232599999999998</v>
      </c>
      <c r="BL41" s="788">
        <v>65.010499999999993</v>
      </c>
      <c r="BM41" s="788">
        <v>81.777500000000003</v>
      </c>
      <c r="BN41" s="788">
        <v>93.673850000000002</v>
      </c>
      <c r="BO41" s="788">
        <v>99.61354</v>
      </c>
      <c r="BP41" s="788">
        <v>104.3973</v>
      </c>
      <c r="BQ41" s="788">
        <v>105.0027</v>
      </c>
      <c r="BR41" s="788">
        <v>102.3977</v>
      </c>
      <c r="BS41" s="788">
        <v>95.309420000000003</v>
      </c>
      <c r="BT41" s="788">
        <v>83.137820000000005</v>
      </c>
      <c r="BU41" s="788">
        <v>69.900049999999993</v>
      </c>
      <c r="BV41" s="788">
        <v>62.522120000000001</v>
      </c>
    </row>
    <row r="42" spans="1:74" ht="12" customHeight="1" x14ac:dyDescent="0.25">
      <c r="A42" s="774" t="s">
        <v>1344</v>
      </c>
      <c r="B42" s="772" t="s">
        <v>1345</v>
      </c>
      <c r="C42" s="785" t="s">
        <v>1359</v>
      </c>
      <c r="D42" s="785" t="s">
        <v>1359</v>
      </c>
      <c r="E42" s="785" t="s">
        <v>1359</v>
      </c>
      <c r="F42" s="785" t="s">
        <v>1359</v>
      </c>
      <c r="G42" s="785" t="s">
        <v>1359</v>
      </c>
      <c r="H42" s="785" t="s">
        <v>1359</v>
      </c>
      <c r="I42" s="785" t="s">
        <v>1359</v>
      </c>
      <c r="J42" s="785" t="s">
        <v>1359</v>
      </c>
      <c r="K42" s="785" t="s">
        <v>1359</v>
      </c>
      <c r="L42" s="785" t="s">
        <v>1359</v>
      </c>
      <c r="M42" s="785" t="s">
        <v>1359</v>
      </c>
      <c r="N42" s="785" t="s">
        <v>1359</v>
      </c>
      <c r="O42" s="784">
        <v>8.4758580645000006</v>
      </c>
      <c r="P42" s="784">
        <v>9.8903464285999991</v>
      </c>
      <c r="Q42" s="784">
        <v>12.334748386999999</v>
      </c>
      <c r="R42" s="784">
        <v>14.019450000000001</v>
      </c>
      <c r="S42" s="784">
        <v>15.104432257999999</v>
      </c>
      <c r="T42" s="784">
        <v>15.938029999999999</v>
      </c>
      <c r="U42" s="784">
        <v>16.208664515999999</v>
      </c>
      <c r="V42" s="784">
        <v>16.224496773999999</v>
      </c>
      <c r="W42" s="784">
        <v>15.729256667</v>
      </c>
      <c r="X42" s="784">
        <v>14.368212903</v>
      </c>
      <c r="Y42" s="784">
        <v>12.426833332999999</v>
      </c>
      <c r="Z42" s="784">
        <v>11.707964516000001</v>
      </c>
      <c r="AA42" s="784">
        <v>10.959777419</v>
      </c>
      <c r="AB42" s="784">
        <v>13.381132143</v>
      </c>
      <c r="AC42" s="784">
        <v>17.274567741999999</v>
      </c>
      <c r="AD42" s="784">
        <v>20.316063332999999</v>
      </c>
      <c r="AE42" s="784">
        <v>21.811970968000001</v>
      </c>
      <c r="AF42" s="784">
        <v>23.105706667</v>
      </c>
      <c r="AG42" s="784">
        <v>23.893312903000002</v>
      </c>
      <c r="AH42" s="784">
        <v>24.051677419000001</v>
      </c>
      <c r="AI42" s="784">
        <v>22.648313333000001</v>
      </c>
      <c r="AJ42" s="784">
        <v>19.929990322999998</v>
      </c>
      <c r="AK42" s="784">
        <v>17.160830000000001</v>
      </c>
      <c r="AL42" s="784">
        <v>15.205951613</v>
      </c>
      <c r="AM42" s="784">
        <v>16.542622581</v>
      </c>
      <c r="AN42" s="784">
        <v>21.161931033999998</v>
      </c>
      <c r="AO42" s="784">
        <v>26.577967741999998</v>
      </c>
      <c r="AP42" s="784">
        <v>31.30011</v>
      </c>
      <c r="AQ42" s="784">
        <v>33.693322580999997</v>
      </c>
      <c r="AR42" s="784">
        <v>36.192066666999999</v>
      </c>
      <c r="AS42" s="784">
        <v>36.543774194000001</v>
      </c>
      <c r="AT42" s="784">
        <v>35.472935483999997</v>
      </c>
      <c r="AU42" s="784">
        <v>32.575386666999997</v>
      </c>
      <c r="AV42" s="784">
        <v>28.186945161000001</v>
      </c>
      <c r="AW42" s="784">
        <v>23.898233333</v>
      </c>
      <c r="AX42" s="784">
        <v>20.786777419</v>
      </c>
      <c r="AY42" s="784">
        <v>21.990974194</v>
      </c>
      <c r="AZ42" s="784">
        <v>28.010960713999999</v>
      </c>
      <c r="BA42" s="784">
        <v>36.828225805999999</v>
      </c>
      <c r="BB42" s="784">
        <v>42.721800000000002</v>
      </c>
      <c r="BC42" s="784">
        <v>45.809258065000002</v>
      </c>
      <c r="BD42" s="784">
        <v>48.656533332999999</v>
      </c>
      <c r="BE42" s="784">
        <v>49.453000000000003</v>
      </c>
      <c r="BF42" s="784">
        <v>48.403840000000002</v>
      </c>
      <c r="BG42" s="788">
        <v>44.867719999999998</v>
      </c>
      <c r="BH42" s="788">
        <v>39.371360000000003</v>
      </c>
      <c r="BI42" s="788">
        <v>33.376150000000003</v>
      </c>
      <c r="BJ42" s="788">
        <v>29.511649999999999</v>
      </c>
      <c r="BK42" s="788">
        <v>30.113440000000001</v>
      </c>
      <c r="BL42" s="788">
        <v>37.029069999999997</v>
      </c>
      <c r="BM42" s="788">
        <v>47.261699999999998</v>
      </c>
      <c r="BN42" s="788">
        <v>54.702809999999999</v>
      </c>
      <c r="BO42" s="788">
        <v>58.287950000000002</v>
      </c>
      <c r="BP42" s="788">
        <v>61.570459999999997</v>
      </c>
      <c r="BQ42" s="788">
        <v>62.125450000000001</v>
      </c>
      <c r="BR42" s="788">
        <v>60.780270000000002</v>
      </c>
      <c r="BS42" s="788">
        <v>56.502630000000003</v>
      </c>
      <c r="BT42" s="788">
        <v>49.347290000000001</v>
      </c>
      <c r="BU42" s="788">
        <v>41.87435</v>
      </c>
      <c r="BV42" s="788">
        <v>36.99335</v>
      </c>
    </row>
    <row r="43" spans="1:74" ht="12" customHeight="1" x14ac:dyDescent="0.25">
      <c r="A43" s="774" t="s">
        <v>1346</v>
      </c>
      <c r="B43" s="772" t="s">
        <v>1347</v>
      </c>
      <c r="C43" s="785" t="s">
        <v>1359</v>
      </c>
      <c r="D43" s="785" t="s">
        <v>1359</v>
      </c>
      <c r="E43" s="785" t="s">
        <v>1359</v>
      </c>
      <c r="F43" s="785" t="s">
        <v>1359</v>
      </c>
      <c r="G43" s="785" t="s">
        <v>1359</v>
      </c>
      <c r="H43" s="785" t="s">
        <v>1359</v>
      </c>
      <c r="I43" s="785" t="s">
        <v>1359</v>
      </c>
      <c r="J43" s="785" t="s">
        <v>1359</v>
      </c>
      <c r="K43" s="785" t="s">
        <v>1359</v>
      </c>
      <c r="L43" s="785" t="s">
        <v>1359</v>
      </c>
      <c r="M43" s="785" t="s">
        <v>1359</v>
      </c>
      <c r="N43" s="785" t="s">
        <v>1359</v>
      </c>
      <c r="O43" s="784">
        <v>9.6637258065000005</v>
      </c>
      <c r="P43" s="784">
        <v>11.486242857000001</v>
      </c>
      <c r="Q43" s="784">
        <v>13.930680645000001</v>
      </c>
      <c r="R43" s="784">
        <v>15.555963332999999</v>
      </c>
      <c r="S43" s="784">
        <v>16.528199999999998</v>
      </c>
      <c r="T43" s="784">
        <v>16.993839999999999</v>
      </c>
      <c r="U43" s="784">
        <v>17.058367742000001</v>
      </c>
      <c r="V43" s="784">
        <v>16.778180644999999</v>
      </c>
      <c r="W43" s="784">
        <v>15.619906667</v>
      </c>
      <c r="X43" s="784">
        <v>13.522696774</v>
      </c>
      <c r="Y43" s="784">
        <v>11.27994</v>
      </c>
      <c r="Z43" s="784">
        <v>10.602180645000001</v>
      </c>
      <c r="AA43" s="784">
        <v>10.553883871</v>
      </c>
      <c r="AB43" s="784">
        <v>12.721660714</v>
      </c>
      <c r="AC43" s="784">
        <v>15.437729032</v>
      </c>
      <c r="AD43" s="784">
        <v>17.487513332999999</v>
      </c>
      <c r="AE43" s="784">
        <v>18.505664516</v>
      </c>
      <c r="AF43" s="784">
        <v>19.033693332999999</v>
      </c>
      <c r="AG43" s="784">
        <v>19.226690323</v>
      </c>
      <c r="AH43" s="784">
        <v>18.559412902999998</v>
      </c>
      <c r="AI43" s="784">
        <v>17.179466667</v>
      </c>
      <c r="AJ43" s="784">
        <v>14.679674194</v>
      </c>
      <c r="AK43" s="784">
        <v>12.237016667000001</v>
      </c>
      <c r="AL43" s="784">
        <v>11.261835484000001</v>
      </c>
      <c r="AM43" s="784">
        <v>13.208609677</v>
      </c>
      <c r="AN43" s="784">
        <v>16.122741379000001</v>
      </c>
      <c r="AO43" s="784">
        <v>19.618390323</v>
      </c>
      <c r="AP43" s="784">
        <v>22.026613333</v>
      </c>
      <c r="AQ43" s="784">
        <v>23.193861290000001</v>
      </c>
      <c r="AR43" s="784">
        <v>24.106373333000001</v>
      </c>
      <c r="AS43" s="784">
        <v>23.978896773999999</v>
      </c>
      <c r="AT43" s="784">
        <v>23.149145161</v>
      </c>
      <c r="AU43" s="784">
        <v>21.425409999999999</v>
      </c>
      <c r="AV43" s="784">
        <v>18.634967742000001</v>
      </c>
      <c r="AW43" s="784">
        <v>15.554026667</v>
      </c>
      <c r="AX43" s="784">
        <v>14.302803226</v>
      </c>
      <c r="AY43" s="784">
        <v>15.504348387</v>
      </c>
      <c r="AZ43" s="784">
        <v>18.769407142999999</v>
      </c>
      <c r="BA43" s="784">
        <v>22.679790322999999</v>
      </c>
      <c r="BB43" s="784">
        <v>25.322939999999999</v>
      </c>
      <c r="BC43" s="784">
        <v>26.101383870999999</v>
      </c>
      <c r="BD43" s="784">
        <v>27.021100000000001</v>
      </c>
      <c r="BE43" s="784">
        <v>27.31354</v>
      </c>
      <c r="BF43" s="784">
        <v>26.510829999999999</v>
      </c>
      <c r="BG43" s="788">
        <v>24.911010000000001</v>
      </c>
      <c r="BH43" s="788">
        <v>21.559560000000001</v>
      </c>
      <c r="BI43" s="788">
        <v>17.953299999999999</v>
      </c>
      <c r="BJ43" s="788">
        <v>16.52703</v>
      </c>
      <c r="BK43" s="788">
        <v>17.840229999999998</v>
      </c>
      <c r="BL43" s="788">
        <v>21.820879999999999</v>
      </c>
      <c r="BM43" s="788">
        <v>26.653729999999999</v>
      </c>
      <c r="BN43" s="788">
        <v>30.191800000000001</v>
      </c>
      <c r="BO43" s="788">
        <v>31.958300000000001</v>
      </c>
      <c r="BP43" s="788">
        <v>33.120739999999998</v>
      </c>
      <c r="BQ43" s="788">
        <v>33.207529999999998</v>
      </c>
      <c r="BR43" s="788">
        <v>32.209249999999997</v>
      </c>
      <c r="BS43" s="788">
        <v>29.949159999999999</v>
      </c>
      <c r="BT43" s="788">
        <v>25.920680000000001</v>
      </c>
      <c r="BU43" s="788">
        <v>21.586790000000001</v>
      </c>
      <c r="BV43" s="788">
        <v>19.86401</v>
      </c>
    </row>
    <row r="44" spans="1:74" ht="12" customHeight="1" x14ac:dyDescent="0.25">
      <c r="A44" s="774" t="s">
        <v>1348</v>
      </c>
      <c r="B44" s="772" t="s">
        <v>1349</v>
      </c>
      <c r="C44" s="785" t="s">
        <v>1359</v>
      </c>
      <c r="D44" s="785" t="s">
        <v>1359</v>
      </c>
      <c r="E44" s="785" t="s">
        <v>1359</v>
      </c>
      <c r="F44" s="785" t="s">
        <v>1359</v>
      </c>
      <c r="G44" s="785" t="s">
        <v>1359</v>
      </c>
      <c r="H44" s="785" t="s">
        <v>1359</v>
      </c>
      <c r="I44" s="785" t="s">
        <v>1359</v>
      </c>
      <c r="J44" s="785" t="s">
        <v>1359</v>
      </c>
      <c r="K44" s="785" t="s">
        <v>1359</v>
      </c>
      <c r="L44" s="785" t="s">
        <v>1359</v>
      </c>
      <c r="M44" s="785" t="s">
        <v>1359</v>
      </c>
      <c r="N44" s="785" t="s">
        <v>1359</v>
      </c>
      <c r="O44" s="784">
        <v>1.9905077418999999</v>
      </c>
      <c r="P44" s="784">
        <v>2.3315807142999998</v>
      </c>
      <c r="Q44" s="784">
        <v>2.9936029032000002</v>
      </c>
      <c r="R44" s="784">
        <v>3.3720433333000002</v>
      </c>
      <c r="S44" s="784">
        <v>3.5935580644999998</v>
      </c>
      <c r="T44" s="784">
        <v>3.7534900000000002</v>
      </c>
      <c r="U44" s="784">
        <v>3.7822516129000001</v>
      </c>
      <c r="V44" s="784">
        <v>3.7435999999999998</v>
      </c>
      <c r="W44" s="784">
        <v>3.5295233332999998</v>
      </c>
      <c r="X44" s="784">
        <v>3.2341870967999999</v>
      </c>
      <c r="Y44" s="784">
        <v>2.6866099999999999</v>
      </c>
      <c r="Z44" s="784">
        <v>2.4017303226000002</v>
      </c>
      <c r="AA44" s="784">
        <v>2.5652374193999998</v>
      </c>
      <c r="AB44" s="784">
        <v>3.0316528571000001</v>
      </c>
      <c r="AC44" s="784">
        <v>3.8547096773999998</v>
      </c>
      <c r="AD44" s="784">
        <v>4.3140333333000003</v>
      </c>
      <c r="AE44" s="784">
        <v>4.6448387097000001</v>
      </c>
      <c r="AF44" s="784">
        <v>4.7943866667000004</v>
      </c>
      <c r="AG44" s="784">
        <v>4.8374677419000003</v>
      </c>
      <c r="AH44" s="784">
        <v>4.7453064516000003</v>
      </c>
      <c r="AI44" s="784">
        <v>4.4939366666999998</v>
      </c>
      <c r="AJ44" s="784">
        <v>4.0260645160999999</v>
      </c>
      <c r="AK44" s="784">
        <v>3.3370966666999999</v>
      </c>
      <c r="AL44" s="784">
        <v>3.0149216128999998</v>
      </c>
      <c r="AM44" s="784">
        <v>3.1709864516000001</v>
      </c>
      <c r="AN44" s="784">
        <v>3.7315206896999999</v>
      </c>
      <c r="AO44" s="784">
        <v>4.8475516129000003</v>
      </c>
      <c r="AP44" s="784">
        <v>5.4534333332999996</v>
      </c>
      <c r="AQ44" s="784">
        <v>5.840916129</v>
      </c>
      <c r="AR44" s="784">
        <v>6.0834466666999996</v>
      </c>
      <c r="AS44" s="784">
        <v>6.1189612902999997</v>
      </c>
      <c r="AT44" s="784">
        <v>6.0113516129000004</v>
      </c>
      <c r="AU44" s="784">
        <v>5.6604133333000002</v>
      </c>
      <c r="AV44" s="784">
        <v>5.0227935484000001</v>
      </c>
      <c r="AW44" s="784">
        <v>4.1060400000000001</v>
      </c>
      <c r="AX44" s="784">
        <v>3.6742225806</v>
      </c>
      <c r="AY44" s="784">
        <v>3.8704548387000002</v>
      </c>
      <c r="AZ44" s="784">
        <v>4.9752321429000004</v>
      </c>
      <c r="BA44" s="784">
        <v>6.7589064515999997</v>
      </c>
      <c r="BB44" s="784">
        <v>7.5489666667000002</v>
      </c>
      <c r="BC44" s="784">
        <v>8.0725741934999995</v>
      </c>
      <c r="BD44" s="784">
        <v>8.4640266667000006</v>
      </c>
      <c r="BE44" s="784">
        <v>8.4529750000000003</v>
      </c>
      <c r="BF44" s="784">
        <v>8.2366860000000006</v>
      </c>
      <c r="BG44" s="788">
        <v>7.7729150000000002</v>
      </c>
      <c r="BH44" s="788">
        <v>6.9134929999999999</v>
      </c>
      <c r="BI44" s="788">
        <v>5.6606740000000002</v>
      </c>
      <c r="BJ44" s="788">
        <v>4.9850849999999998</v>
      </c>
      <c r="BK44" s="788">
        <v>5.2789239999999999</v>
      </c>
      <c r="BL44" s="788">
        <v>6.1605499999999997</v>
      </c>
      <c r="BM44" s="788">
        <v>7.8620669999999997</v>
      </c>
      <c r="BN44" s="788">
        <v>8.7792349999999999</v>
      </c>
      <c r="BO44" s="788">
        <v>9.3672869999999993</v>
      </c>
      <c r="BP44" s="788">
        <v>9.7060689999999994</v>
      </c>
      <c r="BQ44" s="788">
        <v>9.6697570000000006</v>
      </c>
      <c r="BR44" s="788">
        <v>9.4082089999999994</v>
      </c>
      <c r="BS44" s="788">
        <v>8.8576300000000003</v>
      </c>
      <c r="BT44" s="788">
        <v>7.8698560000000004</v>
      </c>
      <c r="BU44" s="788">
        <v>6.4389219999999998</v>
      </c>
      <c r="BV44" s="788">
        <v>5.664758</v>
      </c>
    </row>
    <row r="45" spans="1:74" ht="12" customHeight="1" x14ac:dyDescent="0.25">
      <c r="A45" s="778" t="s">
        <v>1350</v>
      </c>
      <c r="B45" s="779" t="s">
        <v>1337</v>
      </c>
      <c r="C45" s="787">
        <v>0.29446967742000002</v>
      </c>
      <c r="D45" s="787">
        <v>0.26505928570999998</v>
      </c>
      <c r="E45" s="787">
        <v>0.25643290323000001</v>
      </c>
      <c r="F45" s="787">
        <v>0.26715100000000003</v>
      </c>
      <c r="G45" s="787">
        <v>0.29277774194</v>
      </c>
      <c r="H45" s="787">
        <v>0.21848433333</v>
      </c>
      <c r="I45" s="787">
        <v>0.17541774194000001</v>
      </c>
      <c r="J45" s="787">
        <v>0.14214451613000001</v>
      </c>
      <c r="K45" s="787">
        <v>0.206931</v>
      </c>
      <c r="L45" s="787">
        <v>0.26857806451999999</v>
      </c>
      <c r="M45" s="787">
        <v>0.44208399999999998</v>
      </c>
      <c r="N45" s="787">
        <v>0.39518354838999997</v>
      </c>
      <c r="O45" s="787">
        <v>0.53505419354999995</v>
      </c>
      <c r="P45" s="787">
        <v>0.43229857143</v>
      </c>
      <c r="Q45" s="787">
        <v>0.44490645160999998</v>
      </c>
      <c r="R45" s="787">
        <v>0.47652499999999998</v>
      </c>
      <c r="S45" s="787">
        <v>0.34835903225999998</v>
      </c>
      <c r="T45" s="787">
        <v>0.42033266667000002</v>
      </c>
      <c r="U45" s="787">
        <v>0.35405612903</v>
      </c>
      <c r="V45" s="787">
        <v>0.27061612902999999</v>
      </c>
      <c r="W45" s="787">
        <v>0.33181500000000003</v>
      </c>
      <c r="X45" s="787">
        <v>0.50555258064999997</v>
      </c>
      <c r="Y45" s="787">
        <v>0.64721533333000003</v>
      </c>
      <c r="Z45" s="787">
        <v>0.47682193548000001</v>
      </c>
      <c r="AA45" s="787">
        <v>0.51260032257999999</v>
      </c>
      <c r="AB45" s="787">
        <v>0.49667214286</v>
      </c>
      <c r="AC45" s="787">
        <v>0.48248709677000001</v>
      </c>
      <c r="AD45" s="787">
        <v>0.55633666667000004</v>
      </c>
      <c r="AE45" s="787">
        <v>0.48252935483999998</v>
      </c>
      <c r="AF45" s="787">
        <v>0.38999866666999999</v>
      </c>
      <c r="AG45" s="787">
        <v>0.31913258065</v>
      </c>
      <c r="AH45" s="787">
        <v>0.31800225805999999</v>
      </c>
      <c r="AI45" s="787">
        <v>0.35388033333000002</v>
      </c>
      <c r="AJ45" s="787">
        <v>0.53250580645000001</v>
      </c>
      <c r="AK45" s="787">
        <v>0.61914400000000003</v>
      </c>
      <c r="AL45" s="787">
        <v>0.58741225805999997</v>
      </c>
      <c r="AM45" s="787">
        <v>0.58745290322999999</v>
      </c>
      <c r="AN45" s="787">
        <v>0.67790413793000004</v>
      </c>
      <c r="AO45" s="787">
        <v>0.70251967741999999</v>
      </c>
      <c r="AP45" s="787">
        <v>0.68319466666999995</v>
      </c>
      <c r="AQ45" s="787">
        <v>0.61870838709999998</v>
      </c>
      <c r="AR45" s="787">
        <v>0.57315533333000002</v>
      </c>
      <c r="AS45" s="787">
        <v>0.55040741935000004</v>
      </c>
      <c r="AT45" s="787">
        <v>0.42182903226000001</v>
      </c>
      <c r="AU45" s="787">
        <v>0.50865433332999999</v>
      </c>
      <c r="AV45" s="787">
        <v>0.58309741935000003</v>
      </c>
      <c r="AW45" s="787">
        <v>0.59471700000000005</v>
      </c>
      <c r="AX45" s="787">
        <v>0.69584806452000003</v>
      </c>
      <c r="AY45" s="787">
        <v>0.54085258064999997</v>
      </c>
      <c r="AZ45" s="787">
        <v>0.60327821428999995</v>
      </c>
      <c r="BA45" s="787">
        <v>0.74174870967999995</v>
      </c>
      <c r="BB45" s="787">
        <v>0.69925400000000004</v>
      </c>
      <c r="BC45" s="787">
        <v>0.62835225805999995</v>
      </c>
      <c r="BD45" s="787">
        <v>0.53725699999999998</v>
      </c>
      <c r="BE45" s="787">
        <v>0.54070640000000003</v>
      </c>
      <c r="BF45" s="787">
        <v>0.54672750000000003</v>
      </c>
      <c r="BG45" s="791">
        <v>0.59313159999999998</v>
      </c>
      <c r="BH45" s="791">
        <v>0.69673410000000002</v>
      </c>
      <c r="BI45" s="791">
        <v>0.78162589999999998</v>
      </c>
      <c r="BJ45" s="791">
        <v>0.75722509999999998</v>
      </c>
      <c r="BK45" s="791">
        <v>0.80160350000000002</v>
      </c>
      <c r="BL45" s="791">
        <v>0.79641969999999995</v>
      </c>
      <c r="BM45" s="791">
        <v>0.796234</v>
      </c>
      <c r="BN45" s="791">
        <v>0.81930919999999996</v>
      </c>
      <c r="BO45" s="791">
        <v>0.77786529999999998</v>
      </c>
      <c r="BP45" s="791">
        <v>0.7552797</v>
      </c>
      <c r="BQ45" s="791">
        <v>0.71235859999999995</v>
      </c>
      <c r="BR45" s="791">
        <v>0.68976910000000002</v>
      </c>
      <c r="BS45" s="791">
        <v>0.71840000000000004</v>
      </c>
      <c r="BT45" s="791">
        <v>0.81089290000000003</v>
      </c>
      <c r="BU45" s="791">
        <v>0.88880179999999998</v>
      </c>
      <c r="BV45" s="791">
        <v>0.85999040000000004</v>
      </c>
    </row>
    <row r="46" spans="1:74" ht="12" customHeight="1" x14ac:dyDescent="0.25">
      <c r="A46" s="780"/>
      <c r="B46" s="783" t="s">
        <v>1358</v>
      </c>
      <c r="C46" s="781"/>
      <c r="D46" s="781"/>
      <c r="E46" s="781"/>
      <c r="F46" s="781"/>
      <c r="G46" s="781"/>
      <c r="H46" s="781"/>
      <c r="I46" s="781"/>
      <c r="J46" s="781"/>
      <c r="K46" s="781"/>
      <c r="L46" s="781"/>
      <c r="M46" s="781"/>
      <c r="N46" s="781"/>
      <c r="O46" s="781"/>
      <c r="P46" s="781"/>
      <c r="Q46" s="781"/>
      <c r="R46" s="782"/>
      <c r="S46" s="782"/>
      <c r="T46" s="782"/>
      <c r="U46" s="782"/>
      <c r="V46" s="782"/>
      <c r="W46" s="782"/>
      <c r="X46" s="782"/>
      <c r="Y46" s="782"/>
      <c r="Z46" s="782"/>
      <c r="AA46" s="782"/>
      <c r="AB46" s="782"/>
      <c r="AC46" s="782"/>
      <c r="AD46" s="782"/>
      <c r="AE46" s="782"/>
      <c r="AF46" s="782"/>
      <c r="AG46" s="782"/>
      <c r="AH46" s="782"/>
      <c r="AI46" s="782"/>
      <c r="AJ46" s="782"/>
      <c r="AK46" s="782"/>
      <c r="AL46" s="782"/>
      <c r="AM46" s="782"/>
      <c r="AN46" s="782"/>
      <c r="AO46" s="782"/>
      <c r="AP46" s="782"/>
      <c r="AQ46" s="782"/>
      <c r="AR46" s="782"/>
      <c r="AS46" s="782"/>
      <c r="AT46" s="782"/>
      <c r="AU46" s="782"/>
      <c r="AV46" s="782"/>
      <c r="AW46" s="782"/>
      <c r="AX46" s="782"/>
      <c r="AY46" s="782"/>
      <c r="AZ46" s="782"/>
      <c r="BA46" s="782"/>
      <c r="BB46" s="782"/>
      <c r="BC46" s="782"/>
      <c r="BD46" s="797"/>
      <c r="BE46" s="797"/>
      <c r="BF46" s="797"/>
      <c r="BG46" s="782"/>
      <c r="BH46" s="782"/>
      <c r="BI46" s="782"/>
      <c r="BJ46" s="782"/>
      <c r="BK46" s="782"/>
      <c r="BL46" s="782"/>
      <c r="BM46" s="782"/>
      <c r="BN46" s="782"/>
      <c r="BO46" s="782"/>
      <c r="BP46" s="782"/>
      <c r="BQ46" s="782"/>
      <c r="BR46" s="782"/>
      <c r="BS46" s="782"/>
      <c r="BT46" s="782"/>
      <c r="BU46" s="782"/>
      <c r="BV46" s="782"/>
    </row>
    <row r="47" spans="1:74" ht="12" customHeight="1" x14ac:dyDescent="0.25">
      <c r="A47" s="774"/>
      <c r="B47" s="769" t="s">
        <v>1355</v>
      </c>
      <c r="C47" s="769"/>
      <c r="D47" s="769"/>
      <c r="E47" s="769"/>
      <c r="F47" s="769"/>
      <c r="G47" s="769"/>
      <c r="H47" s="769"/>
      <c r="I47" s="769"/>
      <c r="J47" s="769"/>
      <c r="K47" s="769"/>
      <c r="L47" s="769"/>
      <c r="M47" s="769"/>
      <c r="N47" s="769"/>
      <c r="O47" s="769"/>
      <c r="P47" s="769"/>
      <c r="Q47" s="769"/>
    </row>
    <row r="48" spans="1:74" ht="12" customHeight="1" x14ac:dyDescent="0.25">
      <c r="A48" s="774"/>
      <c r="B48" s="769" t="s">
        <v>1351</v>
      </c>
      <c r="C48" s="769"/>
      <c r="D48" s="769"/>
      <c r="E48" s="769"/>
      <c r="F48" s="769"/>
      <c r="G48" s="769"/>
      <c r="H48" s="769"/>
      <c r="I48" s="769"/>
      <c r="J48" s="769"/>
      <c r="K48" s="769"/>
      <c r="L48" s="769"/>
      <c r="M48" s="769"/>
      <c r="N48" s="769"/>
      <c r="O48" s="769"/>
      <c r="P48" s="769"/>
      <c r="Q48" s="769"/>
    </row>
    <row r="49" spans="1:17" ht="12" customHeight="1" x14ac:dyDescent="0.25">
      <c r="A49" s="774"/>
      <c r="B49" s="769" t="s">
        <v>1352</v>
      </c>
      <c r="C49" s="769"/>
      <c r="D49" s="769"/>
      <c r="E49" s="769"/>
      <c r="F49" s="769"/>
      <c r="G49" s="769"/>
      <c r="H49" s="769"/>
      <c r="I49" s="769"/>
      <c r="J49" s="769"/>
      <c r="K49" s="769"/>
      <c r="L49" s="769"/>
      <c r="M49" s="769"/>
      <c r="N49" s="769"/>
      <c r="O49" s="769"/>
      <c r="P49" s="769"/>
      <c r="Q49" s="769"/>
    </row>
    <row r="50" spans="1:17" ht="12" customHeight="1" x14ac:dyDescent="0.25">
      <c r="A50" s="774"/>
      <c r="B50" s="769" t="s">
        <v>1353</v>
      </c>
      <c r="C50" s="769"/>
      <c r="D50" s="769"/>
      <c r="E50" s="769"/>
      <c r="F50" s="769"/>
      <c r="G50" s="769"/>
      <c r="H50" s="769"/>
      <c r="I50" s="769"/>
      <c r="J50" s="769"/>
      <c r="K50" s="769"/>
      <c r="L50" s="769"/>
      <c r="M50" s="769"/>
      <c r="N50" s="769"/>
      <c r="O50" s="769"/>
      <c r="P50" s="769"/>
      <c r="Q50" s="769"/>
    </row>
    <row r="51" spans="1:17" ht="12" customHeight="1" x14ac:dyDescent="0.25">
      <c r="A51" s="774"/>
      <c r="B51" s="769" t="s">
        <v>1354</v>
      </c>
      <c r="C51" s="769"/>
      <c r="D51" s="769"/>
      <c r="E51" s="769"/>
      <c r="F51" s="769"/>
      <c r="G51" s="769"/>
      <c r="H51" s="769"/>
      <c r="I51" s="769"/>
      <c r="J51" s="769"/>
      <c r="K51" s="769"/>
      <c r="L51" s="769"/>
      <c r="M51" s="769"/>
      <c r="N51" s="769"/>
      <c r="O51" s="769"/>
      <c r="P51" s="769"/>
      <c r="Q51" s="769"/>
    </row>
    <row r="52" spans="1:17" ht="12" customHeight="1" x14ac:dyDescent="0.25">
      <c r="A52" s="774"/>
      <c r="B52" s="769" t="s">
        <v>1356</v>
      </c>
      <c r="C52" s="769"/>
      <c r="D52" s="769"/>
      <c r="E52" s="769"/>
      <c r="F52" s="769"/>
      <c r="G52" s="769"/>
      <c r="H52" s="769"/>
      <c r="I52" s="769"/>
      <c r="J52" s="769"/>
      <c r="K52" s="769"/>
      <c r="L52" s="769"/>
      <c r="M52" s="769"/>
      <c r="N52" s="769"/>
      <c r="O52" s="769"/>
      <c r="P52" s="769"/>
      <c r="Q52" s="769"/>
    </row>
    <row r="53" spans="1:17" ht="12" customHeight="1" x14ac:dyDescent="0.25">
      <c r="A53" s="774"/>
      <c r="B53" s="769" t="s">
        <v>1047</v>
      </c>
      <c r="C53" s="769"/>
      <c r="D53" s="769"/>
      <c r="E53" s="769"/>
      <c r="F53" s="769"/>
      <c r="G53" s="769"/>
      <c r="H53" s="769"/>
      <c r="I53" s="769"/>
      <c r="J53" s="769"/>
      <c r="K53" s="769"/>
      <c r="L53" s="769"/>
      <c r="M53" s="769"/>
      <c r="N53" s="769"/>
      <c r="O53" s="769"/>
      <c r="P53" s="769"/>
      <c r="Q53" s="769"/>
    </row>
    <row r="54" spans="1:17" ht="12" customHeight="1" x14ac:dyDescent="0.25">
      <c r="A54" s="774"/>
      <c r="B54" s="769" t="s">
        <v>1357</v>
      </c>
      <c r="C54" s="769"/>
      <c r="D54" s="769"/>
      <c r="E54" s="769"/>
      <c r="F54" s="769"/>
      <c r="G54" s="769"/>
      <c r="H54" s="769"/>
      <c r="I54" s="769"/>
      <c r="J54" s="769"/>
      <c r="K54" s="769"/>
      <c r="L54" s="769"/>
      <c r="M54" s="769"/>
      <c r="N54" s="769"/>
      <c r="O54" s="769"/>
      <c r="P54" s="769"/>
      <c r="Q54" s="769"/>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11" transitionEvaluation="1" transitionEntry="1" codeName="Sheet6">
    <pageSetUpPr fitToPage="1"/>
  </sheetPr>
  <dimension ref="A1:BV160"/>
  <sheetViews>
    <sheetView showGridLines="0" workbookViewId="0">
      <pane xSplit="2" ySplit="4" topLeftCell="AX11" activePane="bottomRight" state="frozen"/>
      <selection activeCell="BF63" sqref="BF63"/>
      <selection pane="topRight" activeCell="BF63" sqref="BF63"/>
      <selection pane="bottomLeft" activeCell="BF63" sqref="BF63"/>
      <selection pane="bottomRight" activeCell="BF63" sqref="BF63"/>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7" customWidth="1"/>
    <col min="59" max="62" width="7.42578125" style="359" customWidth="1"/>
    <col min="63" max="74" width="7.42578125" style="135" customWidth="1"/>
    <col min="75" max="16384" width="9.5703125" style="135"/>
  </cols>
  <sheetData>
    <row r="1" spans="1:74" ht="13.35" customHeight="1" x14ac:dyDescent="0.25">
      <c r="A1" s="810" t="s">
        <v>997</v>
      </c>
      <c r="B1" s="872" t="s">
        <v>110</v>
      </c>
      <c r="C1" s="873"/>
      <c r="D1" s="873"/>
      <c r="E1" s="873"/>
      <c r="F1" s="873"/>
      <c r="G1" s="873"/>
      <c r="H1" s="873"/>
      <c r="I1" s="873"/>
      <c r="J1" s="873"/>
      <c r="K1" s="873"/>
      <c r="L1" s="873"/>
      <c r="M1" s="873"/>
      <c r="N1" s="873"/>
      <c r="O1" s="873"/>
      <c r="P1" s="873"/>
      <c r="Q1" s="873"/>
      <c r="R1" s="873"/>
      <c r="S1" s="873"/>
      <c r="T1" s="873"/>
      <c r="U1" s="873"/>
      <c r="V1" s="873"/>
      <c r="W1" s="873"/>
      <c r="X1" s="873"/>
      <c r="Y1" s="873"/>
      <c r="Z1" s="873"/>
      <c r="AA1" s="873"/>
      <c r="AB1" s="873"/>
      <c r="AC1" s="873"/>
      <c r="AD1" s="873"/>
      <c r="AE1" s="873"/>
      <c r="AF1" s="873"/>
      <c r="AG1" s="873"/>
      <c r="AH1" s="873"/>
      <c r="AI1" s="873"/>
      <c r="AJ1" s="873"/>
      <c r="AK1" s="873"/>
      <c r="AL1" s="873"/>
      <c r="AM1" s="260"/>
    </row>
    <row r="2" spans="1:74" s="47" customFormat="1" ht="12.75" x14ac:dyDescent="0.2">
      <c r="A2" s="811"/>
      <c r="B2" s="542" t="str">
        <f>"U.S. Energy Information Administration  |  Short-Term Energy Outlook  - "&amp;Dates!D1</f>
        <v>U.S. Energy Information Administration  |  Short-Term Energy Outlook  - September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c r="AY2" s="408"/>
      <c r="AZ2" s="408"/>
      <c r="BA2" s="408"/>
      <c r="BB2" s="408"/>
      <c r="BC2" s="408"/>
      <c r="BD2" s="660"/>
      <c r="BE2" s="660"/>
      <c r="BF2" s="660"/>
      <c r="BG2" s="408"/>
      <c r="BH2" s="408"/>
      <c r="BI2" s="408"/>
      <c r="BJ2" s="408"/>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40"/>
      <c r="B5" s="136" t="s">
        <v>992</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8"/>
      <c r="BE5" s="718"/>
      <c r="BF5" s="718"/>
      <c r="BG5" s="419"/>
      <c r="BH5" s="419"/>
      <c r="BI5" s="419"/>
      <c r="BJ5" s="419"/>
      <c r="BK5" s="419"/>
      <c r="BL5" s="419"/>
      <c r="BM5" s="419"/>
      <c r="BN5" s="419"/>
      <c r="BO5" s="419"/>
      <c r="BP5" s="419"/>
      <c r="BQ5" s="419"/>
      <c r="BR5" s="419"/>
      <c r="BS5" s="419"/>
      <c r="BT5" s="419"/>
      <c r="BU5" s="419"/>
      <c r="BV5" s="419"/>
    </row>
    <row r="6" spans="1:74" ht="11.1" customHeight="1" x14ac:dyDescent="0.2">
      <c r="A6" s="140"/>
      <c r="B6" s="36" t="s">
        <v>696</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546"/>
      <c r="BE6" s="546"/>
      <c r="BF6" s="546"/>
      <c r="BG6" s="420"/>
      <c r="BH6" s="546"/>
      <c r="BI6" s="420"/>
      <c r="BJ6" s="420"/>
      <c r="BK6" s="420"/>
      <c r="BL6" s="420"/>
      <c r="BM6" s="420"/>
      <c r="BN6" s="420"/>
      <c r="BO6" s="420"/>
      <c r="BP6" s="420"/>
      <c r="BQ6" s="420"/>
      <c r="BR6" s="420"/>
      <c r="BS6" s="420"/>
      <c r="BT6" s="420"/>
      <c r="BU6" s="420"/>
      <c r="BV6" s="420"/>
    </row>
    <row r="7" spans="1:74" ht="11.1" customHeight="1" x14ac:dyDescent="0.2">
      <c r="A7" s="140" t="s">
        <v>697</v>
      </c>
      <c r="B7" s="39" t="s">
        <v>1118</v>
      </c>
      <c r="C7" s="240">
        <v>15491.9</v>
      </c>
      <c r="D7" s="240">
        <v>15491.9</v>
      </c>
      <c r="E7" s="240">
        <v>15491.9</v>
      </c>
      <c r="F7" s="240">
        <v>15521.6</v>
      </c>
      <c r="G7" s="240">
        <v>15521.6</v>
      </c>
      <c r="H7" s="240">
        <v>15521.6</v>
      </c>
      <c r="I7" s="240">
        <v>15641.3</v>
      </c>
      <c r="J7" s="240">
        <v>15641.3</v>
      </c>
      <c r="K7" s="240">
        <v>15641.3</v>
      </c>
      <c r="L7" s="240">
        <v>15793.9</v>
      </c>
      <c r="M7" s="240">
        <v>15793.9</v>
      </c>
      <c r="N7" s="240">
        <v>15793.9</v>
      </c>
      <c r="O7" s="240">
        <v>15757.6</v>
      </c>
      <c r="P7" s="240">
        <v>15757.6</v>
      </c>
      <c r="Q7" s="240">
        <v>15757.6</v>
      </c>
      <c r="R7" s="240">
        <v>15935.8</v>
      </c>
      <c r="S7" s="240">
        <v>15935.8</v>
      </c>
      <c r="T7" s="240">
        <v>15935.8</v>
      </c>
      <c r="U7" s="240">
        <v>16139.5</v>
      </c>
      <c r="V7" s="240">
        <v>16139.5</v>
      </c>
      <c r="W7" s="240">
        <v>16139.5</v>
      </c>
      <c r="X7" s="240">
        <v>16220.2</v>
      </c>
      <c r="Y7" s="240">
        <v>16220.2</v>
      </c>
      <c r="Z7" s="240">
        <v>16220.2</v>
      </c>
      <c r="AA7" s="240">
        <v>16350</v>
      </c>
      <c r="AB7" s="240">
        <v>16350</v>
      </c>
      <c r="AC7" s="240">
        <v>16350</v>
      </c>
      <c r="AD7" s="240">
        <v>16460.900000000001</v>
      </c>
      <c r="AE7" s="240">
        <v>16460.900000000001</v>
      </c>
      <c r="AF7" s="240">
        <v>16460.900000000001</v>
      </c>
      <c r="AG7" s="240">
        <v>16527.599999999999</v>
      </c>
      <c r="AH7" s="240">
        <v>16527.599999999999</v>
      </c>
      <c r="AI7" s="240">
        <v>16527.599999999999</v>
      </c>
      <c r="AJ7" s="240">
        <v>16547.599999999999</v>
      </c>
      <c r="AK7" s="240">
        <v>16547.599999999999</v>
      </c>
      <c r="AL7" s="240">
        <v>16547.599999999999</v>
      </c>
      <c r="AM7" s="240">
        <v>16571.599999999999</v>
      </c>
      <c r="AN7" s="240">
        <v>16571.599999999999</v>
      </c>
      <c r="AO7" s="240">
        <v>16571.599999999999</v>
      </c>
      <c r="AP7" s="240">
        <v>16663.5</v>
      </c>
      <c r="AQ7" s="240">
        <v>16663.5</v>
      </c>
      <c r="AR7" s="240">
        <v>16663.5</v>
      </c>
      <c r="AS7" s="240">
        <v>16778.099999999999</v>
      </c>
      <c r="AT7" s="240">
        <v>16778.099999999999</v>
      </c>
      <c r="AU7" s="240">
        <v>16778.099999999999</v>
      </c>
      <c r="AV7" s="240">
        <v>16851.400000000001</v>
      </c>
      <c r="AW7" s="240">
        <v>16851.400000000001</v>
      </c>
      <c r="AX7" s="240">
        <v>16851.400000000001</v>
      </c>
      <c r="AY7" s="240">
        <v>16903.2</v>
      </c>
      <c r="AZ7" s="240">
        <v>16903.2</v>
      </c>
      <c r="BA7" s="240">
        <v>16903.2</v>
      </c>
      <c r="BB7" s="240">
        <v>17010.7</v>
      </c>
      <c r="BC7" s="240">
        <v>17010.7</v>
      </c>
      <c r="BD7" s="240">
        <v>17010.7</v>
      </c>
      <c r="BE7" s="240">
        <v>17101.357778000001</v>
      </c>
      <c r="BF7" s="240">
        <v>17140.731111000001</v>
      </c>
      <c r="BG7" s="333">
        <v>17176.53</v>
      </c>
      <c r="BH7" s="333">
        <v>17199.79</v>
      </c>
      <c r="BI7" s="333">
        <v>17235.169999999998</v>
      </c>
      <c r="BJ7" s="333">
        <v>17273.71</v>
      </c>
      <c r="BK7" s="333">
        <v>17322.54</v>
      </c>
      <c r="BL7" s="333">
        <v>17362.03</v>
      </c>
      <c r="BM7" s="333">
        <v>17399.32</v>
      </c>
      <c r="BN7" s="333">
        <v>17431.900000000001</v>
      </c>
      <c r="BO7" s="333">
        <v>17466.66</v>
      </c>
      <c r="BP7" s="333">
        <v>17501.09</v>
      </c>
      <c r="BQ7" s="333">
        <v>17533.080000000002</v>
      </c>
      <c r="BR7" s="333">
        <v>17568.43</v>
      </c>
      <c r="BS7" s="333">
        <v>17605.04</v>
      </c>
      <c r="BT7" s="333">
        <v>17645.169999999998</v>
      </c>
      <c r="BU7" s="333">
        <v>17682.580000000002</v>
      </c>
      <c r="BV7" s="333">
        <v>17719.54</v>
      </c>
    </row>
    <row r="8" spans="1:74" ht="11.1" customHeight="1" x14ac:dyDescent="0.2">
      <c r="A8" s="140"/>
      <c r="B8" s="36" t="s">
        <v>1023</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333"/>
      <c r="BH8" s="333"/>
      <c r="BI8" s="333"/>
      <c r="BJ8" s="333"/>
      <c r="BK8" s="333"/>
      <c r="BL8" s="333"/>
      <c r="BM8" s="333"/>
      <c r="BN8" s="333"/>
      <c r="BO8" s="333"/>
      <c r="BP8" s="333"/>
      <c r="BQ8" s="333"/>
      <c r="BR8" s="333"/>
      <c r="BS8" s="333"/>
      <c r="BT8" s="333"/>
      <c r="BU8" s="333"/>
      <c r="BV8" s="333"/>
    </row>
    <row r="9" spans="1:74" ht="11.1" customHeight="1" x14ac:dyDescent="0.2">
      <c r="A9" s="140" t="s">
        <v>1024</v>
      </c>
      <c r="B9" s="39" t="s">
        <v>1118</v>
      </c>
      <c r="C9" s="240">
        <v>10495.5</v>
      </c>
      <c r="D9" s="240">
        <v>10509.1</v>
      </c>
      <c r="E9" s="240">
        <v>10502.3</v>
      </c>
      <c r="F9" s="240">
        <v>10504.4</v>
      </c>
      <c r="G9" s="240">
        <v>10523.6</v>
      </c>
      <c r="H9" s="240">
        <v>10543.8</v>
      </c>
      <c r="I9" s="240">
        <v>10554</v>
      </c>
      <c r="J9" s="240">
        <v>10564.1</v>
      </c>
      <c r="K9" s="240">
        <v>10601.3</v>
      </c>
      <c r="L9" s="240">
        <v>10624.7</v>
      </c>
      <c r="M9" s="240">
        <v>10679.6</v>
      </c>
      <c r="N9" s="240">
        <v>10682.3</v>
      </c>
      <c r="O9" s="240">
        <v>10666.1</v>
      </c>
      <c r="P9" s="240">
        <v>10706.4</v>
      </c>
      <c r="Q9" s="240">
        <v>10767.6</v>
      </c>
      <c r="R9" s="240">
        <v>10778.6</v>
      </c>
      <c r="S9" s="240">
        <v>10799.3</v>
      </c>
      <c r="T9" s="240">
        <v>10837.4</v>
      </c>
      <c r="U9" s="240">
        <v>10856.5</v>
      </c>
      <c r="V9" s="240">
        <v>10937.6</v>
      </c>
      <c r="W9" s="240">
        <v>10935.5</v>
      </c>
      <c r="X9" s="240">
        <v>11004.4</v>
      </c>
      <c r="Y9" s="240">
        <v>11055.4</v>
      </c>
      <c r="Z9" s="240">
        <v>11075.8</v>
      </c>
      <c r="AA9" s="240">
        <v>11114.7</v>
      </c>
      <c r="AB9" s="240">
        <v>11133.2</v>
      </c>
      <c r="AC9" s="240">
        <v>11188</v>
      </c>
      <c r="AD9" s="240">
        <v>11200.7</v>
      </c>
      <c r="AE9" s="240">
        <v>11243</v>
      </c>
      <c r="AF9" s="240">
        <v>11240.2</v>
      </c>
      <c r="AG9" s="240">
        <v>11272.9</v>
      </c>
      <c r="AH9" s="240">
        <v>11303.2</v>
      </c>
      <c r="AI9" s="240">
        <v>11337.6</v>
      </c>
      <c r="AJ9" s="240">
        <v>11347.3</v>
      </c>
      <c r="AK9" s="240">
        <v>11376.6</v>
      </c>
      <c r="AL9" s="240">
        <v>11413.9</v>
      </c>
      <c r="AM9" s="240">
        <v>11399.8</v>
      </c>
      <c r="AN9" s="240">
        <v>11447.5</v>
      </c>
      <c r="AO9" s="240">
        <v>11444.3</v>
      </c>
      <c r="AP9" s="240">
        <v>11505.1</v>
      </c>
      <c r="AQ9" s="240">
        <v>11532.9</v>
      </c>
      <c r="AR9" s="240">
        <v>11575.3</v>
      </c>
      <c r="AS9" s="240">
        <v>11594.1</v>
      </c>
      <c r="AT9" s="240">
        <v>11604</v>
      </c>
      <c r="AU9" s="240">
        <v>11656.3</v>
      </c>
      <c r="AV9" s="240">
        <v>11668.3</v>
      </c>
      <c r="AW9" s="240">
        <v>11698</v>
      </c>
      <c r="AX9" s="240">
        <v>11740.1</v>
      </c>
      <c r="AY9" s="240">
        <v>11728.4</v>
      </c>
      <c r="AZ9" s="240">
        <v>11729.6</v>
      </c>
      <c r="BA9" s="240">
        <v>11816.1</v>
      </c>
      <c r="BB9" s="240">
        <v>11823.9</v>
      </c>
      <c r="BC9" s="240">
        <v>11845.4</v>
      </c>
      <c r="BD9" s="240">
        <v>11849.8</v>
      </c>
      <c r="BE9" s="240">
        <v>11888.505332999999</v>
      </c>
      <c r="BF9" s="240">
        <v>11912.994667000001</v>
      </c>
      <c r="BG9" s="333">
        <v>11937.54</v>
      </c>
      <c r="BH9" s="333">
        <v>11959.24</v>
      </c>
      <c r="BI9" s="333">
        <v>11986.05</v>
      </c>
      <c r="BJ9" s="333">
        <v>12015.08</v>
      </c>
      <c r="BK9" s="333">
        <v>12050.15</v>
      </c>
      <c r="BL9" s="333">
        <v>12080.74</v>
      </c>
      <c r="BM9" s="333">
        <v>12110.68</v>
      </c>
      <c r="BN9" s="333">
        <v>12139.04</v>
      </c>
      <c r="BO9" s="333">
        <v>12168.38</v>
      </c>
      <c r="BP9" s="333">
        <v>12197.77</v>
      </c>
      <c r="BQ9" s="333">
        <v>12228.01</v>
      </c>
      <c r="BR9" s="333">
        <v>12256.9</v>
      </c>
      <c r="BS9" s="333">
        <v>12285.23</v>
      </c>
      <c r="BT9" s="333">
        <v>12312.68</v>
      </c>
      <c r="BU9" s="333">
        <v>12340.15</v>
      </c>
      <c r="BV9" s="333">
        <v>12367.3</v>
      </c>
    </row>
    <row r="10" spans="1:74" ht="11.1" customHeight="1" x14ac:dyDescent="0.2">
      <c r="A10" s="140"/>
      <c r="B10" s="139" t="s">
        <v>711</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712</v>
      </c>
      <c r="B11" s="39" t="s">
        <v>1118</v>
      </c>
      <c r="C11" s="240">
        <v>2482.6689999999999</v>
      </c>
      <c r="D11" s="240">
        <v>2482.6689999999999</v>
      </c>
      <c r="E11" s="240">
        <v>2482.6689999999999</v>
      </c>
      <c r="F11" s="240">
        <v>2508.7950000000001</v>
      </c>
      <c r="G11" s="240">
        <v>2508.7950000000001</v>
      </c>
      <c r="H11" s="240">
        <v>2508.7950000000001</v>
      </c>
      <c r="I11" s="240">
        <v>2526.739</v>
      </c>
      <c r="J11" s="240">
        <v>2526.739</v>
      </c>
      <c r="K11" s="240">
        <v>2526.739</v>
      </c>
      <c r="L11" s="240">
        <v>2567.201</v>
      </c>
      <c r="M11" s="240">
        <v>2567.201</v>
      </c>
      <c r="N11" s="240">
        <v>2567.201</v>
      </c>
      <c r="O11" s="240">
        <v>2599.3760000000002</v>
      </c>
      <c r="P11" s="240">
        <v>2599.3760000000002</v>
      </c>
      <c r="Q11" s="240">
        <v>2599.3760000000002</v>
      </c>
      <c r="R11" s="240">
        <v>2663</v>
      </c>
      <c r="S11" s="240">
        <v>2663</v>
      </c>
      <c r="T11" s="240">
        <v>2663</v>
      </c>
      <c r="U11" s="240">
        <v>2722.4789999999998</v>
      </c>
      <c r="V11" s="240">
        <v>2722.4789999999998</v>
      </c>
      <c r="W11" s="240">
        <v>2722.4789999999998</v>
      </c>
      <c r="X11" s="240">
        <v>2724.24</v>
      </c>
      <c r="Y11" s="240">
        <v>2724.24</v>
      </c>
      <c r="Z11" s="240">
        <v>2724.24</v>
      </c>
      <c r="AA11" s="240">
        <v>2751.5219999999999</v>
      </c>
      <c r="AB11" s="240">
        <v>2751.5219999999999</v>
      </c>
      <c r="AC11" s="240">
        <v>2751.5219999999999</v>
      </c>
      <c r="AD11" s="240">
        <v>2783.39</v>
      </c>
      <c r="AE11" s="240">
        <v>2783.39</v>
      </c>
      <c r="AF11" s="240">
        <v>2783.39</v>
      </c>
      <c r="AG11" s="240">
        <v>2806.596</v>
      </c>
      <c r="AH11" s="240">
        <v>2806.596</v>
      </c>
      <c r="AI11" s="240">
        <v>2806.596</v>
      </c>
      <c r="AJ11" s="240">
        <v>2789.4470000000001</v>
      </c>
      <c r="AK11" s="240">
        <v>2789.4470000000001</v>
      </c>
      <c r="AL11" s="240">
        <v>2789.4470000000001</v>
      </c>
      <c r="AM11" s="240">
        <v>2787.837</v>
      </c>
      <c r="AN11" s="240">
        <v>2787.837</v>
      </c>
      <c r="AO11" s="240">
        <v>2787.837</v>
      </c>
      <c r="AP11" s="240">
        <v>2797.4639999999999</v>
      </c>
      <c r="AQ11" s="240">
        <v>2797.4639999999999</v>
      </c>
      <c r="AR11" s="240">
        <v>2797.4639999999999</v>
      </c>
      <c r="AS11" s="240">
        <v>2808.15</v>
      </c>
      <c r="AT11" s="240">
        <v>2808.15</v>
      </c>
      <c r="AU11" s="240">
        <v>2808.15</v>
      </c>
      <c r="AV11" s="240">
        <v>2820.3310000000001</v>
      </c>
      <c r="AW11" s="240">
        <v>2820.3310000000001</v>
      </c>
      <c r="AX11" s="240">
        <v>2820.3310000000001</v>
      </c>
      <c r="AY11" s="240">
        <v>2875.663</v>
      </c>
      <c r="AZ11" s="240">
        <v>2875.663</v>
      </c>
      <c r="BA11" s="240">
        <v>2875.663</v>
      </c>
      <c r="BB11" s="240">
        <v>2891.4290000000001</v>
      </c>
      <c r="BC11" s="240">
        <v>2891.4290000000001</v>
      </c>
      <c r="BD11" s="240">
        <v>2891.4290000000001</v>
      </c>
      <c r="BE11" s="240">
        <v>2911.7458889</v>
      </c>
      <c r="BF11" s="240">
        <v>2922.7148889</v>
      </c>
      <c r="BG11" s="333">
        <v>2934.17</v>
      </c>
      <c r="BH11" s="333">
        <v>2948.4270000000001</v>
      </c>
      <c r="BI11" s="333">
        <v>2959.1190000000001</v>
      </c>
      <c r="BJ11" s="333">
        <v>2968.56</v>
      </c>
      <c r="BK11" s="333">
        <v>2974.069</v>
      </c>
      <c r="BL11" s="333">
        <v>2983.0219999999999</v>
      </c>
      <c r="BM11" s="333">
        <v>2992.7370000000001</v>
      </c>
      <c r="BN11" s="333">
        <v>3004.8319999999999</v>
      </c>
      <c r="BO11" s="333">
        <v>3014.8560000000002</v>
      </c>
      <c r="BP11" s="333">
        <v>3024.4270000000001</v>
      </c>
      <c r="BQ11" s="333">
        <v>3032.732</v>
      </c>
      <c r="BR11" s="333">
        <v>3042.01</v>
      </c>
      <c r="BS11" s="333">
        <v>3051.4470000000001</v>
      </c>
      <c r="BT11" s="333">
        <v>3061.7379999999998</v>
      </c>
      <c r="BU11" s="333">
        <v>3070.97</v>
      </c>
      <c r="BV11" s="333">
        <v>3079.8389999999999</v>
      </c>
    </row>
    <row r="12" spans="1:74" ht="11.1" customHeight="1" x14ac:dyDescent="0.2">
      <c r="A12" s="140"/>
      <c r="B12" s="141" t="s">
        <v>717</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718</v>
      </c>
      <c r="B13" s="39" t="s">
        <v>1118</v>
      </c>
      <c r="C13" s="634">
        <v>63.6</v>
      </c>
      <c r="D13" s="634">
        <v>63.6</v>
      </c>
      <c r="E13" s="634">
        <v>63.6</v>
      </c>
      <c r="F13" s="634">
        <v>64.5</v>
      </c>
      <c r="G13" s="634">
        <v>64.5</v>
      </c>
      <c r="H13" s="634">
        <v>64.5</v>
      </c>
      <c r="I13" s="634">
        <v>125.5</v>
      </c>
      <c r="J13" s="634">
        <v>125.5</v>
      </c>
      <c r="K13" s="634">
        <v>125.5</v>
      </c>
      <c r="L13" s="634">
        <v>115.9</v>
      </c>
      <c r="M13" s="634">
        <v>115.9</v>
      </c>
      <c r="N13" s="634">
        <v>115.9</v>
      </c>
      <c r="O13" s="634">
        <v>43.8</v>
      </c>
      <c r="P13" s="634">
        <v>43.8</v>
      </c>
      <c r="Q13" s="634">
        <v>43.8</v>
      </c>
      <c r="R13" s="634">
        <v>82.7</v>
      </c>
      <c r="S13" s="634">
        <v>82.7</v>
      </c>
      <c r="T13" s="634">
        <v>82.7</v>
      </c>
      <c r="U13" s="634">
        <v>98.6</v>
      </c>
      <c r="V13" s="634">
        <v>98.6</v>
      </c>
      <c r="W13" s="634">
        <v>98.6</v>
      </c>
      <c r="X13" s="634">
        <v>86.8</v>
      </c>
      <c r="Y13" s="634">
        <v>86.8</v>
      </c>
      <c r="Z13" s="634">
        <v>86.8</v>
      </c>
      <c r="AA13" s="634">
        <v>148.6</v>
      </c>
      <c r="AB13" s="634">
        <v>148.6</v>
      </c>
      <c r="AC13" s="634">
        <v>148.6</v>
      </c>
      <c r="AD13" s="634">
        <v>118.1</v>
      </c>
      <c r="AE13" s="634">
        <v>118.1</v>
      </c>
      <c r="AF13" s="634">
        <v>118.1</v>
      </c>
      <c r="AG13" s="634">
        <v>105.7</v>
      </c>
      <c r="AH13" s="634">
        <v>105.7</v>
      </c>
      <c r="AI13" s="634">
        <v>105.7</v>
      </c>
      <c r="AJ13" s="634">
        <v>75.400000000000006</v>
      </c>
      <c r="AK13" s="634">
        <v>75.400000000000006</v>
      </c>
      <c r="AL13" s="634">
        <v>75.400000000000006</v>
      </c>
      <c r="AM13" s="634">
        <v>42.2</v>
      </c>
      <c r="AN13" s="634">
        <v>42.2</v>
      </c>
      <c r="AO13" s="634">
        <v>42.2</v>
      </c>
      <c r="AP13" s="634">
        <v>12.2</v>
      </c>
      <c r="AQ13" s="634">
        <v>12.2</v>
      </c>
      <c r="AR13" s="634">
        <v>12.2</v>
      </c>
      <c r="AS13" s="634">
        <v>16.5</v>
      </c>
      <c r="AT13" s="634">
        <v>16.5</v>
      </c>
      <c r="AU13" s="634">
        <v>16.5</v>
      </c>
      <c r="AV13" s="634">
        <v>69.5</v>
      </c>
      <c r="AW13" s="634">
        <v>69.5</v>
      </c>
      <c r="AX13" s="634">
        <v>69.5</v>
      </c>
      <c r="AY13" s="634">
        <v>-0.1</v>
      </c>
      <c r="AZ13" s="634">
        <v>-0.1</v>
      </c>
      <c r="BA13" s="634">
        <v>-0.1</v>
      </c>
      <c r="BB13" s="634">
        <v>-2.6</v>
      </c>
      <c r="BC13" s="634">
        <v>-2.6</v>
      </c>
      <c r="BD13" s="634">
        <v>-2.6</v>
      </c>
      <c r="BE13" s="634">
        <v>-2.7399017037000002</v>
      </c>
      <c r="BF13" s="634">
        <v>-3.5903629259000001</v>
      </c>
      <c r="BG13" s="635">
        <v>-4.9091303703999998</v>
      </c>
      <c r="BH13" s="635">
        <v>-11.590887444</v>
      </c>
      <c r="BI13" s="635">
        <v>-10.175254777999999</v>
      </c>
      <c r="BJ13" s="635">
        <v>-5.5569157777999996</v>
      </c>
      <c r="BK13" s="635">
        <v>8.4745625925999999</v>
      </c>
      <c r="BL13" s="635">
        <v>14.840489481000001</v>
      </c>
      <c r="BM13" s="635">
        <v>19.751297925999999</v>
      </c>
      <c r="BN13" s="635">
        <v>21.752475925999999</v>
      </c>
      <c r="BO13" s="635">
        <v>24.843931480999998</v>
      </c>
      <c r="BP13" s="635">
        <v>27.571152593000001</v>
      </c>
      <c r="BQ13" s="635">
        <v>28.703034074000001</v>
      </c>
      <c r="BR13" s="635">
        <v>31.625115184999999</v>
      </c>
      <c r="BS13" s="635">
        <v>35.106290741000002</v>
      </c>
      <c r="BT13" s="635">
        <v>39.455273333000001</v>
      </c>
      <c r="BU13" s="635">
        <v>43.823103332999999</v>
      </c>
      <c r="BV13" s="635">
        <v>48.518493333000002</v>
      </c>
    </row>
    <row r="14" spans="1:74" ht="11.1" customHeight="1" x14ac:dyDescent="0.2">
      <c r="A14" s="140"/>
      <c r="B14" s="141" t="s">
        <v>1146</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1148</v>
      </c>
      <c r="B15" s="39" t="s">
        <v>1118</v>
      </c>
      <c r="C15" s="240">
        <v>2880.6</v>
      </c>
      <c r="D15" s="240">
        <v>2880.6</v>
      </c>
      <c r="E15" s="240">
        <v>2880.6</v>
      </c>
      <c r="F15" s="240">
        <v>2866.2</v>
      </c>
      <c r="G15" s="240">
        <v>2866.2</v>
      </c>
      <c r="H15" s="240">
        <v>2866.2</v>
      </c>
      <c r="I15" s="240">
        <v>2852</v>
      </c>
      <c r="J15" s="240">
        <v>2852</v>
      </c>
      <c r="K15" s="240">
        <v>2852</v>
      </c>
      <c r="L15" s="240">
        <v>2831.5</v>
      </c>
      <c r="M15" s="240">
        <v>2831.5</v>
      </c>
      <c r="N15" s="240">
        <v>2831.5</v>
      </c>
      <c r="O15" s="240">
        <v>2827.2</v>
      </c>
      <c r="P15" s="240">
        <v>2827.2</v>
      </c>
      <c r="Q15" s="240">
        <v>2827.2</v>
      </c>
      <c r="R15" s="240">
        <v>2834.7</v>
      </c>
      <c r="S15" s="240">
        <v>2834.7</v>
      </c>
      <c r="T15" s="240">
        <v>2834.7</v>
      </c>
      <c r="U15" s="240">
        <v>2849.5</v>
      </c>
      <c r="V15" s="240">
        <v>2849.5</v>
      </c>
      <c r="W15" s="240">
        <v>2849.5</v>
      </c>
      <c r="X15" s="240">
        <v>2845</v>
      </c>
      <c r="Y15" s="240">
        <v>2845</v>
      </c>
      <c r="Z15" s="240">
        <v>2845</v>
      </c>
      <c r="AA15" s="240">
        <v>2855.7</v>
      </c>
      <c r="AB15" s="240">
        <v>2855.7</v>
      </c>
      <c r="AC15" s="240">
        <v>2855.7</v>
      </c>
      <c r="AD15" s="240">
        <v>2879.9</v>
      </c>
      <c r="AE15" s="240">
        <v>2879.9</v>
      </c>
      <c r="AF15" s="240">
        <v>2879.9</v>
      </c>
      <c r="AG15" s="240">
        <v>2888.3</v>
      </c>
      <c r="AH15" s="240">
        <v>2888.3</v>
      </c>
      <c r="AI15" s="240">
        <v>2888.3</v>
      </c>
      <c r="AJ15" s="240">
        <v>2890.2</v>
      </c>
      <c r="AK15" s="240">
        <v>2890.2</v>
      </c>
      <c r="AL15" s="240">
        <v>2890.2</v>
      </c>
      <c r="AM15" s="240">
        <v>2903.2</v>
      </c>
      <c r="AN15" s="240">
        <v>2903.2</v>
      </c>
      <c r="AO15" s="240">
        <v>2903.2</v>
      </c>
      <c r="AP15" s="240">
        <v>2896.3</v>
      </c>
      <c r="AQ15" s="240">
        <v>2896.3</v>
      </c>
      <c r="AR15" s="240">
        <v>2896.3</v>
      </c>
      <c r="AS15" s="240">
        <v>2899.9</v>
      </c>
      <c r="AT15" s="240">
        <v>2899.9</v>
      </c>
      <c r="AU15" s="240">
        <v>2899.9</v>
      </c>
      <c r="AV15" s="240">
        <v>2901.2</v>
      </c>
      <c r="AW15" s="240">
        <v>2901.2</v>
      </c>
      <c r="AX15" s="240">
        <v>2901.2</v>
      </c>
      <c r="AY15" s="240">
        <v>2896.6</v>
      </c>
      <c r="AZ15" s="240">
        <v>2896.6</v>
      </c>
      <c r="BA15" s="240">
        <v>2896.6</v>
      </c>
      <c r="BB15" s="240">
        <v>2901.6</v>
      </c>
      <c r="BC15" s="240">
        <v>2901.6</v>
      </c>
      <c r="BD15" s="240">
        <v>2901.6</v>
      </c>
      <c r="BE15" s="240">
        <v>2904.7916295999999</v>
      </c>
      <c r="BF15" s="240">
        <v>2906.7004074000001</v>
      </c>
      <c r="BG15" s="333">
        <v>2908.797</v>
      </c>
      <c r="BH15" s="333">
        <v>2911.6889999999999</v>
      </c>
      <c r="BI15" s="333">
        <v>2913.7049999999999</v>
      </c>
      <c r="BJ15" s="333">
        <v>2915.4540000000002</v>
      </c>
      <c r="BK15" s="333">
        <v>2917.7429999999999</v>
      </c>
      <c r="BL15" s="333">
        <v>2918.35</v>
      </c>
      <c r="BM15" s="333">
        <v>2918.0830000000001</v>
      </c>
      <c r="BN15" s="333">
        <v>2915.288</v>
      </c>
      <c r="BO15" s="333">
        <v>2914.5140000000001</v>
      </c>
      <c r="BP15" s="333">
        <v>2914.107</v>
      </c>
      <c r="BQ15" s="333">
        <v>2913.761</v>
      </c>
      <c r="BR15" s="333">
        <v>2914.3180000000002</v>
      </c>
      <c r="BS15" s="333">
        <v>2915.4720000000002</v>
      </c>
      <c r="BT15" s="333">
        <v>2918.0830000000001</v>
      </c>
      <c r="BU15" s="333">
        <v>2919.7849999999999</v>
      </c>
      <c r="BV15" s="333">
        <v>2921.4389999999999</v>
      </c>
    </row>
    <row r="16" spans="1:74" ht="11.1" customHeight="1" x14ac:dyDescent="0.2">
      <c r="A16" s="140"/>
      <c r="B16" s="141" t="s">
        <v>1147</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1149</v>
      </c>
      <c r="B17" s="39" t="s">
        <v>1118</v>
      </c>
      <c r="C17" s="240">
        <v>1991.1</v>
      </c>
      <c r="D17" s="240">
        <v>1991.1</v>
      </c>
      <c r="E17" s="240">
        <v>1991.1</v>
      </c>
      <c r="F17" s="240">
        <v>2015.5</v>
      </c>
      <c r="G17" s="240">
        <v>2015.5</v>
      </c>
      <c r="H17" s="240">
        <v>2015.5</v>
      </c>
      <c r="I17" s="240">
        <v>2031</v>
      </c>
      <c r="J17" s="240">
        <v>2031</v>
      </c>
      <c r="K17" s="240">
        <v>2031</v>
      </c>
      <c r="L17" s="240">
        <v>2088.6</v>
      </c>
      <c r="M17" s="240">
        <v>2088.6</v>
      </c>
      <c r="N17" s="240">
        <v>2088.6</v>
      </c>
      <c r="O17" s="240">
        <v>2075.8000000000002</v>
      </c>
      <c r="P17" s="240">
        <v>2075.8000000000002</v>
      </c>
      <c r="Q17" s="240">
        <v>2075.8000000000002</v>
      </c>
      <c r="R17" s="240">
        <v>2121.8000000000002</v>
      </c>
      <c r="S17" s="240">
        <v>2121.8000000000002</v>
      </c>
      <c r="T17" s="240">
        <v>2121.8000000000002</v>
      </c>
      <c r="U17" s="240">
        <v>2125.1</v>
      </c>
      <c r="V17" s="240">
        <v>2125.1</v>
      </c>
      <c r="W17" s="240">
        <v>2125.1</v>
      </c>
      <c r="X17" s="240">
        <v>2150.8000000000002</v>
      </c>
      <c r="Y17" s="240">
        <v>2150.8000000000002</v>
      </c>
      <c r="Z17" s="240">
        <v>2150.8000000000002</v>
      </c>
      <c r="AA17" s="240">
        <v>2126.4</v>
      </c>
      <c r="AB17" s="240">
        <v>2126.4</v>
      </c>
      <c r="AC17" s="240">
        <v>2126.4</v>
      </c>
      <c r="AD17" s="240">
        <v>2145.8000000000002</v>
      </c>
      <c r="AE17" s="240">
        <v>2145.8000000000002</v>
      </c>
      <c r="AF17" s="240">
        <v>2145.8000000000002</v>
      </c>
      <c r="AG17" s="240">
        <v>2124.1</v>
      </c>
      <c r="AH17" s="240">
        <v>2124.1</v>
      </c>
      <c r="AI17" s="240">
        <v>2124.1</v>
      </c>
      <c r="AJ17" s="240">
        <v>2111.9</v>
      </c>
      <c r="AK17" s="240">
        <v>2111.9</v>
      </c>
      <c r="AL17" s="240">
        <v>2111.9</v>
      </c>
      <c r="AM17" s="240">
        <v>2098.1</v>
      </c>
      <c r="AN17" s="240">
        <v>2098.1</v>
      </c>
      <c r="AO17" s="240">
        <v>2098.1</v>
      </c>
      <c r="AP17" s="240">
        <v>2112.5</v>
      </c>
      <c r="AQ17" s="240">
        <v>2112.5</v>
      </c>
      <c r="AR17" s="240">
        <v>2112.5</v>
      </c>
      <c r="AS17" s="240">
        <v>2145.3000000000002</v>
      </c>
      <c r="AT17" s="240">
        <v>2145.3000000000002</v>
      </c>
      <c r="AU17" s="240">
        <v>2145.3000000000002</v>
      </c>
      <c r="AV17" s="240">
        <v>2124.4</v>
      </c>
      <c r="AW17" s="240">
        <v>2124.4</v>
      </c>
      <c r="AX17" s="240">
        <v>2124.4</v>
      </c>
      <c r="AY17" s="240">
        <v>2162.3000000000002</v>
      </c>
      <c r="AZ17" s="240">
        <v>2162.3000000000002</v>
      </c>
      <c r="BA17" s="240">
        <v>2162.3000000000002</v>
      </c>
      <c r="BB17" s="240">
        <v>2183.9</v>
      </c>
      <c r="BC17" s="240">
        <v>2183.9</v>
      </c>
      <c r="BD17" s="240">
        <v>2183.9</v>
      </c>
      <c r="BE17" s="240">
        <v>2212.9207406999999</v>
      </c>
      <c r="BF17" s="240">
        <v>2222.5501852000002</v>
      </c>
      <c r="BG17" s="333">
        <v>2229.2510000000002</v>
      </c>
      <c r="BH17" s="333">
        <v>2228.0100000000002</v>
      </c>
      <c r="BI17" s="333">
        <v>2232.614</v>
      </c>
      <c r="BJ17" s="333">
        <v>2238.049</v>
      </c>
      <c r="BK17" s="333">
        <v>2245.1930000000002</v>
      </c>
      <c r="BL17" s="333">
        <v>2251.6320000000001</v>
      </c>
      <c r="BM17" s="333">
        <v>2258.2420000000002</v>
      </c>
      <c r="BN17" s="333">
        <v>2265.2730000000001</v>
      </c>
      <c r="BO17" s="333">
        <v>2272.0430000000001</v>
      </c>
      <c r="BP17" s="333">
        <v>2278.8009999999999</v>
      </c>
      <c r="BQ17" s="333">
        <v>2285.3420000000001</v>
      </c>
      <c r="BR17" s="333">
        <v>2292.2269999999999</v>
      </c>
      <c r="BS17" s="333">
        <v>2299.2530000000002</v>
      </c>
      <c r="BT17" s="333">
        <v>2307.0520000000001</v>
      </c>
      <c r="BU17" s="333">
        <v>2313.884</v>
      </c>
      <c r="BV17" s="333">
        <v>2320.38</v>
      </c>
    </row>
    <row r="18" spans="1:74" ht="11.1" customHeight="1" x14ac:dyDescent="0.2">
      <c r="A18" s="140"/>
      <c r="B18" s="141" t="s">
        <v>1151</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355"/>
      <c r="BH18" s="355"/>
      <c r="BI18" s="355"/>
      <c r="BJ18" s="355"/>
      <c r="BK18" s="355"/>
      <c r="BL18" s="355"/>
      <c r="BM18" s="355"/>
      <c r="BN18" s="355"/>
      <c r="BO18" s="355"/>
      <c r="BP18" s="355"/>
      <c r="BQ18" s="355"/>
      <c r="BR18" s="355"/>
      <c r="BS18" s="355"/>
      <c r="BT18" s="355"/>
      <c r="BU18" s="355"/>
      <c r="BV18" s="355"/>
    </row>
    <row r="19" spans="1:74" ht="11.1" customHeight="1" x14ac:dyDescent="0.2">
      <c r="A19" s="629" t="s">
        <v>1150</v>
      </c>
      <c r="B19" s="39" t="s">
        <v>1118</v>
      </c>
      <c r="C19" s="240">
        <v>2405.5</v>
      </c>
      <c r="D19" s="240">
        <v>2405.5</v>
      </c>
      <c r="E19" s="240">
        <v>2405.5</v>
      </c>
      <c r="F19" s="240">
        <v>2436.6</v>
      </c>
      <c r="G19" s="240">
        <v>2436.6</v>
      </c>
      <c r="H19" s="240">
        <v>2436.6</v>
      </c>
      <c r="I19" s="240">
        <v>2447.1</v>
      </c>
      <c r="J19" s="240">
        <v>2447.1</v>
      </c>
      <c r="K19" s="240">
        <v>2447.1</v>
      </c>
      <c r="L19" s="240">
        <v>2456.6</v>
      </c>
      <c r="M19" s="240">
        <v>2456.6</v>
      </c>
      <c r="N19" s="240">
        <v>2456.6</v>
      </c>
      <c r="O19" s="240">
        <v>2486.8000000000002</v>
      </c>
      <c r="P19" s="240">
        <v>2486.8000000000002</v>
      </c>
      <c r="Q19" s="240">
        <v>2486.8000000000002</v>
      </c>
      <c r="R19" s="240">
        <v>2548</v>
      </c>
      <c r="S19" s="240">
        <v>2548</v>
      </c>
      <c r="T19" s="240">
        <v>2548</v>
      </c>
      <c r="U19" s="240">
        <v>2541.8000000000002</v>
      </c>
      <c r="V19" s="240">
        <v>2541.8000000000002</v>
      </c>
      <c r="W19" s="240">
        <v>2541.8000000000002</v>
      </c>
      <c r="X19" s="240">
        <v>2607.6999999999998</v>
      </c>
      <c r="Y19" s="240">
        <v>2607.6999999999998</v>
      </c>
      <c r="Z19" s="240">
        <v>2607.6999999999998</v>
      </c>
      <c r="AA19" s="240">
        <v>2650.5</v>
      </c>
      <c r="AB19" s="240">
        <v>2650.5</v>
      </c>
      <c r="AC19" s="240">
        <v>2650.5</v>
      </c>
      <c r="AD19" s="240">
        <v>2672</v>
      </c>
      <c r="AE19" s="240">
        <v>2672</v>
      </c>
      <c r="AF19" s="240">
        <v>2672</v>
      </c>
      <c r="AG19" s="240">
        <v>2683.4</v>
      </c>
      <c r="AH19" s="240">
        <v>2683.4</v>
      </c>
      <c r="AI19" s="240">
        <v>2683.4</v>
      </c>
      <c r="AJ19" s="240">
        <v>2683.5</v>
      </c>
      <c r="AK19" s="240">
        <v>2683.5</v>
      </c>
      <c r="AL19" s="240">
        <v>2683.5</v>
      </c>
      <c r="AM19" s="240">
        <v>2682.3</v>
      </c>
      <c r="AN19" s="240">
        <v>2682.3</v>
      </c>
      <c r="AO19" s="240">
        <v>2682.3</v>
      </c>
      <c r="AP19" s="240">
        <v>2684.9</v>
      </c>
      <c r="AQ19" s="240">
        <v>2684.9</v>
      </c>
      <c r="AR19" s="240">
        <v>2684.9</v>
      </c>
      <c r="AS19" s="240">
        <v>2702.6</v>
      </c>
      <c r="AT19" s="240">
        <v>2702.6</v>
      </c>
      <c r="AU19" s="240">
        <v>2702.6</v>
      </c>
      <c r="AV19" s="240">
        <v>2755.5</v>
      </c>
      <c r="AW19" s="240">
        <v>2755.5</v>
      </c>
      <c r="AX19" s="240">
        <v>2755.5</v>
      </c>
      <c r="AY19" s="240">
        <v>2784.5</v>
      </c>
      <c r="AZ19" s="240">
        <v>2784.5</v>
      </c>
      <c r="BA19" s="240">
        <v>2784.5</v>
      </c>
      <c r="BB19" s="240">
        <v>2798.8</v>
      </c>
      <c r="BC19" s="240">
        <v>2798.8</v>
      </c>
      <c r="BD19" s="240">
        <v>2798.8</v>
      </c>
      <c r="BE19" s="240">
        <v>2808.1634815000002</v>
      </c>
      <c r="BF19" s="240">
        <v>2814.6100369999999</v>
      </c>
      <c r="BG19" s="333">
        <v>2822.1149999999998</v>
      </c>
      <c r="BH19" s="333">
        <v>2830.28</v>
      </c>
      <c r="BI19" s="333">
        <v>2840.203</v>
      </c>
      <c r="BJ19" s="333">
        <v>2851.4850000000001</v>
      </c>
      <c r="BK19" s="333">
        <v>2865.4479999999999</v>
      </c>
      <c r="BL19" s="333">
        <v>2878.4560000000001</v>
      </c>
      <c r="BM19" s="333">
        <v>2891.83</v>
      </c>
      <c r="BN19" s="333">
        <v>2906.1</v>
      </c>
      <c r="BO19" s="333">
        <v>2919.8130000000001</v>
      </c>
      <c r="BP19" s="333">
        <v>2933.4960000000001</v>
      </c>
      <c r="BQ19" s="333">
        <v>2947.7310000000002</v>
      </c>
      <c r="BR19" s="333">
        <v>2960.922</v>
      </c>
      <c r="BS19" s="333">
        <v>2973.6480000000001</v>
      </c>
      <c r="BT19" s="333">
        <v>2985.7130000000002</v>
      </c>
      <c r="BU19" s="333">
        <v>2997.66</v>
      </c>
      <c r="BV19" s="333">
        <v>3009.2919999999999</v>
      </c>
    </row>
    <row r="20" spans="1:74" ht="11.1" customHeight="1" x14ac:dyDescent="0.2">
      <c r="A20" s="140"/>
      <c r="B20" s="36" t="s">
        <v>700</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752"/>
      <c r="AZ20" s="752"/>
      <c r="BA20" s="752"/>
      <c r="BB20" s="752"/>
      <c r="BC20" s="752"/>
      <c r="BD20" s="752"/>
      <c r="BE20" s="752"/>
      <c r="BF20" s="752"/>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701</v>
      </c>
      <c r="B21" s="39" t="s">
        <v>1118</v>
      </c>
      <c r="C21" s="240">
        <v>11435.5</v>
      </c>
      <c r="D21" s="240">
        <v>11432.8</v>
      </c>
      <c r="E21" s="240">
        <v>11445.1</v>
      </c>
      <c r="F21" s="240">
        <v>11449.8</v>
      </c>
      <c r="G21" s="240">
        <v>11517.9</v>
      </c>
      <c r="H21" s="240">
        <v>11545.5</v>
      </c>
      <c r="I21" s="240">
        <v>11538.9</v>
      </c>
      <c r="J21" s="240">
        <v>11573.5</v>
      </c>
      <c r="K21" s="240">
        <v>11602.8</v>
      </c>
      <c r="L21" s="240">
        <v>11572.2</v>
      </c>
      <c r="M21" s="240">
        <v>11602.3</v>
      </c>
      <c r="N21" s="240">
        <v>11615.4</v>
      </c>
      <c r="O21" s="240">
        <v>11649.3</v>
      </c>
      <c r="P21" s="240">
        <v>11721.3</v>
      </c>
      <c r="Q21" s="240">
        <v>11790.7</v>
      </c>
      <c r="R21" s="240">
        <v>11824.2</v>
      </c>
      <c r="S21" s="240">
        <v>11867.7</v>
      </c>
      <c r="T21" s="240">
        <v>11922.6</v>
      </c>
      <c r="U21" s="240">
        <v>11943.1</v>
      </c>
      <c r="V21" s="240">
        <v>12006.1</v>
      </c>
      <c r="W21" s="240">
        <v>12036.7</v>
      </c>
      <c r="X21" s="240">
        <v>12105.2</v>
      </c>
      <c r="Y21" s="240">
        <v>12172</v>
      </c>
      <c r="Z21" s="240">
        <v>12231.6</v>
      </c>
      <c r="AA21" s="240">
        <v>12271</v>
      </c>
      <c r="AB21" s="240">
        <v>12315.9</v>
      </c>
      <c r="AC21" s="240">
        <v>12306.1</v>
      </c>
      <c r="AD21" s="240">
        <v>12378.7</v>
      </c>
      <c r="AE21" s="240">
        <v>12423.1</v>
      </c>
      <c r="AF21" s="240">
        <v>12440.8</v>
      </c>
      <c r="AG21" s="240">
        <v>12439</v>
      </c>
      <c r="AH21" s="240">
        <v>12470.2</v>
      </c>
      <c r="AI21" s="240">
        <v>12503.2</v>
      </c>
      <c r="AJ21" s="240">
        <v>12556</v>
      </c>
      <c r="AK21" s="240">
        <v>12556.8</v>
      </c>
      <c r="AL21" s="240">
        <v>12570.8</v>
      </c>
      <c r="AM21" s="240">
        <v>12563.9</v>
      </c>
      <c r="AN21" s="240">
        <v>12555.7</v>
      </c>
      <c r="AO21" s="240">
        <v>12583.5</v>
      </c>
      <c r="AP21" s="240">
        <v>12611.9</v>
      </c>
      <c r="AQ21" s="240">
        <v>12626.8</v>
      </c>
      <c r="AR21" s="240">
        <v>12643</v>
      </c>
      <c r="AS21" s="240">
        <v>12663.5</v>
      </c>
      <c r="AT21" s="240">
        <v>12646</v>
      </c>
      <c r="AU21" s="240">
        <v>12638.3</v>
      </c>
      <c r="AV21" s="240">
        <v>12613.4</v>
      </c>
      <c r="AW21" s="240">
        <v>12589.4</v>
      </c>
      <c r="AX21" s="240">
        <v>12569.9</v>
      </c>
      <c r="AY21" s="240">
        <v>12626.5</v>
      </c>
      <c r="AZ21" s="240">
        <v>12670.8</v>
      </c>
      <c r="BA21" s="240">
        <v>12739.7</v>
      </c>
      <c r="BB21" s="240">
        <v>12742</v>
      </c>
      <c r="BC21" s="240">
        <v>12800.6</v>
      </c>
      <c r="BD21" s="240">
        <v>12793.9</v>
      </c>
      <c r="BE21" s="240">
        <v>12848.882222</v>
      </c>
      <c r="BF21" s="240">
        <v>12878.945556000001</v>
      </c>
      <c r="BG21" s="333">
        <v>12906.03</v>
      </c>
      <c r="BH21" s="333">
        <v>12913.98</v>
      </c>
      <c r="BI21" s="333">
        <v>12947.23</v>
      </c>
      <c r="BJ21" s="333">
        <v>12989.64</v>
      </c>
      <c r="BK21" s="333">
        <v>13060.36</v>
      </c>
      <c r="BL21" s="333">
        <v>13106.67</v>
      </c>
      <c r="BM21" s="333">
        <v>13147.74</v>
      </c>
      <c r="BN21" s="333">
        <v>13176.82</v>
      </c>
      <c r="BO21" s="333">
        <v>13212.46</v>
      </c>
      <c r="BP21" s="333">
        <v>13247.93</v>
      </c>
      <c r="BQ21" s="333">
        <v>13282.75</v>
      </c>
      <c r="BR21" s="333">
        <v>13318.22</v>
      </c>
      <c r="BS21" s="333">
        <v>13353.85</v>
      </c>
      <c r="BT21" s="333">
        <v>13385.13</v>
      </c>
      <c r="BU21" s="333">
        <v>13424.5</v>
      </c>
      <c r="BV21" s="333">
        <v>13467.45</v>
      </c>
    </row>
    <row r="22" spans="1:74" ht="11.1" customHeight="1" x14ac:dyDescent="0.2">
      <c r="A22" s="140"/>
      <c r="B22" s="139" t="s">
        <v>722</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723</v>
      </c>
      <c r="B23" s="209" t="s">
        <v>597</v>
      </c>
      <c r="C23" s="258">
        <v>135.28299999999999</v>
      </c>
      <c r="D23" s="258">
        <v>135.56899999999999</v>
      </c>
      <c r="E23" s="258">
        <v>135.69900000000001</v>
      </c>
      <c r="F23" s="258">
        <v>135.89599999999999</v>
      </c>
      <c r="G23" s="258">
        <v>136.12200000000001</v>
      </c>
      <c r="H23" s="258">
        <v>136.28399999999999</v>
      </c>
      <c r="I23" s="258">
        <v>136.40600000000001</v>
      </c>
      <c r="J23" s="258">
        <v>136.667</v>
      </c>
      <c r="K23" s="258">
        <v>136.857</v>
      </c>
      <c r="L23" s="258">
        <v>137.06899999999999</v>
      </c>
      <c r="M23" s="258">
        <v>137.327</v>
      </c>
      <c r="N23" s="258">
        <v>137.374</v>
      </c>
      <c r="O23" s="258">
        <v>137.56399999999999</v>
      </c>
      <c r="P23" s="258">
        <v>137.715</v>
      </c>
      <c r="Q23" s="258">
        <v>137.98699999999999</v>
      </c>
      <c r="R23" s="258">
        <v>138.316</v>
      </c>
      <c r="S23" s="258">
        <v>138.56200000000001</v>
      </c>
      <c r="T23" s="258">
        <v>138.86600000000001</v>
      </c>
      <c r="U23" s="258">
        <v>139.06800000000001</v>
      </c>
      <c r="V23" s="258">
        <v>139.298</v>
      </c>
      <c r="W23" s="258">
        <v>139.578</v>
      </c>
      <c r="X23" s="258">
        <v>139.80500000000001</v>
      </c>
      <c r="Y23" s="258">
        <v>140.11699999999999</v>
      </c>
      <c r="Z23" s="258">
        <v>140.37200000000001</v>
      </c>
      <c r="AA23" s="258">
        <v>140.60599999999999</v>
      </c>
      <c r="AB23" s="258">
        <v>140.84399999999999</v>
      </c>
      <c r="AC23" s="258">
        <v>140.93</v>
      </c>
      <c r="AD23" s="258">
        <v>141.19200000000001</v>
      </c>
      <c r="AE23" s="258">
        <v>141.536</v>
      </c>
      <c r="AF23" s="258">
        <v>141.74199999999999</v>
      </c>
      <c r="AG23" s="258">
        <v>141.99600000000001</v>
      </c>
      <c r="AH23" s="258">
        <v>142.15299999999999</v>
      </c>
      <c r="AI23" s="258">
        <v>142.25299999999999</v>
      </c>
      <c r="AJ23" s="258">
        <v>142.57400000000001</v>
      </c>
      <c r="AK23" s="258">
        <v>142.846</v>
      </c>
      <c r="AL23" s="258">
        <v>143.08500000000001</v>
      </c>
      <c r="AM23" s="258">
        <v>143.21100000000001</v>
      </c>
      <c r="AN23" s="258">
        <v>143.44800000000001</v>
      </c>
      <c r="AO23" s="258">
        <v>143.673</v>
      </c>
      <c r="AP23" s="258">
        <v>143.82599999999999</v>
      </c>
      <c r="AQ23" s="258">
        <v>143.869</v>
      </c>
      <c r="AR23" s="258">
        <v>144.166</v>
      </c>
      <c r="AS23" s="258">
        <v>144.45699999999999</v>
      </c>
      <c r="AT23" s="258">
        <v>144.63300000000001</v>
      </c>
      <c r="AU23" s="258">
        <v>144.88200000000001</v>
      </c>
      <c r="AV23" s="258">
        <v>145.006</v>
      </c>
      <c r="AW23" s="258">
        <v>145.16999999999999</v>
      </c>
      <c r="AX23" s="258">
        <v>145.32499999999999</v>
      </c>
      <c r="AY23" s="258">
        <v>145.541</v>
      </c>
      <c r="AZ23" s="258">
        <v>145.773</v>
      </c>
      <c r="BA23" s="258">
        <v>145.82300000000001</v>
      </c>
      <c r="BB23" s="258">
        <v>146.03</v>
      </c>
      <c r="BC23" s="258">
        <v>146.17500000000001</v>
      </c>
      <c r="BD23" s="258">
        <v>146.40600000000001</v>
      </c>
      <c r="BE23" s="258">
        <v>146.61500000000001</v>
      </c>
      <c r="BF23" s="258">
        <v>146.79542345999999</v>
      </c>
      <c r="BG23" s="346">
        <v>146.99189999999999</v>
      </c>
      <c r="BH23" s="346">
        <v>147.20760000000001</v>
      </c>
      <c r="BI23" s="346">
        <v>147.3886</v>
      </c>
      <c r="BJ23" s="346">
        <v>147.55459999999999</v>
      </c>
      <c r="BK23" s="346">
        <v>147.68950000000001</v>
      </c>
      <c r="BL23" s="346">
        <v>147.8374</v>
      </c>
      <c r="BM23" s="346">
        <v>147.98230000000001</v>
      </c>
      <c r="BN23" s="346">
        <v>148.12180000000001</v>
      </c>
      <c r="BO23" s="346">
        <v>148.26220000000001</v>
      </c>
      <c r="BP23" s="346">
        <v>148.4014</v>
      </c>
      <c r="BQ23" s="346">
        <v>148.5324</v>
      </c>
      <c r="BR23" s="346">
        <v>148.67400000000001</v>
      </c>
      <c r="BS23" s="346">
        <v>148.8192</v>
      </c>
      <c r="BT23" s="346">
        <v>148.96770000000001</v>
      </c>
      <c r="BU23" s="346">
        <v>149.12090000000001</v>
      </c>
      <c r="BV23" s="346">
        <v>149.2782</v>
      </c>
    </row>
    <row r="24" spans="1:74" s="143" customFormat="1" ht="11.1" customHeight="1" x14ac:dyDescent="0.2">
      <c r="A24" s="140"/>
      <c r="B24" s="139" t="s">
        <v>1025</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1027</v>
      </c>
      <c r="B25" s="209" t="s">
        <v>1026</v>
      </c>
      <c r="C25" s="258">
        <v>8</v>
      </c>
      <c r="D25" s="258">
        <v>7.7</v>
      </c>
      <c r="E25" s="258">
        <v>7.5</v>
      </c>
      <c r="F25" s="258">
        <v>7.6</v>
      </c>
      <c r="G25" s="258">
        <v>7.5</v>
      </c>
      <c r="H25" s="258">
        <v>7.5</v>
      </c>
      <c r="I25" s="258">
        <v>7.3</v>
      </c>
      <c r="J25" s="258">
        <v>7.3</v>
      </c>
      <c r="K25" s="258">
        <v>7.2</v>
      </c>
      <c r="L25" s="258">
        <v>7.2</v>
      </c>
      <c r="M25" s="258">
        <v>6.9</v>
      </c>
      <c r="N25" s="258">
        <v>6.7</v>
      </c>
      <c r="O25" s="258">
        <v>6.6</v>
      </c>
      <c r="P25" s="258">
        <v>6.7</v>
      </c>
      <c r="Q25" s="258">
        <v>6.7</v>
      </c>
      <c r="R25" s="258">
        <v>6.2</v>
      </c>
      <c r="S25" s="258">
        <v>6.3</v>
      </c>
      <c r="T25" s="258">
        <v>6.1</v>
      </c>
      <c r="U25" s="258">
        <v>6.2</v>
      </c>
      <c r="V25" s="258">
        <v>6.2</v>
      </c>
      <c r="W25" s="258">
        <v>5.9</v>
      </c>
      <c r="X25" s="258">
        <v>5.7</v>
      </c>
      <c r="Y25" s="258">
        <v>5.8</v>
      </c>
      <c r="Z25" s="258">
        <v>5.6</v>
      </c>
      <c r="AA25" s="258">
        <v>5.7</v>
      </c>
      <c r="AB25" s="258">
        <v>5.5</v>
      </c>
      <c r="AC25" s="258">
        <v>5.4</v>
      </c>
      <c r="AD25" s="258">
        <v>5.4</v>
      </c>
      <c r="AE25" s="258">
        <v>5.5</v>
      </c>
      <c r="AF25" s="258">
        <v>5.3</v>
      </c>
      <c r="AG25" s="258">
        <v>5.2</v>
      </c>
      <c r="AH25" s="258">
        <v>5.0999999999999996</v>
      </c>
      <c r="AI25" s="258">
        <v>5</v>
      </c>
      <c r="AJ25" s="258">
        <v>5</v>
      </c>
      <c r="AK25" s="258">
        <v>5</v>
      </c>
      <c r="AL25" s="258">
        <v>5</v>
      </c>
      <c r="AM25" s="258">
        <v>4.9000000000000004</v>
      </c>
      <c r="AN25" s="258">
        <v>4.9000000000000004</v>
      </c>
      <c r="AO25" s="258">
        <v>5</v>
      </c>
      <c r="AP25" s="258">
        <v>5</v>
      </c>
      <c r="AQ25" s="258">
        <v>4.7</v>
      </c>
      <c r="AR25" s="258">
        <v>4.9000000000000004</v>
      </c>
      <c r="AS25" s="258">
        <v>4.9000000000000004</v>
      </c>
      <c r="AT25" s="258">
        <v>4.9000000000000004</v>
      </c>
      <c r="AU25" s="258">
        <v>4.9000000000000004</v>
      </c>
      <c r="AV25" s="258">
        <v>4.8</v>
      </c>
      <c r="AW25" s="258">
        <v>4.5999999999999996</v>
      </c>
      <c r="AX25" s="258">
        <v>4.7</v>
      </c>
      <c r="AY25" s="258">
        <v>4.8</v>
      </c>
      <c r="AZ25" s="258">
        <v>4.7</v>
      </c>
      <c r="BA25" s="258">
        <v>4.5</v>
      </c>
      <c r="BB25" s="258">
        <v>4.4000000000000004</v>
      </c>
      <c r="BC25" s="258">
        <v>4.3</v>
      </c>
      <c r="BD25" s="258">
        <v>4.4000000000000004</v>
      </c>
      <c r="BE25" s="258">
        <v>4.3</v>
      </c>
      <c r="BF25" s="258">
        <v>4.3028537160000004</v>
      </c>
      <c r="BG25" s="346">
        <v>4.2913509999999997</v>
      </c>
      <c r="BH25" s="346">
        <v>4.289536</v>
      </c>
      <c r="BI25" s="346">
        <v>4.2834899999999996</v>
      </c>
      <c r="BJ25" s="346">
        <v>4.2782739999999997</v>
      </c>
      <c r="BK25" s="346">
        <v>4.2795909999999999</v>
      </c>
      <c r="BL25" s="346">
        <v>4.2717590000000003</v>
      </c>
      <c r="BM25" s="346">
        <v>4.2604800000000003</v>
      </c>
      <c r="BN25" s="346">
        <v>4.2367809999999997</v>
      </c>
      <c r="BO25" s="346">
        <v>4.2253410000000002</v>
      </c>
      <c r="BP25" s="346">
        <v>4.2171849999999997</v>
      </c>
      <c r="BQ25" s="346">
        <v>4.2232320000000003</v>
      </c>
      <c r="BR25" s="346">
        <v>4.213457</v>
      </c>
      <c r="BS25" s="346">
        <v>4.1987769999999998</v>
      </c>
      <c r="BT25" s="346">
        <v>4.1711169999999997</v>
      </c>
      <c r="BU25" s="346">
        <v>4.1526870000000002</v>
      </c>
      <c r="BV25" s="346">
        <v>4.1354090000000001</v>
      </c>
    </row>
    <row r="26" spans="1:74" ht="11.1" customHeight="1" x14ac:dyDescent="0.2">
      <c r="A26" s="140"/>
      <c r="B26" s="139" t="s">
        <v>1028</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1029</v>
      </c>
      <c r="B27" s="209" t="s">
        <v>1030</v>
      </c>
      <c r="C27" s="486">
        <v>0.88800000000000001</v>
      </c>
      <c r="D27" s="486">
        <v>0.97</v>
      </c>
      <c r="E27" s="486">
        <v>0.999</v>
      </c>
      <c r="F27" s="486">
        <v>0.82599999999999996</v>
      </c>
      <c r="G27" s="486">
        <v>0.92</v>
      </c>
      <c r="H27" s="486">
        <v>0.85199999999999998</v>
      </c>
      <c r="I27" s="486">
        <v>0.89100000000000001</v>
      </c>
      <c r="J27" s="486">
        <v>0.89800000000000002</v>
      </c>
      <c r="K27" s="486">
        <v>0.86</v>
      </c>
      <c r="L27" s="486">
        <v>0.92100000000000004</v>
      </c>
      <c r="M27" s="486">
        <v>1.1040000000000001</v>
      </c>
      <c r="N27" s="486">
        <v>1.01</v>
      </c>
      <c r="O27" s="486">
        <v>0.90200000000000002</v>
      </c>
      <c r="P27" s="486">
        <v>0.94799999999999995</v>
      </c>
      <c r="Q27" s="486">
        <v>0.97299999999999998</v>
      </c>
      <c r="R27" s="486">
        <v>1.038</v>
      </c>
      <c r="S27" s="486">
        <v>0.98699999999999999</v>
      </c>
      <c r="T27" s="486">
        <v>0.92800000000000005</v>
      </c>
      <c r="U27" s="486">
        <v>1.085</v>
      </c>
      <c r="V27" s="486">
        <v>0.98399999999999999</v>
      </c>
      <c r="W27" s="486">
        <v>0.999</v>
      </c>
      <c r="X27" s="486">
        <v>1.0940000000000001</v>
      </c>
      <c r="Y27" s="486">
        <v>0.99399999999999999</v>
      </c>
      <c r="Z27" s="486">
        <v>1.081</v>
      </c>
      <c r="AA27" s="486">
        <v>1.101</v>
      </c>
      <c r="AB27" s="486">
        <v>0.88700000000000001</v>
      </c>
      <c r="AC27" s="486">
        <v>0.97399999999999998</v>
      </c>
      <c r="AD27" s="486">
        <v>1.2</v>
      </c>
      <c r="AE27" s="486">
        <v>1.0660000000000001</v>
      </c>
      <c r="AF27" s="486">
        <v>1.2010000000000001</v>
      </c>
      <c r="AG27" s="486">
        <v>1.1399999999999999</v>
      </c>
      <c r="AH27" s="486">
        <v>1.1339999999999999</v>
      </c>
      <c r="AI27" s="486">
        <v>1.2090000000000001</v>
      </c>
      <c r="AJ27" s="486">
        <v>1.0589999999999999</v>
      </c>
      <c r="AK27" s="486">
        <v>1.1759999999999999</v>
      </c>
      <c r="AL27" s="486">
        <v>1.1379999999999999</v>
      </c>
      <c r="AM27" s="486">
        <v>1.123</v>
      </c>
      <c r="AN27" s="486">
        <v>1.2090000000000001</v>
      </c>
      <c r="AO27" s="486">
        <v>1.1279999999999999</v>
      </c>
      <c r="AP27" s="486">
        <v>1.1639999999999999</v>
      </c>
      <c r="AQ27" s="486">
        <v>1.119</v>
      </c>
      <c r="AR27" s="486">
        <v>1.19</v>
      </c>
      <c r="AS27" s="486">
        <v>1.2230000000000001</v>
      </c>
      <c r="AT27" s="486">
        <v>1.1639999999999999</v>
      </c>
      <c r="AU27" s="486">
        <v>1.0620000000000001</v>
      </c>
      <c r="AV27" s="486">
        <v>1.3280000000000001</v>
      </c>
      <c r="AW27" s="486">
        <v>1.149</v>
      </c>
      <c r="AX27" s="486">
        <v>1.268</v>
      </c>
      <c r="AY27" s="486">
        <v>1.236</v>
      </c>
      <c r="AZ27" s="486">
        <v>1.288</v>
      </c>
      <c r="BA27" s="486">
        <v>1.1890000000000001</v>
      </c>
      <c r="BB27" s="486">
        <v>1.1539999999999999</v>
      </c>
      <c r="BC27" s="486">
        <v>1.1220000000000001</v>
      </c>
      <c r="BD27" s="486">
        <v>1.2150000000000001</v>
      </c>
      <c r="BE27" s="486">
        <v>1.1936281234999999</v>
      </c>
      <c r="BF27" s="486">
        <v>1.208435642</v>
      </c>
      <c r="BG27" s="487">
        <v>1.223139</v>
      </c>
      <c r="BH27" s="487">
        <v>1.2346870000000001</v>
      </c>
      <c r="BI27" s="487">
        <v>1.2514719999999999</v>
      </c>
      <c r="BJ27" s="487">
        <v>1.2704420000000001</v>
      </c>
      <c r="BK27" s="487">
        <v>1.3020130000000001</v>
      </c>
      <c r="BL27" s="487">
        <v>1.317542</v>
      </c>
      <c r="BM27" s="487">
        <v>1.3274459999999999</v>
      </c>
      <c r="BN27" s="487">
        <v>1.324284</v>
      </c>
      <c r="BO27" s="487">
        <v>1.328516</v>
      </c>
      <c r="BP27" s="487">
        <v>1.3327020000000001</v>
      </c>
      <c r="BQ27" s="487">
        <v>1.3360019999999999</v>
      </c>
      <c r="BR27" s="487">
        <v>1.3407260000000001</v>
      </c>
      <c r="BS27" s="487">
        <v>1.3460319999999999</v>
      </c>
      <c r="BT27" s="487">
        <v>1.354306</v>
      </c>
      <c r="BU27" s="487">
        <v>1.358992</v>
      </c>
      <c r="BV27" s="487">
        <v>1.3624719999999999</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1236</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334"/>
      <c r="BH29" s="334"/>
      <c r="BI29" s="334"/>
      <c r="BJ29" s="334"/>
      <c r="BK29" s="334"/>
      <c r="BL29" s="334"/>
      <c r="BM29" s="334"/>
      <c r="BN29" s="334"/>
      <c r="BO29" s="334"/>
      <c r="BP29" s="334"/>
      <c r="BQ29" s="334"/>
      <c r="BR29" s="334"/>
      <c r="BS29" s="334"/>
      <c r="BT29" s="334"/>
      <c r="BU29" s="334"/>
      <c r="BV29" s="334"/>
    </row>
    <row r="30" spans="1:74" ht="11.1" customHeight="1" x14ac:dyDescent="0.2">
      <c r="A30" s="629" t="s">
        <v>725</v>
      </c>
      <c r="B30" s="630" t="s">
        <v>724</v>
      </c>
      <c r="C30" s="258">
        <v>100.8955</v>
      </c>
      <c r="D30" s="258">
        <v>101.4671</v>
      </c>
      <c r="E30" s="258">
        <v>101.77200000000001</v>
      </c>
      <c r="F30" s="258">
        <v>101.6802</v>
      </c>
      <c r="G30" s="258">
        <v>101.69159999999999</v>
      </c>
      <c r="H30" s="258">
        <v>101.873</v>
      </c>
      <c r="I30" s="258">
        <v>101.297</v>
      </c>
      <c r="J30" s="258">
        <v>102.0772</v>
      </c>
      <c r="K30" s="258">
        <v>102.5705</v>
      </c>
      <c r="L30" s="258">
        <v>102.47280000000001</v>
      </c>
      <c r="M30" s="258">
        <v>102.8086</v>
      </c>
      <c r="N30" s="258">
        <v>103.0979</v>
      </c>
      <c r="O30" s="258">
        <v>102.6063</v>
      </c>
      <c r="P30" s="258">
        <v>103.6292</v>
      </c>
      <c r="Q30" s="258">
        <v>104.55459999999999</v>
      </c>
      <c r="R30" s="258">
        <v>104.7807</v>
      </c>
      <c r="S30" s="258">
        <v>105.07989999999999</v>
      </c>
      <c r="T30" s="258">
        <v>105.46980000000001</v>
      </c>
      <c r="U30" s="258">
        <v>105.4919</v>
      </c>
      <c r="V30" s="258">
        <v>105.425</v>
      </c>
      <c r="W30" s="258">
        <v>105.7329</v>
      </c>
      <c r="X30" s="258">
        <v>105.7898</v>
      </c>
      <c r="Y30" s="258">
        <v>106.6134</v>
      </c>
      <c r="Z30" s="258">
        <v>106.3797</v>
      </c>
      <c r="AA30" s="258">
        <v>105.6148</v>
      </c>
      <c r="AB30" s="258">
        <v>105.43210000000001</v>
      </c>
      <c r="AC30" s="258">
        <v>105.0745</v>
      </c>
      <c r="AD30" s="258">
        <v>104.66240000000001</v>
      </c>
      <c r="AE30" s="258">
        <v>104.2843</v>
      </c>
      <c r="AF30" s="258">
        <v>103.9927</v>
      </c>
      <c r="AG30" s="258">
        <v>104.515</v>
      </c>
      <c r="AH30" s="258">
        <v>104.5091</v>
      </c>
      <c r="AI30" s="258">
        <v>104.2038</v>
      </c>
      <c r="AJ30" s="258">
        <v>104.00449999999999</v>
      </c>
      <c r="AK30" s="258">
        <v>103.3965</v>
      </c>
      <c r="AL30" s="258">
        <v>102.9179</v>
      </c>
      <c r="AM30" s="258">
        <v>103.48220000000001</v>
      </c>
      <c r="AN30" s="258">
        <v>103.2685</v>
      </c>
      <c r="AO30" s="258">
        <v>102.52630000000001</v>
      </c>
      <c r="AP30" s="258">
        <v>102.86969999999999</v>
      </c>
      <c r="AQ30" s="258">
        <v>102.7552</v>
      </c>
      <c r="AR30" s="258">
        <v>103.1249</v>
      </c>
      <c r="AS30" s="258">
        <v>103.21729999999999</v>
      </c>
      <c r="AT30" s="258">
        <v>103.1459</v>
      </c>
      <c r="AU30" s="258">
        <v>102.9898</v>
      </c>
      <c r="AV30" s="258">
        <v>103.1742</v>
      </c>
      <c r="AW30" s="258">
        <v>102.9478</v>
      </c>
      <c r="AX30" s="258">
        <v>103.7675</v>
      </c>
      <c r="AY30" s="258">
        <v>103.4572</v>
      </c>
      <c r="AZ30" s="258">
        <v>103.7041</v>
      </c>
      <c r="BA30" s="258">
        <v>103.8186</v>
      </c>
      <c r="BB30" s="258">
        <v>104.68899999999999</v>
      </c>
      <c r="BC30" s="258">
        <v>104.75490000000001</v>
      </c>
      <c r="BD30" s="258">
        <v>105.16</v>
      </c>
      <c r="BE30" s="258">
        <v>105.2561716</v>
      </c>
      <c r="BF30" s="258">
        <v>105.42087900999999</v>
      </c>
      <c r="BG30" s="346">
        <v>105.56789999999999</v>
      </c>
      <c r="BH30" s="346">
        <v>105.607</v>
      </c>
      <c r="BI30" s="346">
        <v>105.78660000000001</v>
      </c>
      <c r="BJ30" s="346">
        <v>106.0163</v>
      </c>
      <c r="BK30" s="346">
        <v>106.384</v>
      </c>
      <c r="BL30" s="346">
        <v>106.6481</v>
      </c>
      <c r="BM30" s="346">
        <v>106.8964</v>
      </c>
      <c r="BN30" s="346">
        <v>107.1125</v>
      </c>
      <c r="BO30" s="346">
        <v>107.3416</v>
      </c>
      <c r="BP30" s="346">
        <v>107.5672</v>
      </c>
      <c r="BQ30" s="346">
        <v>107.7517</v>
      </c>
      <c r="BR30" s="346">
        <v>107.9986</v>
      </c>
      <c r="BS30" s="346">
        <v>108.2704</v>
      </c>
      <c r="BT30" s="346">
        <v>108.6067</v>
      </c>
      <c r="BU30" s="346">
        <v>108.8982</v>
      </c>
      <c r="BV30" s="346">
        <v>109.1846</v>
      </c>
    </row>
    <row r="31" spans="1:74" ht="11.1" customHeight="1" x14ac:dyDescent="0.2">
      <c r="A31" s="325" t="s">
        <v>702</v>
      </c>
      <c r="B31" s="41" t="s">
        <v>1135</v>
      </c>
      <c r="C31" s="258">
        <v>100.87739999999999</v>
      </c>
      <c r="D31" s="258">
        <v>101.4162</v>
      </c>
      <c r="E31" s="258">
        <v>101.24420000000001</v>
      </c>
      <c r="F31" s="258">
        <v>100.84520000000001</v>
      </c>
      <c r="G31" s="258">
        <v>101.0522</v>
      </c>
      <c r="H31" s="258">
        <v>101.2748</v>
      </c>
      <c r="I31" s="258">
        <v>100.1369</v>
      </c>
      <c r="J31" s="258">
        <v>101.1264</v>
      </c>
      <c r="K31" s="258">
        <v>101.20099999999999</v>
      </c>
      <c r="L31" s="258">
        <v>101.3683</v>
      </c>
      <c r="M31" s="258">
        <v>101.39619999999999</v>
      </c>
      <c r="N31" s="258">
        <v>101.3326</v>
      </c>
      <c r="O31" s="258">
        <v>100.2264</v>
      </c>
      <c r="P31" s="258">
        <v>101.3342</v>
      </c>
      <c r="Q31" s="258">
        <v>102.14230000000001</v>
      </c>
      <c r="R31" s="258">
        <v>102.1092</v>
      </c>
      <c r="S31" s="258">
        <v>102.3351</v>
      </c>
      <c r="T31" s="258">
        <v>102.67700000000001</v>
      </c>
      <c r="U31" s="258">
        <v>102.9589</v>
      </c>
      <c r="V31" s="258">
        <v>102.59529999999999</v>
      </c>
      <c r="W31" s="258">
        <v>102.6253</v>
      </c>
      <c r="X31" s="258">
        <v>102.6336</v>
      </c>
      <c r="Y31" s="258">
        <v>103.5917</v>
      </c>
      <c r="Z31" s="258">
        <v>103.2139</v>
      </c>
      <c r="AA31" s="258">
        <v>102.8107</v>
      </c>
      <c r="AB31" s="258">
        <v>102.3092</v>
      </c>
      <c r="AC31" s="258">
        <v>102.5586</v>
      </c>
      <c r="AD31" s="258">
        <v>102.63039999999999</v>
      </c>
      <c r="AE31" s="258">
        <v>102.54179999999999</v>
      </c>
      <c r="AF31" s="258">
        <v>102.2469</v>
      </c>
      <c r="AG31" s="258">
        <v>102.8702</v>
      </c>
      <c r="AH31" s="258">
        <v>102.8301</v>
      </c>
      <c r="AI31" s="258">
        <v>102.56950000000001</v>
      </c>
      <c r="AJ31" s="258">
        <v>102.7317</v>
      </c>
      <c r="AK31" s="258">
        <v>102.64400000000001</v>
      </c>
      <c r="AL31" s="258">
        <v>102.40479999999999</v>
      </c>
      <c r="AM31" s="258">
        <v>103.0236</v>
      </c>
      <c r="AN31" s="258">
        <v>102.8557</v>
      </c>
      <c r="AO31" s="258">
        <v>102.6789</v>
      </c>
      <c r="AP31" s="258">
        <v>102.65389999999999</v>
      </c>
      <c r="AQ31" s="258">
        <v>102.46769999999999</v>
      </c>
      <c r="AR31" s="258">
        <v>102.73260000000001</v>
      </c>
      <c r="AS31" s="258">
        <v>102.82</v>
      </c>
      <c r="AT31" s="258">
        <v>102.4555</v>
      </c>
      <c r="AU31" s="258">
        <v>102.6961</v>
      </c>
      <c r="AV31" s="258">
        <v>102.9071</v>
      </c>
      <c r="AW31" s="258">
        <v>103.10809999999999</v>
      </c>
      <c r="AX31" s="258">
        <v>103.32250000000001</v>
      </c>
      <c r="AY31" s="258">
        <v>103.75579999999999</v>
      </c>
      <c r="AZ31" s="258">
        <v>104.1139</v>
      </c>
      <c r="BA31" s="258">
        <v>103.3227</v>
      </c>
      <c r="BB31" s="258">
        <v>104.3494</v>
      </c>
      <c r="BC31" s="258">
        <v>103.93729999999999</v>
      </c>
      <c r="BD31" s="258">
        <v>104.13079999999999</v>
      </c>
      <c r="BE31" s="258">
        <v>104.18737901</v>
      </c>
      <c r="BF31" s="258">
        <v>104.25716420000001</v>
      </c>
      <c r="BG31" s="346">
        <v>104.3544</v>
      </c>
      <c r="BH31" s="346">
        <v>104.4597</v>
      </c>
      <c r="BI31" s="346">
        <v>104.6262</v>
      </c>
      <c r="BJ31" s="346">
        <v>104.8344</v>
      </c>
      <c r="BK31" s="346">
        <v>105.1528</v>
      </c>
      <c r="BL31" s="346">
        <v>105.39360000000001</v>
      </c>
      <c r="BM31" s="346">
        <v>105.625</v>
      </c>
      <c r="BN31" s="346">
        <v>105.8319</v>
      </c>
      <c r="BO31" s="346">
        <v>106.056</v>
      </c>
      <c r="BP31" s="346">
        <v>106.2821</v>
      </c>
      <c r="BQ31" s="346">
        <v>106.4794</v>
      </c>
      <c r="BR31" s="346">
        <v>106.73269999999999</v>
      </c>
      <c r="BS31" s="346">
        <v>107.0112</v>
      </c>
      <c r="BT31" s="346">
        <v>107.34829999999999</v>
      </c>
      <c r="BU31" s="346">
        <v>107.65219999999999</v>
      </c>
      <c r="BV31" s="346">
        <v>107.9564</v>
      </c>
    </row>
    <row r="32" spans="1:74" ht="11.1" customHeight="1" x14ac:dyDescent="0.2">
      <c r="A32" s="631" t="s">
        <v>1110</v>
      </c>
      <c r="B32" s="632" t="s">
        <v>1136</v>
      </c>
      <c r="C32" s="258">
        <v>100.7178</v>
      </c>
      <c r="D32" s="258">
        <v>101.0938</v>
      </c>
      <c r="E32" s="258">
        <v>100.7466</v>
      </c>
      <c r="F32" s="258">
        <v>101.6823</v>
      </c>
      <c r="G32" s="258">
        <v>101.5382</v>
      </c>
      <c r="H32" s="258">
        <v>102.13379999999999</v>
      </c>
      <c r="I32" s="258">
        <v>102.5351</v>
      </c>
      <c r="J32" s="258">
        <v>102.3597</v>
      </c>
      <c r="K32" s="258">
        <v>101.85980000000001</v>
      </c>
      <c r="L32" s="258">
        <v>102.5878</v>
      </c>
      <c r="M32" s="258">
        <v>102.38039999999999</v>
      </c>
      <c r="N32" s="258">
        <v>103.8175</v>
      </c>
      <c r="O32" s="258">
        <v>101.6465</v>
      </c>
      <c r="P32" s="258">
        <v>103.5745</v>
      </c>
      <c r="Q32" s="258">
        <v>102.71469999999999</v>
      </c>
      <c r="R32" s="258">
        <v>103.41670000000001</v>
      </c>
      <c r="S32" s="258">
        <v>102.9859</v>
      </c>
      <c r="T32" s="258">
        <v>102.74679999999999</v>
      </c>
      <c r="U32" s="258">
        <v>102.05800000000001</v>
      </c>
      <c r="V32" s="258">
        <v>101.91370000000001</v>
      </c>
      <c r="W32" s="258">
        <v>101.8912</v>
      </c>
      <c r="X32" s="258">
        <v>102.7253</v>
      </c>
      <c r="Y32" s="258">
        <v>104.23399999999999</v>
      </c>
      <c r="Z32" s="258">
        <v>104.3627</v>
      </c>
      <c r="AA32" s="258">
        <v>104.0658</v>
      </c>
      <c r="AB32" s="258">
        <v>104.1159</v>
      </c>
      <c r="AC32" s="258">
        <v>104.84050000000001</v>
      </c>
      <c r="AD32" s="258">
        <v>104.57389999999999</v>
      </c>
      <c r="AE32" s="258">
        <v>103.91930000000001</v>
      </c>
      <c r="AF32" s="258">
        <v>103.91070000000001</v>
      </c>
      <c r="AG32" s="258">
        <v>104.4936</v>
      </c>
      <c r="AH32" s="258">
        <v>105.5129</v>
      </c>
      <c r="AI32" s="258">
        <v>105.8265</v>
      </c>
      <c r="AJ32" s="258">
        <v>105.0351</v>
      </c>
      <c r="AK32" s="258">
        <v>105.98990000000001</v>
      </c>
      <c r="AL32" s="258">
        <v>105.6673</v>
      </c>
      <c r="AM32" s="258">
        <v>107.2077</v>
      </c>
      <c r="AN32" s="258">
        <v>106.7311</v>
      </c>
      <c r="AO32" s="258">
        <v>107.0539</v>
      </c>
      <c r="AP32" s="258">
        <v>106.79049999999999</v>
      </c>
      <c r="AQ32" s="258">
        <v>107.76220000000001</v>
      </c>
      <c r="AR32" s="258">
        <v>108.4145</v>
      </c>
      <c r="AS32" s="258">
        <v>108.4932</v>
      </c>
      <c r="AT32" s="258">
        <v>108.5416</v>
      </c>
      <c r="AU32" s="258">
        <v>108.01260000000001</v>
      </c>
      <c r="AV32" s="258">
        <v>107.51009999999999</v>
      </c>
      <c r="AW32" s="258">
        <v>107.3306</v>
      </c>
      <c r="AX32" s="258">
        <v>107.67100000000001</v>
      </c>
      <c r="AY32" s="258">
        <v>109.7043</v>
      </c>
      <c r="AZ32" s="258">
        <v>111.0363</v>
      </c>
      <c r="BA32" s="258">
        <v>109.6506</v>
      </c>
      <c r="BB32" s="258">
        <v>111.8854</v>
      </c>
      <c r="BC32" s="258">
        <v>111.34350000000001</v>
      </c>
      <c r="BD32" s="258">
        <v>110.99460000000001</v>
      </c>
      <c r="BE32" s="258">
        <v>111.59992468999999</v>
      </c>
      <c r="BF32" s="258">
        <v>111.69799506</v>
      </c>
      <c r="BG32" s="346">
        <v>111.79730000000001</v>
      </c>
      <c r="BH32" s="346">
        <v>111.8904</v>
      </c>
      <c r="BI32" s="346">
        <v>111.99760000000001</v>
      </c>
      <c r="BJ32" s="346">
        <v>112.1117</v>
      </c>
      <c r="BK32" s="346">
        <v>112.2328</v>
      </c>
      <c r="BL32" s="346">
        <v>112.3601</v>
      </c>
      <c r="BM32" s="346">
        <v>112.494</v>
      </c>
      <c r="BN32" s="346">
        <v>112.63030000000001</v>
      </c>
      <c r="BO32" s="346">
        <v>112.78019999999999</v>
      </c>
      <c r="BP32" s="346">
        <v>112.9397</v>
      </c>
      <c r="BQ32" s="346">
        <v>113.1198</v>
      </c>
      <c r="BR32" s="346">
        <v>113.2902</v>
      </c>
      <c r="BS32" s="346">
        <v>113.4618</v>
      </c>
      <c r="BT32" s="346">
        <v>113.6263</v>
      </c>
      <c r="BU32" s="346">
        <v>113.8069</v>
      </c>
      <c r="BV32" s="346">
        <v>113.995</v>
      </c>
    </row>
    <row r="33" spans="1:74" ht="11.1" customHeight="1" x14ac:dyDescent="0.2">
      <c r="A33" s="631" t="s">
        <v>1111</v>
      </c>
      <c r="B33" s="632" t="s">
        <v>1137</v>
      </c>
      <c r="C33" s="258">
        <v>100.5898</v>
      </c>
      <c r="D33" s="258">
        <v>101.4128</v>
      </c>
      <c r="E33" s="258">
        <v>100.6356</v>
      </c>
      <c r="F33" s="258">
        <v>100.3798</v>
      </c>
      <c r="G33" s="258">
        <v>101.4799</v>
      </c>
      <c r="H33" s="258">
        <v>100.7457</v>
      </c>
      <c r="I33" s="258">
        <v>100.9285</v>
      </c>
      <c r="J33" s="258">
        <v>100.74169999999999</v>
      </c>
      <c r="K33" s="258">
        <v>99.142899999999997</v>
      </c>
      <c r="L33" s="258">
        <v>99.765299999999996</v>
      </c>
      <c r="M33" s="258">
        <v>98.443100000000001</v>
      </c>
      <c r="N33" s="258">
        <v>98.591300000000004</v>
      </c>
      <c r="O33" s="258">
        <v>98.915800000000004</v>
      </c>
      <c r="P33" s="258">
        <v>97.664699999999996</v>
      </c>
      <c r="Q33" s="258">
        <v>97.774000000000001</v>
      </c>
      <c r="R33" s="258">
        <v>100.61199999999999</v>
      </c>
      <c r="S33" s="258">
        <v>98.69</v>
      </c>
      <c r="T33" s="258">
        <v>99.556399999999996</v>
      </c>
      <c r="U33" s="258">
        <v>99.052800000000005</v>
      </c>
      <c r="V33" s="258">
        <v>99.501999999999995</v>
      </c>
      <c r="W33" s="258">
        <v>99.687899999999999</v>
      </c>
      <c r="X33" s="258">
        <v>99.079899999999995</v>
      </c>
      <c r="Y33" s="258">
        <v>100.1617</v>
      </c>
      <c r="Z33" s="258">
        <v>100.7161</v>
      </c>
      <c r="AA33" s="258">
        <v>99.649600000000007</v>
      </c>
      <c r="AB33" s="258">
        <v>98.861800000000002</v>
      </c>
      <c r="AC33" s="258">
        <v>99.759100000000004</v>
      </c>
      <c r="AD33" s="258">
        <v>99.932100000000005</v>
      </c>
      <c r="AE33" s="258">
        <v>99.680499999999995</v>
      </c>
      <c r="AF33" s="258">
        <v>98.290499999999994</v>
      </c>
      <c r="AG33" s="258">
        <v>97.910899999999998</v>
      </c>
      <c r="AH33" s="258">
        <v>97.4101</v>
      </c>
      <c r="AI33" s="258">
        <v>97.7667</v>
      </c>
      <c r="AJ33" s="258">
        <v>97.372</v>
      </c>
      <c r="AK33" s="258">
        <v>96.544899999999998</v>
      </c>
      <c r="AL33" s="258">
        <v>96.290700000000001</v>
      </c>
      <c r="AM33" s="258">
        <v>96.4041</v>
      </c>
      <c r="AN33" s="258">
        <v>96.188900000000004</v>
      </c>
      <c r="AO33" s="258">
        <v>95.843900000000005</v>
      </c>
      <c r="AP33" s="258">
        <v>94.912999999999997</v>
      </c>
      <c r="AQ33" s="258">
        <v>95.568700000000007</v>
      </c>
      <c r="AR33" s="258">
        <v>95.491699999999994</v>
      </c>
      <c r="AS33" s="258">
        <v>94.903999999999996</v>
      </c>
      <c r="AT33" s="258">
        <v>94.610299999999995</v>
      </c>
      <c r="AU33" s="258">
        <v>95.386600000000001</v>
      </c>
      <c r="AV33" s="258">
        <v>96.247200000000007</v>
      </c>
      <c r="AW33" s="258">
        <v>97.322000000000003</v>
      </c>
      <c r="AX33" s="258">
        <v>96.425299999999993</v>
      </c>
      <c r="AY33" s="258">
        <v>95.788300000000007</v>
      </c>
      <c r="AZ33" s="258">
        <v>96.917299999999997</v>
      </c>
      <c r="BA33" s="258">
        <v>96.113100000000003</v>
      </c>
      <c r="BB33" s="258">
        <v>96.121700000000004</v>
      </c>
      <c r="BC33" s="258">
        <v>95.301000000000002</v>
      </c>
      <c r="BD33" s="258">
        <v>95.522400000000005</v>
      </c>
      <c r="BE33" s="258">
        <v>95.701144197999994</v>
      </c>
      <c r="BF33" s="258">
        <v>95.711030493999999</v>
      </c>
      <c r="BG33" s="346">
        <v>95.711020000000005</v>
      </c>
      <c r="BH33" s="346">
        <v>95.689449999999994</v>
      </c>
      <c r="BI33" s="346">
        <v>95.678370000000001</v>
      </c>
      <c r="BJ33" s="346">
        <v>95.666129999999995</v>
      </c>
      <c r="BK33" s="346">
        <v>95.646870000000007</v>
      </c>
      <c r="BL33" s="346">
        <v>95.636690000000002</v>
      </c>
      <c r="BM33" s="346">
        <v>95.629750000000001</v>
      </c>
      <c r="BN33" s="346">
        <v>95.618880000000004</v>
      </c>
      <c r="BO33" s="346">
        <v>95.623750000000001</v>
      </c>
      <c r="BP33" s="346">
        <v>95.637200000000007</v>
      </c>
      <c r="BQ33" s="346">
        <v>95.662840000000003</v>
      </c>
      <c r="BR33" s="346">
        <v>95.690749999999994</v>
      </c>
      <c r="BS33" s="346">
        <v>95.724549999999994</v>
      </c>
      <c r="BT33" s="346">
        <v>95.769199999999998</v>
      </c>
      <c r="BU33" s="346">
        <v>95.811019999999999</v>
      </c>
      <c r="BV33" s="346">
        <v>95.855000000000004</v>
      </c>
    </row>
    <row r="34" spans="1:74" ht="11.1" customHeight="1" x14ac:dyDescent="0.2">
      <c r="A34" s="631" t="s">
        <v>1112</v>
      </c>
      <c r="B34" s="632" t="s">
        <v>1138</v>
      </c>
      <c r="C34" s="258">
        <v>104.10339999999999</v>
      </c>
      <c r="D34" s="258">
        <v>104.17319999999999</v>
      </c>
      <c r="E34" s="258">
        <v>103.7313</v>
      </c>
      <c r="F34" s="258">
        <v>103.3909</v>
      </c>
      <c r="G34" s="258">
        <v>104.13720000000001</v>
      </c>
      <c r="H34" s="258">
        <v>104.5177</v>
      </c>
      <c r="I34" s="258">
        <v>104.32510000000001</v>
      </c>
      <c r="J34" s="258">
        <v>103.78100000000001</v>
      </c>
      <c r="K34" s="258">
        <v>104.8648</v>
      </c>
      <c r="L34" s="258">
        <v>104.432</v>
      </c>
      <c r="M34" s="258">
        <v>103.378</v>
      </c>
      <c r="N34" s="258">
        <v>102.974</v>
      </c>
      <c r="O34" s="258">
        <v>102.07170000000001</v>
      </c>
      <c r="P34" s="258">
        <v>101.7358</v>
      </c>
      <c r="Q34" s="258">
        <v>102.083</v>
      </c>
      <c r="R34" s="258">
        <v>102.8017</v>
      </c>
      <c r="S34" s="258">
        <v>101.1275</v>
      </c>
      <c r="T34" s="258">
        <v>99.457800000000006</v>
      </c>
      <c r="U34" s="258">
        <v>100.4558</v>
      </c>
      <c r="V34" s="258">
        <v>100.05249999999999</v>
      </c>
      <c r="W34" s="258">
        <v>98.707999999999998</v>
      </c>
      <c r="X34" s="258">
        <v>97.087400000000002</v>
      </c>
      <c r="Y34" s="258">
        <v>97.992800000000003</v>
      </c>
      <c r="Z34" s="258">
        <v>98.759100000000004</v>
      </c>
      <c r="AA34" s="258">
        <v>97.029499999999999</v>
      </c>
      <c r="AB34" s="258">
        <v>97.914500000000004</v>
      </c>
      <c r="AC34" s="258">
        <v>97.0428</v>
      </c>
      <c r="AD34" s="258">
        <v>97.980400000000003</v>
      </c>
      <c r="AE34" s="258">
        <v>97.821399999999997</v>
      </c>
      <c r="AF34" s="258">
        <v>96.749499999999998</v>
      </c>
      <c r="AG34" s="258">
        <v>97.613200000000006</v>
      </c>
      <c r="AH34" s="258">
        <v>97.812700000000007</v>
      </c>
      <c r="AI34" s="258">
        <v>98.3352</v>
      </c>
      <c r="AJ34" s="258">
        <v>100.20140000000001</v>
      </c>
      <c r="AK34" s="258">
        <v>99.508700000000005</v>
      </c>
      <c r="AL34" s="258">
        <v>98.396199999999993</v>
      </c>
      <c r="AM34" s="258">
        <v>98.512500000000003</v>
      </c>
      <c r="AN34" s="258">
        <v>99.885099999999994</v>
      </c>
      <c r="AO34" s="258">
        <v>101.6182</v>
      </c>
      <c r="AP34" s="258">
        <v>100.3058</v>
      </c>
      <c r="AQ34" s="258">
        <v>100.4117</v>
      </c>
      <c r="AR34" s="258">
        <v>101.9221</v>
      </c>
      <c r="AS34" s="258">
        <v>101.48439999999999</v>
      </c>
      <c r="AT34" s="258">
        <v>101.2546</v>
      </c>
      <c r="AU34" s="258">
        <v>101.4375</v>
      </c>
      <c r="AV34" s="258">
        <v>101.2133</v>
      </c>
      <c r="AW34" s="258">
        <v>102.15479999999999</v>
      </c>
      <c r="AX34" s="258">
        <v>100.8969</v>
      </c>
      <c r="AY34" s="258">
        <v>102.61409999999999</v>
      </c>
      <c r="AZ34" s="258">
        <v>101.61190000000001</v>
      </c>
      <c r="BA34" s="258">
        <v>103.27379999999999</v>
      </c>
      <c r="BB34" s="258">
        <v>105.5641</v>
      </c>
      <c r="BC34" s="258">
        <v>107.0911</v>
      </c>
      <c r="BD34" s="258">
        <v>106.6981</v>
      </c>
      <c r="BE34" s="258">
        <v>106.9707963</v>
      </c>
      <c r="BF34" s="258">
        <v>107.20910741</v>
      </c>
      <c r="BG34" s="346">
        <v>107.4345</v>
      </c>
      <c r="BH34" s="346">
        <v>107.6639</v>
      </c>
      <c r="BI34" s="346">
        <v>107.8507</v>
      </c>
      <c r="BJ34" s="346">
        <v>108.012</v>
      </c>
      <c r="BK34" s="346">
        <v>108.0917</v>
      </c>
      <c r="BL34" s="346">
        <v>108.2436</v>
      </c>
      <c r="BM34" s="346">
        <v>108.4117</v>
      </c>
      <c r="BN34" s="346">
        <v>108.6143</v>
      </c>
      <c r="BO34" s="346">
        <v>108.8015</v>
      </c>
      <c r="BP34" s="346">
        <v>108.9914</v>
      </c>
      <c r="BQ34" s="346">
        <v>109.1858</v>
      </c>
      <c r="BR34" s="346">
        <v>109.37990000000001</v>
      </c>
      <c r="BS34" s="346">
        <v>109.57550000000001</v>
      </c>
      <c r="BT34" s="346">
        <v>109.77509999999999</v>
      </c>
      <c r="BU34" s="346">
        <v>109.9718</v>
      </c>
      <c r="BV34" s="346">
        <v>110.1682</v>
      </c>
    </row>
    <row r="35" spans="1:74" ht="11.1" customHeight="1" x14ac:dyDescent="0.2">
      <c r="A35" s="631" t="s">
        <v>1113</v>
      </c>
      <c r="B35" s="632" t="s">
        <v>1139</v>
      </c>
      <c r="C35" s="258">
        <v>98.89</v>
      </c>
      <c r="D35" s="258">
        <v>97.760099999999994</v>
      </c>
      <c r="E35" s="258">
        <v>97.651499999999999</v>
      </c>
      <c r="F35" s="258">
        <v>97.289500000000004</v>
      </c>
      <c r="G35" s="258">
        <v>97.898300000000006</v>
      </c>
      <c r="H35" s="258">
        <v>97.028099999999995</v>
      </c>
      <c r="I35" s="258">
        <v>96.428799999999995</v>
      </c>
      <c r="J35" s="258">
        <v>96.337400000000002</v>
      </c>
      <c r="K35" s="258">
        <v>95.230400000000003</v>
      </c>
      <c r="L35" s="258">
        <v>95.043599999999998</v>
      </c>
      <c r="M35" s="258">
        <v>94.886899999999997</v>
      </c>
      <c r="N35" s="258">
        <v>95.061199999999999</v>
      </c>
      <c r="O35" s="258">
        <v>94.177199999999999</v>
      </c>
      <c r="P35" s="258">
        <v>94.1648</v>
      </c>
      <c r="Q35" s="258">
        <v>95.037800000000004</v>
      </c>
      <c r="R35" s="258">
        <v>94.991799999999998</v>
      </c>
      <c r="S35" s="258">
        <v>94.303100000000001</v>
      </c>
      <c r="T35" s="258">
        <v>95.420500000000004</v>
      </c>
      <c r="U35" s="258">
        <v>95.985900000000001</v>
      </c>
      <c r="V35" s="258">
        <v>96.65</v>
      </c>
      <c r="W35" s="258">
        <v>96.525099999999995</v>
      </c>
      <c r="X35" s="258">
        <v>96.090199999999996</v>
      </c>
      <c r="Y35" s="258">
        <v>96.792000000000002</v>
      </c>
      <c r="Z35" s="258">
        <v>97.063900000000004</v>
      </c>
      <c r="AA35" s="258">
        <v>97.217200000000005</v>
      </c>
      <c r="AB35" s="258">
        <v>97.314099999999996</v>
      </c>
      <c r="AC35" s="258">
        <v>96.927599999999998</v>
      </c>
      <c r="AD35" s="258">
        <v>97.298500000000004</v>
      </c>
      <c r="AE35" s="258">
        <v>96.636200000000002</v>
      </c>
      <c r="AF35" s="258">
        <v>97.233199999999997</v>
      </c>
      <c r="AG35" s="258">
        <v>97.320899999999995</v>
      </c>
      <c r="AH35" s="258">
        <v>96.627700000000004</v>
      </c>
      <c r="AI35" s="258">
        <v>97.0398</v>
      </c>
      <c r="AJ35" s="258">
        <v>97.608099999999993</v>
      </c>
      <c r="AK35" s="258">
        <v>98.378</v>
      </c>
      <c r="AL35" s="258">
        <v>97.731499999999997</v>
      </c>
      <c r="AM35" s="258">
        <v>98.882400000000004</v>
      </c>
      <c r="AN35" s="258">
        <v>98.2072</v>
      </c>
      <c r="AO35" s="258">
        <v>99.226399999999998</v>
      </c>
      <c r="AP35" s="258">
        <v>98.230500000000006</v>
      </c>
      <c r="AQ35" s="258">
        <v>98.300399999999996</v>
      </c>
      <c r="AR35" s="258">
        <v>97.338700000000003</v>
      </c>
      <c r="AS35" s="258">
        <v>97.254800000000003</v>
      </c>
      <c r="AT35" s="258">
        <v>96.723699999999994</v>
      </c>
      <c r="AU35" s="258">
        <v>97.284599999999998</v>
      </c>
      <c r="AV35" s="258">
        <v>97.441400000000002</v>
      </c>
      <c r="AW35" s="258">
        <v>98.412199999999999</v>
      </c>
      <c r="AX35" s="258">
        <v>98.458699999999993</v>
      </c>
      <c r="AY35" s="258">
        <v>98.138300000000001</v>
      </c>
      <c r="AZ35" s="258">
        <v>97.377200000000002</v>
      </c>
      <c r="BA35" s="258">
        <v>97.550899999999999</v>
      </c>
      <c r="BB35" s="258">
        <v>97.006699999999995</v>
      </c>
      <c r="BC35" s="258">
        <v>98.274500000000003</v>
      </c>
      <c r="BD35" s="258">
        <v>98.547799999999995</v>
      </c>
      <c r="BE35" s="258">
        <v>98.567339258999993</v>
      </c>
      <c r="BF35" s="258">
        <v>98.851384815000003</v>
      </c>
      <c r="BG35" s="346">
        <v>99.118560000000002</v>
      </c>
      <c r="BH35" s="346">
        <v>99.336309999999997</v>
      </c>
      <c r="BI35" s="346">
        <v>99.594139999999996</v>
      </c>
      <c r="BJ35" s="346">
        <v>99.859489999999994</v>
      </c>
      <c r="BK35" s="346">
        <v>100.124</v>
      </c>
      <c r="BL35" s="346">
        <v>100.41070000000001</v>
      </c>
      <c r="BM35" s="346">
        <v>100.71120000000001</v>
      </c>
      <c r="BN35" s="346">
        <v>101.02970000000001</v>
      </c>
      <c r="BO35" s="346">
        <v>101.3549</v>
      </c>
      <c r="BP35" s="346">
        <v>101.6909</v>
      </c>
      <c r="BQ35" s="346">
        <v>102.0522</v>
      </c>
      <c r="BR35" s="346">
        <v>102.39879999999999</v>
      </c>
      <c r="BS35" s="346">
        <v>102.7452</v>
      </c>
      <c r="BT35" s="346">
        <v>103.09990000000001</v>
      </c>
      <c r="BU35" s="346">
        <v>103.4396</v>
      </c>
      <c r="BV35" s="346">
        <v>103.7727</v>
      </c>
    </row>
    <row r="36" spans="1:74" ht="11.1" customHeight="1" x14ac:dyDescent="0.2">
      <c r="A36" s="631" t="s">
        <v>1114</v>
      </c>
      <c r="B36" s="632" t="s">
        <v>1140</v>
      </c>
      <c r="C36" s="258">
        <v>102.58920000000001</v>
      </c>
      <c r="D36" s="258">
        <v>105.2805</v>
      </c>
      <c r="E36" s="258">
        <v>105.4221</v>
      </c>
      <c r="F36" s="258">
        <v>103.1845</v>
      </c>
      <c r="G36" s="258">
        <v>105.18170000000001</v>
      </c>
      <c r="H36" s="258">
        <v>105.407</v>
      </c>
      <c r="I36" s="258">
        <v>105.22110000000001</v>
      </c>
      <c r="J36" s="258">
        <v>105.6914</v>
      </c>
      <c r="K36" s="258">
        <v>106.02809999999999</v>
      </c>
      <c r="L36" s="258">
        <v>106.3259</v>
      </c>
      <c r="M36" s="258">
        <v>107.3253</v>
      </c>
      <c r="N36" s="258">
        <v>104.45229999999999</v>
      </c>
      <c r="O36" s="258">
        <v>105.8242</v>
      </c>
      <c r="P36" s="258">
        <v>106.1203</v>
      </c>
      <c r="Q36" s="258">
        <v>107.61879999999999</v>
      </c>
      <c r="R36" s="258">
        <v>107.93210000000001</v>
      </c>
      <c r="S36" s="258">
        <v>109.1157</v>
      </c>
      <c r="T36" s="258">
        <v>110.0592</v>
      </c>
      <c r="U36" s="258">
        <v>111.45529999999999</v>
      </c>
      <c r="V36" s="258">
        <v>111.08580000000001</v>
      </c>
      <c r="W36" s="258">
        <v>111.22369999999999</v>
      </c>
      <c r="X36" s="258">
        <v>110.0617</v>
      </c>
      <c r="Y36" s="258">
        <v>109.068</v>
      </c>
      <c r="Z36" s="258">
        <v>109.3053</v>
      </c>
      <c r="AA36" s="258">
        <v>109.97580000000001</v>
      </c>
      <c r="AB36" s="258">
        <v>108.21550000000001</v>
      </c>
      <c r="AC36" s="258">
        <v>107.1455</v>
      </c>
      <c r="AD36" s="258">
        <v>108.16119999999999</v>
      </c>
      <c r="AE36" s="258">
        <v>108.16500000000001</v>
      </c>
      <c r="AF36" s="258">
        <v>108.6129</v>
      </c>
      <c r="AG36" s="258">
        <v>109.3246</v>
      </c>
      <c r="AH36" s="258">
        <v>110.4134</v>
      </c>
      <c r="AI36" s="258">
        <v>109.0273</v>
      </c>
      <c r="AJ36" s="258">
        <v>111.5454</v>
      </c>
      <c r="AK36" s="258">
        <v>111.8557</v>
      </c>
      <c r="AL36" s="258">
        <v>113.0035</v>
      </c>
      <c r="AM36" s="258">
        <v>113.3278</v>
      </c>
      <c r="AN36" s="258">
        <v>114.01690000000001</v>
      </c>
      <c r="AO36" s="258">
        <v>113.37479999999999</v>
      </c>
      <c r="AP36" s="258">
        <v>112.8416</v>
      </c>
      <c r="AQ36" s="258">
        <v>111.98560000000001</v>
      </c>
      <c r="AR36" s="258">
        <v>111.8293</v>
      </c>
      <c r="AS36" s="258">
        <v>111.5154</v>
      </c>
      <c r="AT36" s="258">
        <v>110.41589999999999</v>
      </c>
      <c r="AU36" s="258">
        <v>111.10209999999999</v>
      </c>
      <c r="AV36" s="258">
        <v>111.4346</v>
      </c>
      <c r="AW36" s="258">
        <v>112.43170000000001</v>
      </c>
      <c r="AX36" s="258">
        <v>113.0329</v>
      </c>
      <c r="AY36" s="258">
        <v>114.7062</v>
      </c>
      <c r="AZ36" s="258">
        <v>117.7473</v>
      </c>
      <c r="BA36" s="258">
        <v>117.81399999999999</v>
      </c>
      <c r="BB36" s="258">
        <v>116.3488</v>
      </c>
      <c r="BC36" s="258">
        <v>116.0119</v>
      </c>
      <c r="BD36" s="258">
        <v>116.6211</v>
      </c>
      <c r="BE36" s="258">
        <v>117.06413086000001</v>
      </c>
      <c r="BF36" s="258">
        <v>117.45376048999999</v>
      </c>
      <c r="BG36" s="346">
        <v>117.8561</v>
      </c>
      <c r="BH36" s="346">
        <v>118.27460000000001</v>
      </c>
      <c r="BI36" s="346">
        <v>118.6998</v>
      </c>
      <c r="BJ36" s="346">
        <v>119.1352</v>
      </c>
      <c r="BK36" s="346">
        <v>119.5772</v>
      </c>
      <c r="BL36" s="346">
        <v>120.0354</v>
      </c>
      <c r="BM36" s="346">
        <v>120.50620000000001</v>
      </c>
      <c r="BN36" s="346">
        <v>121.02670000000001</v>
      </c>
      <c r="BO36" s="346">
        <v>121.495</v>
      </c>
      <c r="BP36" s="346">
        <v>121.9482</v>
      </c>
      <c r="BQ36" s="346">
        <v>122.4286</v>
      </c>
      <c r="BR36" s="346">
        <v>122.8198</v>
      </c>
      <c r="BS36" s="346">
        <v>123.16419999999999</v>
      </c>
      <c r="BT36" s="346">
        <v>123.4363</v>
      </c>
      <c r="BU36" s="346">
        <v>123.7059</v>
      </c>
      <c r="BV36" s="346">
        <v>123.94759999999999</v>
      </c>
    </row>
    <row r="37" spans="1:74" ht="11.1" customHeight="1" x14ac:dyDescent="0.2">
      <c r="A37" s="631" t="s">
        <v>1115</v>
      </c>
      <c r="B37" s="632" t="s">
        <v>1141</v>
      </c>
      <c r="C37" s="258">
        <v>103.2037</v>
      </c>
      <c r="D37" s="258">
        <v>102.8318</v>
      </c>
      <c r="E37" s="258">
        <v>102.8245</v>
      </c>
      <c r="F37" s="258">
        <v>102.65649999999999</v>
      </c>
      <c r="G37" s="258">
        <v>103.0436</v>
      </c>
      <c r="H37" s="258">
        <v>101.9151</v>
      </c>
      <c r="I37" s="258">
        <v>103.1725</v>
      </c>
      <c r="J37" s="258">
        <v>103.254</v>
      </c>
      <c r="K37" s="258">
        <v>103.6271</v>
      </c>
      <c r="L37" s="258">
        <v>105.3156</v>
      </c>
      <c r="M37" s="258">
        <v>103.923</v>
      </c>
      <c r="N37" s="258">
        <v>103.8439</v>
      </c>
      <c r="O37" s="258">
        <v>102.2342</v>
      </c>
      <c r="P37" s="258">
        <v>104.0992</v>
      </c>
      <c r="Q37" s="258">
        <v>104.57559999999999</v>
      </c>
      <c r="R37" s="258">
        <v>104.538</v>
      </c>
      <c r="S37" s="258">
        <v>104.00369999999999</v>
      </c>
      <c r="T37" s="258">
        <v>105.184</v>
      </c>
      <c r="U37" s="258">
        <v>105.2132</v>
      </c>
      <c r="V37" s="258">
        <v>104.7146</v>
      </c>
      <c r="W37" s="258">
        <v>105.2595</v>
      </c>
      <c r="X37" s="258">
        <v>103.5616</v>
      </c>
      <c r="Y37" s="258">
        <v>102.0244</v>
      </c>
      <c r="Z37" s="258">
        <v>103.297</v>
      </c>
      <c r="AA37" s="258">
        <v>101.0728</v>
      </c>
      <c r="AB37" s="258">
        <v>98.985299999999995</v>
      </c>
      <c r="AC37" s="258">
        <v>96.659199999999998</v>
      </c>
      <c r="AD37" s="258">
        <v>96.557900000000004</v>
      </c>
      <c r="AE37" s="258">
        <v>96.100899999999996</v>
      </c>
      <c r="AF37" s="258">
        <v>98.513900000000007</v>
      </c>
      <c r="AG37" s="258">
        <v>97.978700000000003</v>
      </c>
      <c r="AH37" s="258">
        <v>96.192400000000006</v>
      </c>
      <c r="AI37" s="258">
        <v>94.966899999999995</v>
      </c>
      <c r="AJ37" s="258">
        <v>96.198800000000006</v>
      </c>
      <c r="AK37" s="258">
        <v>94.941000000000003</v>
      </c>
      <c r="AL37" s="258">
        <v>92.849100000000007</v>
      </c>
      <c r="AM37" s="258">
        <v>94.429100000000005</v>
      </c>
      <c r="AN37" s="258">
        <v>94.920400000000001</v>
      </c>
      <c r="AO37" s="258">
        <v>95.082499999999996</v>
      </c>
      <c r="AP37" s="258">
        <v>94.805400000000006</v>
      </c>
      <c r="AQ37" s="258">
        <v>95.712299999999999</v>
      </c>
      <c r="AR37" s="258">
        <v>94.505300000000005</v>
      </c>
      <c r="AS37" s="258">
        <v>92.403300000000002</v>
      </c>
      <c r="AT37" s="258">
        <v>92.461600000000004</v>
      </c>
      <c r="AU37" s="258">
        <v>91.558300000000003</v>
      </c>
      <c r="AV37" s="258">
        <v>90.927199999999999</v>
      </c>
      <c r="AW37" s="258">
        <v>92.976399999999998</v>
      </c>
      <c r="AX37" s="258">
        <v>94.483099999999993</v>
      </c>
      <c r="AY37" s="258">
        <v>96.011899999999997</v>
      </c>
      <c r="AZ37" s="258">
        <v>97.605699999999999</v>
      </c>
      <c r="BA37" s="258">
        <v>96.478399999999993</v>
      </c>
      <c r="BB37" s="258">
        <v>96.866900000000001</v>
      </c>
      <c r="BC37" s="258">
        <v>94.614999999999995</v>
      </c>
      <c r="BD37" s="258">
        <v>95.204700000000003</v>
      </c>
      <c r="BE37" s="258">
        <v>95.393733333</v>
      </c>
      <c r="BF37" s="258">
        <v>95.382983332999999</v>
      </c>
      <c r="BG37" s="346">
        <v>95.416319999999999</v>
      </c>
      <c r="BH37" s="346">
        <v>95.549970000000002</v>
      </c>
      <c r="BI37" s="346">
        <v>95.629329999999996</v>
      </c>
      <c r="BJ37" s="346">
        <v>95.710610000000003</v>
      </c>
      <c r="BK37" s="346">
        <v>95.784019999999998</v>
      </c>
      <c r="BL37" s="346">
        <v>95.876490000000004</v>
      </c>
      <c r="BM37" s="346">
        <v>95.978229999999996</v>
      </c>
      <c r="BN37" s="346">
        <v>96.079430000000002</v>
      </c>
      <c r="BO37" s="346">
        <v>96.207080000000005</v>
      </c>
      <c r="BP37" s="346">
        <v>96.351349999999996</v>
      </c>
      <c r="BQ37" s="346">
        <v>96.540469999999999</v>
      </c>
      <c r="BR37" s="346">
        <v>96.696860000000001</v>
      </c>
      <c r="BS37" s="346">
        <v>96.84872</v>
      </c>
      <c r="BT37" s="346">
        <v>96.965280000000007</v>
      </c>
      <c r="BU37" s="346">
        <v>97.131200000000007</v>
      </c>
      <c r="BV37" s="346">
        <v>97.315690000000004</v>
      </c>
    </row>
    <row r="38" spans="1:74" ht="11.1" customHeight="1" x14ac:dyDescent="0.2">
      <c r="A38" s="325" t="s">
        <v>1105</v>
      </c>
      <c r="B38" s="41" t="s">
        <v>1142</v>
      </c>
      <c r="C38" s="258">
        <v>102.11773337</v>
      </c>
      <c r="D38" s="258">
        <v>102.65170123999999</v>
      </c>
      <c r="E38" s="258">
        <v>102.45272325000001</v>
      </c>
      <c r="F38" s="258">
        <v>101.92424685</v>
      </c>
      <c r="G38" s="258">
        <v>102.95240121</v>
      </c>
      <c r="H38" s="258">
        <v>102.45044373</v>
      </c>
      <c r="I38" s="258">
        <v>102.60006588</v>
      </c>
      <c r="J38" s="258">
        <v>102.70902682000001</v>
      </c>
      <c r="K38" s="258">
        <v>102.40171371</v>
      </c>
      <c r="L38" s="258">
        <v>103.09196046</v>
      </c>
      <c r="M38" s="258">
        <v>102.5642083</v>
      </c>
      <c r="N38" s="258">
        <v>102.20565273</v>
      </c>
      <c r="O38" s="258">
        <v>101.61328686</v>
      </c>
      <c r="P38" s="258">
        <v>102.05324545000001</v>
      </c>
      <c r="Q38" s="258">
        <v>102.51087158999999</v>
      </c>
      <c r="R38" s="258">
        <v>103.19245719</v>
      </c>
      <c r="S38" s="258">
        <v>102.64649017000001</v>
      </c>
      <c r="T38" s="258">
        <v>103.00314213999999</v>
      </c>
      <c r="U38" s="258">
        <v>103.23852137999999</v>
      </c>
      <c r="V38" s="258">
        <v>103.04044944</v>
      </c>
      <c r="W38" s="258">
        <v>103.02942409000001</v>
      </c>
      <c r="X38" s="258">
        <v>102.06329706</v>
      </c>
      <c r="Y38" s="258">
        <v>101.90423731</v>
      </c>
      <c r="Z38" s="258">
        <v>102.41400173</v>
      </c>
      <c r="AA38" s="258">
        <v>101.43313388</v>
      </c>
      <c r="AB38" s="258">
        <v>100.59504443</v>
      </c>
      <c r="AC38" s="258">
        <v>99.943312340000006</v>
      </c>
      <c r="AD38" s="258">
        <v>100.24977131</v>
      </c>
      <c r="AE38" s="258">
        <v>99.95840407</v>
      </c>
      <c r="AF38" s="258">
        <v>100.38839233</v>
      </c>
      <c r="AG38" s="258">
        <v>100.4849267</v>
      </c>
      <c r="AH38" s="258">
        <v>100.06583161</v>
      </c>
      <c r="AI38" s="258">
        <v>99.781131720000005</v>
      </c>
      <c r="AJ38" s="258">
        <v>100.52509492999999</v>
      </c>
      <c r="AK38" s="258">
        <v>100.36422810000001</v>
      </c>
      <c r="AL38" s="258">
        <v>99.815963010000004</v>
      </c>
      <c r="AM38" s="258">
        <v>100.53456758</v>
      </c>
      <c r="AN38" s="258">
        <v>100.78641236999999</v>
      </c>
      <c r="AO38" s="258">
        <v>101.07796727</v>
      </c>
      <c r="AP38" s="258">
        <v>100.29366061</v>
      </c>
      <c r="AQ38" s="258">
        <v>100.55066843</v>
      </c>
      <c r="AR38" s="258">
        <v>100.17241602999999</v>
      </c>
      <c r="AS38" s="258">
        <v>99.571150399999993</v>
      </c>
      <c r="AT38" s="258">
        <v>99.277692590000001</v>
      </c>
      <c r="AU38" s="258">
        <v>99.338517890000006</v>
      </c>
      <c r="AV38" s="258">
        <v>99.20691008</v>
      </c>
      <c r="AW38" s="258">
        <v>100.62100206</v>
      </c>
      <c r="AX38" s="258">
        <v>100.78200888000001</v>
      </c>
      <c r="AY38" s="258">
        <v>102.07070041</v>
      </c>
      <c r="AZ38" s="258">
        <v>102.99950707000001</v>
      </c>
      <c r="BA38" s="258">
        <v>102.57913772000001</v>
      </c>
      <c r="BB38" s="258">
        <v>102.86684178</v>
      </c>
      <c r="BC38" s="258">
        <v>102.08958088</v>
      </c>
      <c r="BD38" s="258">
        <v>102.42510342</v>
      </c>
      <c r="BE38" s="258">
        <v>102.70264072000001</v>
      </c>
      <c r="BF38" s="258">
        <v>102.84546378</v>
      </c>
      <c r="BG38" s="346">
        <v>103.0013</v>
      </c>
      <c r="BH38" s="346">
        <v>103.182</v>
      </c>
      <c r="BI38" s="346">
        <v>103.3552</v>
      </c>
      <c r="BJ38" s="346">
        <v>103.5326</v>
      </c>
      <c r="BK38" s="346">
        <v>103.70099999999999</v>
      </c>
      <c r="BL38" s="346">
        <v>103.8968</v>
      </c>
      <c r="BM38" s="346">
        <v>104.1066</v>
      </c>
      <c r="BN38" s="346">
        <v>104.337</v>
      </c>
      <c r="BO38" s="346">
        <v>104.5703</v>
      </c>
      <c r="BP38" s="346">
        <v>104.813</v>
      </c>
      <c r="BQ38" s="346">
        <v>105.0847</v>
      </c>
      <c r="BR38" s="346">
        <v>105.3314</v>
      </c>
      <c r="BS38" s="346">
        <v>105.5727</v>
      </c>
      <c r="BT38" s="346">
        <v>105.80110000000001</v>
      </c>
      <c r="BU38" s="346">
        <v>106.0372</v>
      </c>
      <c r="BV38" s="346">
        <v>106.2735</v>
      </c>
    </row>
    <row r="39" spans="1:74" ht="11.1" customHeight="1" x14ac:dyDescent="0.2">
      <c r="A39" s="325" t="s">
        <v>1106</v>
      </c>
      <c r="B39" s="41" t="s">
        <v>1143</v>
      </c>
      <c r="C39" s="258">
        <v>102.43414152</v>
      </c>
      <c r="D39" s="258">
        <v>103.43790773000001</v>
      </c>
      <c r="E39" s="258">
        <v>103.06491794999999</v>
      </c>
      <c r="F39" s="258">
        <v>102.35942296</v>
      </c>
      <c r="G39" s="258">
        <v>102.92385348000001</v>
      </c>
      <c r="H39" s="258">
        <v>103.08007023</v>
      </c>
      <c r="I39" s="258">
        <v>102.81020255999999</v>
      </c>
      <c r="J39" s="258">
        <v>103.25472114999999</v>
      </c>
      <c r="K39" s="258">
        <v>103.72854977</v>
      </c>
      <c r="L39" s="258">
        <v>103.96870434</v>
      </c>
      <c r="M39" s="258">
        <v>103.93595351</v>
      </c>
      <c r="N39" s="258">
        <v>103.14577804</v>
      </c>
      <c r="O39" s="258">
        <v>102.25509318</v>
      </c>
      <c r="P39" s="258">
        <v>102.94897696</v>
      </c>
      <c r="Q39" s="258">
        <v>103.6687304</v>
      </c>
      <c r="R39" s="258">
        <v>104.16749941</v>
      </c>
      <c r="S39" s="258">
        <v>104.26721846</v>
      </c>
      <c r="T39" s="258">
        <v>104.25854399000001</v>
      </c>
      <c r="U39" s="258">
        <v>104.84999504</v>
      </c>
      <c r="V39" s="258">
        <v>104.69822926000001</v>
      </c>
      <c r="W39" s="258">
        <v>104.29940024</v>
      </c>
      <c r="X39" s="258">
        <v>104.08794829</v>
      </c>
      <c r="Y39" s="258">
        <v>104.40384731</v>
      </c>
      <c r="Z39" s="258">
        <v>104.69131066999999</v>
      </c>
      <c r="AA39" s="258">
        <v>103.8101183</v>
      </c>
      <c r="AB39" s="258">
        <v>103.42430179999999</v>
      </c>
      <c r="AC39" s="258">
        <v>102.89790699</v>
      </c>
      <c r="AD39" s="258">
        <v>103.28547684</v>
      </c>
      <c r="AE39" s="258">
        <v>103.08214151999999</v>
      </c>
      <c r="AF39" s="258">
        <v>103.04553430999999</v>
      </c>
      <c r="AG39" s="258">
        <v>103.7717385</v>
      </c>
      <c r="AH39" s="258">
        <v>104.22812682999999</v>
      </c>
      <c r="AI39" s="258">
        <v>104.06027979</v>
      </c>
      <c r="AJ39" s="258">
        <v>104.86665107</v>
      </c>
      <c r="AK39" s="258">
        <v>104.76544771</v>
      </c>
      <c r="AL39" s="258">
        <v>104.84828915999999</v>
      </c>
      <c r="AM39" s="258">
        <v>105.44880017</v>
      </c>
      <c r="AN39" s="258">
        <v>105.56139042</v>
      </c>
      <c r="AO39" s="258">
        <v>105.76757578</v>
      </c>
      <c r="AP39" s="258">
        <v>105.35627688</v>
      </c>
      <c r="AQ39" s="258">
        <v>105.27463507</v>
      </c>
      <c r="AR39" s="258">
        <v>105.77058405</v>
      </c>
      <c r="AS39" s="258">
        <v>105.28136368</v>
      </c>
      <c r="AT39" s="258">
        <v>104.99036771999999</v>
      </c>
      <c r="AU39" s="258">
        <v>105.01155663999999</v>
      </c>
      <c r="AV39" s="258">
        <v>105.28983423</v>
      </c>
      <c r="AW39" s="258">
        <v>106.65872111</v>
      </c>
      <c r="AX39" s="258">
        <v>106.73241748</v>
      </c>
      <c r="AY39" s="258">
        <v>107.85854098</v>
      </c>
      <c r="AZ39" s="258">
        <v>108.93514908</v>
      </c>
      <c r="BA39" s="258">
        <v>108.45305084</v>
      </c>
      <c r="BB39" s="258">
        <v>109.18126573000001</v>
      </c>
      <c r="BC39" s="258">
        <v>108.64749724000001</v>
      </c>
      <c r="BD39" s="258">
        <v>109.01622589999999</v>
      </c>
      <c r="BE39" s="258">
        <v>109.35923799</v>
      </c>
      <c r="BF39" s="258">
        <v>109.57560916</v>
      </c>
      <c r="BG39" s="346">
        <v>109.7985</v>
      </c>
      <c r="BH39" s="346">
        <v>110.0347</v>
      </c>
      <c r="BI39" s="346">
        <v>110.2657</v>
      </c>
      <c r="BJ39" s="346">
        <v>110.4983</v>
      </c>
      <c r="BK39" s="346">
        <v>110.7287</v>
      </c>
      <c r="BL39" s="346">
        <v>110.9671</v>
      </c>
      <c r="BM39" s="346">
        <v>111.2099</v>
      </c>
      <c r="BN39" s="346">
        <v>111.461</v>
      </c>
      <c r="BO39" s="346">
        <v>111.7094</v>
      </c>
      <c r="BP39" s="346">
        <v>111.959</v>
      </c>
      <c r="BQ39" s="346">
        <v>112.22069999999999</v>
      </c>
      <c r="BR39" s="346">
        <v>112.4649</v>
      </c>
      <c r="BS39" s="346">
        <v>112.70229999999999</v>
      </c>
      <c r="BT39" s="346">
        <v>112.9344</v>
      </c>
      <c r="BU39" s="346">
        <v>113.15730000000001</v>
      </c>
      <c r="BV39" s="346">
        <v>113.3723</v>
      </c>
    </row>
    <row r="40" spans="1:74" ht="11.1" customHeight="1" x14ac:dyDescent="0.2">
      <c r="A40" s="325" t="s">
        <v>1107</v>
      </c>
      <c r="B40" s="41" t="s">
        <v>1144</v>
      </c>
      <c r="C40" s="258">
        <v>101.76607614</v>
      </c>
      <c r="D40" s="258">
        <v>102.14586436</v>
      </c>
      <c r="E40" s="258">
        <v>102.00092694999999</v>
      </c>
      <c r="F40" s="258">
        <v>101.71850614</v>
      </c>
      <c r="G40" s="258">
        <v>102.3207706</v>
      </c>
      <c r="H40" s="258">
        <v>102.04501430000001</v>
      </c>
      <c r="I40" s="258">
        <v>101.63171448</v>
      </c>
      <c r="J40" s="258">
        <v>102.23495244999999</v>
      </c>
      <c r="K40" s="258">
        <v>102.15588434999999</v>
      </c>
      <c r="L40" s="258">
        <v>102.6584745</v>
      </c>
      <c r="M40" s="258">
        <v>102.43543868</v>
      </c>
      <c r="N40" s="258">
        <v>102.31917937999999</v>
      </c>
      <c r="O40" s="258">
        <v>101.33387580999999</v>
      </c>
      <c r="P40" s="258">
        <v>102.13467166</v>
      </c>
      <c r="Q40" s="258">
        <v>102.73415744</v>
      </c>
      <c r="R40" s="258">
        <v>103.08189718</v>
      </c>
      <c r="S40" s="258">
        <v>102.95157542</v>
      </c>
      <c r="T40" s="258">
        <v>103.28078773999999</v>
      </c>
      <c r="U40" s="258">
        <v>103.44662150000001</v>
      </c>
      <c r="V40" s="258">
        <v>103.14875291</v>
      </c>
      <c r="W40" s="258">
        <v>103.08951503999999</v>
      </c>
      <c r="X40" s="258">
        <v>102.56606051999999</v>
      </c>
      <c r="Y40" s="258">
        <v>102.90254461000001</v>
      </c>
      <c r="Z40" s="258">
        <v>102.92400023</v>
      </c>
      <c r="AA40" s="258">
        <v>102.05918844999999</v>
      </c>
      <c r="AB40" s="258">
        <v>101.46247975</v>
      </c>
      <c r="AC40" s="258">
        <v>101.13604857999999</v>
      </c>
      <c r="AD40" s="258">
        <v>101.29898573</v>
      </c>
      <c r="AE40" s="258">
        <v>101.20739028</v>
      </c>
      <c r="AF40" s="258">
        <v>101.18787167000001</v>
      </c>
      <c r="AG40" s="258">
        <v>101.53721786</v>
      </c>
      <c r="AH40" s="258">
        <v>101.12020844</v>
      </c>
      <c r="AI40" s="258">
        <v>100.99518183000001</v>
      </c>
      <c r="AJ40" s="258">
        <v>101.24116246</v>
      </c>
      <c r="AK40" s="258">
        <v>101.16859562</v>
      </c>
      <c r="AL40" s="258">
        <v>100.79185045</v>
      </c>
      <c r="AM40" s="258">
        <v>101.42538784</v>
      </c>
      <c r="AN40" s="258">
        <v>101.43597774</v>
      </c>
      <c r="AO40" s="258">
        <v>101.63552914</v>
      </c>
      <c r="AP40" s="258">
        <v>101.13920467</v>
      </c>
      <c r="AQ40" s="258">
        <v>101.25962422000001</v>
      </c>
      <c r="AR40" s="258">
        <v>101.15728163999999</v>
      </c>
      <c r="AS40" s="258">
        <v>100.97211238</v>
      </c>
      <c r="AT40" s="258">
        <v>100.74546957</v>
      </c>
      <c r="AU40" s="258">
        <v>100.84332042</v>
      </c>
      <c r="AV40" s="258">
        <v>100.88565536</v>
      </c>
      <c r="AW40" s="258">
        <v>101.85113137</v>
      </c>
      <c r="AX40" s="258">
        <v>101.98966953</v>
      </c>
      <c r="AY40" s="258">
        <v>102.90031184</v>
      </c>
      <c r="AZ40" s="258">
        <v>103.50331831</v>
      </c>
      <c r="BA40" s="258">
        <v>102.84259388</v>
      </c>
      <c r="BB40" s="258">
        <v>103.50494392</v>
      </c>
      <c r="BC40" s="258">
        <v>102.76881210000001</v>
      </c>
      <c r="BD40" s="258">
        <v>103.12506602000001</v>
      </c>
      <c r="BE40" s="258">
        <v>103.37973173</v>
      </c>
      <c r="BF40" s="258">
        <v>103.53130707</v>
      </c>
      <c r="BG40" s="346">
        <v>103.6998</v>
      </c>
      <c r="BH40" s="346">
        <v>103.8871</v>
      </c>
      <c r="BI40" s="346">
        <v>104.08799999999999</v>
      </c>
      <c r="BJ40" s="346">
        <v>104.3043</v>
      </c>
      <c r="BK40" s="346">
        <v>104.5449</v>
      </c>
      <c r="BL40" s="346">
        <v>104.78570000000001</v>
      </c>
      <c r="BM40" s="346">
        <v>105.0356</v>
      </c>
      <c r="BN40" s="346">
        <v>105.29430000000001</v>
      </c>
      <c r="BO40" s="346">
        <v>105.56229999999999</v>
      </c>
      <c r="BP40" s="346">
        <v>105.8396</v>
      </c>
      <c r="BQ40" s="346">
        <v>106.139</v>
      </c>
      <c r="BR40" s="346">
        <v>106.4248</v>
      </c>
      <c r="BS40" s="346">
        <v>106.71</v>
      </c>
      <c r="BT40" s="346">
        <v>106.9923</v>
      </c>
      <c r="BU40" s="346">
        <v>107.27809999999999</v>
      </c>
      <c r="BV40" s="346">
        <v>107.56489999999999</v>
      </c>
    </row>
    <row r="41" spans="1:74" ht="11.1" customHeight="1" x14ac:dyDescent="0.2">
      <c r="A41" s="325" t="s">
        <v>1108</v>
      </c>
      <c r="B41" s="41" t="s">
        <v>1145</v>
      </c>
      <c r="C41" s="258">
        <v>102.61380412</v>
      </c>
      <c r="D41" s="258">
        <v>102.75494247</v>
      </c>
      <c r="E41" s="258">
        <v>102.54627158</v>
      </c>
      <c r="F41" s="258">
        <v>102.35938822999999</v>
      </c>
      <c r="G41" s="258">
        <v>103.46823046</v>
      </c>
      <c r="H41" s="258">
        <v>103.14153226000001</v>
      </c>
      <c r="I41" s="258">
        <v>102.43070573</v>
      </c>
      <c r="J41" s="258">
        <v>103.15060686</v>
      </c>
      <c r="K41" s="258">
        <v>102.85883066</v>
      </c>
      <c r="L41" s="258">
        <v>103.23392146</v>
      </c>
      <c r="M41" s="258">
        <v>102.81389735</v>
      </c>
      <c r="N41" s="258">
        <v>102.91427035</v>
      </c>
      <c r="O41" s="258">
        <v>101.66146299</v>
      </c>
      <c r="P41" s="258">
        <v>101.99419286</v>
      </c>
      <c r="Q41" s="258">
        <v>102.26703218</v>
      </c>
      <c r="R41" s="258">
        <v>102.62066221000001</v>
      </c>
      <c r="S41" s="258">
        <v>101.76160517</v>
      </c>
      <c r="T41" s="258">
        <v>101.60694856000001</v>
      </c>
      <c r="U41" s="258">
        <v>102.11181637999999</v>
      </c>
      <c r="V41" s="258">
        <v>101.89650881</v>
      </c>
      <c r="W41" s="258">
        <v>101.43662697000001</v>
      </c>
      <c r="X41" s="258">
        <v>100.69192286000001</v>
      </c>
      <c r="Y41" s="258">
        <v>101.01271118</v>
      </c>
      <c r="Z41" s="258">
        <v>100.95445958000001</v>
      </c>
      <c r="AA41" s="258">
        <v>100.15403490999999</v>
      </c>
      <c r="AB41" s="258">
        <v>99.675750210000004</v>
      </c>
      <c r="AC41" s="258">
        <v>99.036127230000005</v>
      </c>
      <c r="AD41" s="258">
        <v>99.725680389999994</v>
      </c>
      <c r="AE41" s="258">
        <v>99.947833500000002</v>
      </c>
      <c r="AF41" s="258">
        <v>99.508308639999996</v>
      </c>
      <c r="AG41" s="258">
        <v>99.466038769999997</v>
      </c>
      <c r="AH41" s="258">
        <v>99.14552535</v>
      </c>
      <c r="AI41" s="258">
        <v>99.291539880000002</v>
      </c>
      <c r="AJ41" s="258">
        <v>99.856383919999999</v>
      </c>
      <c r="AK41" s="258">
        <v>100.38115997</v>
      </c>
      <c r="AL41" s="258">
        <v>99.633503300000001</v>
      </c>
      <c r="AM41" s="258">
        <v>100.47148807000001</v>
      </c>
      <c r="AN41" s="258">
        <v>100.44931902</v>
      </c>
      <c r="AO41" s="258">
        <v>101.33636126</v>
      </c>
      <c r="AP41" s="258">
        <v>100.29097614</v>
      </c>
      <c r="AQ41" s="258">
        <v>100.64413655</v>
      </c>
      <c r="AR41" s="258">
        <v>100.53115692999999</v>
      </c>
      <c r="AS41" s="258">
        <v>100.52831429</v>
      </c>
      <c r="AT41" s="258">
        <v>100.30108980999999</v>
      </c>
      <c r="AU41" s="258">
        <v>100.65514829</v>
      </c>
      <c r="AV41" s="258">
        <v>100.36202584</v>
      </c>
      <c r="AW41" s="258">
        <v>102.00623219000001</v>
      </c>
      <c r="AX41" s="258">
        <v>101.79471981</v>
      </c>
      <c r="AY41" s="258">
        <v>103.08623591</v>
      </c>
      <c r="AZ41" s="258">
        <v>102.91580096</v>
      </c>
      <c r="BA41" s="258">
        <v>102.79060493999999</v>
      </c>
      <c r="BB41" s="258">
        <v>103.09149245</v>
      </c>
      <c r="BC41" s="258">
        <v>103.01434478</v>
      </c>
      <c r="BD41" s="258">
        <v>103.22775292999999</v>
      </c>
      <c r="BE41" s="258">
        <v>103.46939750999999</v>
      </c>
      <c r="BF41" s="258">
        <v>103.66490297</v>
      </c>
      <c r="BG41" s="346">
        <v>103.8703</v>
      </c>
      <c r="BH41" s="346">
        <v>104.07389999999999</v>
      </c>
      <c r="BI41" s="346">
        <v>104.30759999999999</v>
      </c>
      <c r="BJ41" s="346">
        <v>104.5598</v>
      </c>
      <c r="BK41" s="346">
        <v>104.8334</v>
      </c>
      <c r="BL41" s="346">
        <v>105.1207</v>
      </c>
      <c r="BM41" s="346">
        <v>105.42440000000001</v>
      </c>
      <c r="BN41" s="346">
        <v>105.7518</v>
      </c>
      <c r="BO41" s="346">
        <v>106.08320000000001</v>
      </c>
      <c r="BP41" s="346">
        <v>106.4258</v>
      </c>
      <c r="BQ41" s="346">
        <v>106.7949</v>
      </c>
      <c r="BR41" s="346">
        <v>107.1481</v>
      </c>
      <c r="BS41" s="346">
        <v>107.5009</v>
      </c>
      <c r="BT41" s="346">
        <v>107.855</v>
      </c>
      <c r="BU41" s="346">
        <v>108.2054</v>
      </c>
      <c r="BV41" s="346">
        <v>108.55410000000001</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1103</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720</v>
      </c>
      <c r="B45" s="209" t="s">
        <v>598</v>
      </c>
      <c r="C45" s="214">
        <v>2.3161200000000002</v>
      </c>
      <c r="D45" s="214">
        <v>2.32985</v>
      </c>
      <c r="E45" s="214">
        <v>2.3229899999999999</v>
      </c>
      <c r="F45" s="214">
        <v>2.3179500000000002</v>
      </c>
      <c r="G45" s="214">
        <v>2.3191600000000001</v>
      </c>
      <c r="H45" s="214">
        <v>2.3237399999999999</v>
      </c>
      <c r="I45" s="214">
        <v>2.3288899999999999</v>
      </c>
      <c r="J45" s="214">
        <v>2.3332299999999999</v>
      </c>
      <c r="K45" s="214">
        <v>2.3363200000000002</v>
      </c>
      <c r="L45" s="214">
        <v>2.33718</v>
      </c>
      <c r="M45" s="214">
        <v>2.3412099999999998</v>
      </c>
      <c r="N45" s="214">
        <v>2.3472300000000001</v>
      </c>
      <c r="O45" s="214">
        <v>2.35385</v>
      </c>
      <c r="P45" s="214">
        <v>2.3567200000000001</v>
      </c>
      <c r="Q45" s="214">
        <v>2.3597800000000002</v>
      </c>
      <c r="R45" s="214">
        <v>2.3647100000000001</v>
      </c>
      <c r="S45" s="214">
        <v>2.3683200000000002</v>
      </c>
      <c r="T45" s="214">
        <v>2.3702899999999998</v>
      </c>
      <c r="U45" s="214">
        <v>2.3742399999999999</v>
      </c>
      <c r="V45" s="214">
        <v>2.37256</v>
      </c>
      <c r="W45" s="214">
        <v>2.37486</v>
      </c>
      <c r="X45" s="214">
        <v>2.3750599999999999</v>
      </c>
      <c r="Y45" s="214">
        <v>2.3711799999999998</v>
      </c>
      <c r="Z45" s="214">
        <v>2.3628999999999998</v>
      </c>
      <c r="AA45" s="214">
        <v>2.3491300000000002</v>
      </c>
      <c r="AB45" s="214">
        <v>2.3548900000000001</v>
      </c>
      <c r="AC45" s="214">
        <v>2.35989</v>
      </c>
      <c r="AD45" s="214">
        <v>2.3620100000000002</v>
      </c>
      <c r="AE45" s="214">
        <v>2.3689100000000001</v>
      </c>
      <c r="AF45" s="214">
        <v>2.37419</v>
      </c>
      <c r="AG45" s="214">
        <v>2.3787600000000002</v>
      </c>
      <c r="AH45" s="214">
        <v>2.3781099999999999</v>
      </c>
      <c r="AI45" s="214">
        <v>2.3746700000000001</v>
      </c>
      <c r="AJ45" s="214">
        <v>2.37792</v>
      </c>
      <c r="AK45" s="214">
        <v>2.3815300000000001</v>
      </c>
      <c r="AL45" s="214">
        <v>2.37846</v>
      </c>
      <c r="AM45" s="214">
        <v>2.3810600000000002</v>
      </c>
      <c r="AN45" s="214">
        <v>2.3780800000000002</v>
      </c>
      <c r="AO45" s="214">
        <v>2.3807800000000001</v>
      </c>
      <c r="AP45" s="214">
        <v>2.3890799999999999</v>
      </c>
      <c r="AQ45" s="214">
        <v>2.3936199999999999</v>
      </c>
      <c r="AR45" s="214">
        <v>2.3984200000000002</v>
      </c>
      <c r="AS45" s="214">
        <v>2.3989799999999999</v>
      </c>
      <c r="AT45" s="214">
        <v>2.4038900000000001</v>
      </c>
      <c r="AU45" s="214">
        <v>2.4100600000000001</v>
      </c>
      <c r="AV45" s="214">
        <v>2.4169399999999999</v>
      </c>
      <c r="AW45" s="214">
        <v>2.4219900000000001</v>
      </c>
      <c r="AX45" s="214">
        <v>2.42821</v>
      </c>
      <c r="AY45" s="214">
        <v>2.4415800000000001</v>
      </c>
      <c r="AZ45" s="214">
        <v>2.4445600000000001</v>
      </c>
      <c r="BA45" s="214">
        <v>2.4375200000000001</v>
      </c>
      <c r="BB45" s="214">
        <v>2.4415800000000001</v>
      </c>
      <c r="BC45" s="214">
        <v>2.4384600000000001</v>
      </c>
      <c r="BD45" s="214">
        <v>2.4379</v>
      </c>
      <c r="BE45" s="214">
        <v>2.44048</v>
      </c>
      <c r="BF45" s="214">
        <v>2.4480673209999999</v>
      </c>
      <c r="BG45" s="355">
        <v>2.4524080000000001</v>
      </c>
      <c r="BH45" s="355">
        <v>2.458682</v>
      </c>
      <c r="BI45" s="355">
        <v>2.4634269999999998</v>
      </c>
      <c r="BJ45" s="355">
        <v>2.467902</v>
      </c>
      <c r="BK45" s="355">
        <v>2.4718049999999998</v>
      </c>
      <c r="BL45" s="355">
        <v>2.4759669999999998</v>
      </c>
      <c r="BM45" s="355">
        <v>2.4800870000000002</v>
      </c>
      <c r="BN45" s="355">
        <v>2.4840040000000001</v>
      </c>
      <c r="BO45" s="355">
        <v>2.4881570000000002</v>
      </c>
      <c r="BP45" s="355">
        <v>2.4923860000000002</v>
      </c>
      <c r="BQ45" s="355">
        <v>2.4967809999999999</v>
      </c>
      <c r="BR45" s="355">
        <v>2.501096</v>
      </c>
      <c r="BS45" s="355">
        <v>2.50542</v>
      </c>
      <c r="BT45" s="355">
        <v>2.509449</v>
      </c>
      <c r="BU45" s="355">
        <v>2.5140220000000002</v>
      </c>
      <c r="BV45" s="355">
        <v>2.5188320000000002</v>
      </c>
    </row>
    <row r="46" spans="1:74" ht="11.1" customHeight="1" x14ac:dyDescent="0.2">
      <c r="A46" s="145"/>
      <c r="B46" s="139" t="s">
        <v>22</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719</v>
      </c>
      <c r="B47" s="209" t="s">
        <v>599</v>
      </c>
      <c r="C47" s="214">
        <v>2.0480113539999998</v>
      </c>
      <c r="D47" s="214">
        <v>2.0481524336999999</v>
      </c>
      <c r="E47" s="214">
        <v>2.0451363802999998</v>
      </c>
      <c r="F47" s="214">
        <v>2.0322444816999998</v>
      </c>
      <c r="G47" s="214">
        <v>2.0279531963999999</v>
      </c>
      <c r="H47" s="214">
        <v>2.0255438121</v>
      </c>
      <c r="I47" s="214">
        <v>2.0266506290000001</v>
      </c>
      <c r="J47" s="214">
        <v>2.0267793216999999</v>
      </c>
      <c r="K47" s="214">
        <v>2.0275641905000001</v>
      </c>
      <c r="L47" s="214">
        <v>2.0248696768999999</v>
      </c>
      <c r="M47" s="214">
        <v>2.0300685664000002</v>
      </c>
      <c r="N47" s="214">
        <v>2.0390253006000001</v>
      </c>
      <c r="O47" s="214">
        <v>2.0620268963999999</v>
      </c>
      <c r="P47" s="214">
        <v>2.0707840572</v>
      </c>
      <c r="Q47" s="214">
        <v>2.0755838</v>
      </c>
      <c r="R47" s="214">
        <v>2.074240901</v>
      </c>
      <c r="S47" s="214">
        <v>2.0727647252999999</v>
      </c>
      <c r="T47" s="214">
        <v>2.0689700491999998</v>
      </c>
      <c r="U47" s="214">
        <v>2.0627642389999998</v>
      </c>
      <c r="V47" s="214">
        <v>2.0544020375000001</v>
      </c>
      <c r="W47" s="214">
        <v>2.0437908112000001</v>
      </c>
      <c r="X47" s="214">
        <v>2.0345561032999999</v>
      </c>
      <c r="Y47" s="214">
        <v>2.0167276692999998</v>
      </c>
      <c r="Z47" s="214">
        <v>1.9939310528</v>
      </c>
      <c r="AA47" s="214">
        <v>1.9486925767000001</v>
      </c>
      <c r="AB47" s="214">
        <v>1.9290648527000001</v>
      </c>
      <c r="AC47" s="214">
        <v>1.9175742039999999</v>
      </c>
      <c r="AD47" s="214">
        <v>1.9270990232</v>
      </c>
      <c r="AE47" s="214">
        <v>1.9222237302</v>
      </c>
      <c r="AF47" s="214">
        <v>1.9158267176999999</v>
      </c>
      <c r="AG47" s="214">
        <v>1.9072708588</v>
      </c>
      <c r="AH47" s="214">
        <v>1.8983082527999999</v>
      </c>
      <c r="AI47" s="214">
        <v>1.8883017726</v>
      </c>
      <c r="AJ47" s="214">
        <v>1.8750019885</v>
      </c>
      <c r="AK47" s="214">
        <v>1.8645948322000001</v>
      </c>
      <c r="AL47" s="214">
        <v>1.8548308740999999</v>
      </c>
      <c r="AM47" s="214">
        <v>1.8413100969</v>
      </c>
      <c r="AN47" s="214">
        <v>1.8361325479999999</v>
      </c>
      <c r="AO47" s="214">
        <v>1.8348982103</v>
      </c>
      <c r="AP47" s="214">
        <v>1.8431437248</v>
      </c>
      <c r="AQ47" s="214">
        <v>1.8456433282</v>
      </c>
      <c r="AR47" s="214">
        <v>1.8479336618</v>
      </c>
      <c r="AS47" s="214">
        <v>1.8465201502999999</v>
      </c>
      <c r="AT47" s="214">
        <v>1.8510128755999999</v>
      </c>
      <c r="AU47" s="214">
        <v>1.8579172625</v>
      </c>
      <c r="AV47" s="214">
        <v>1.8669570630000001</v>
      </c>
      <c r="AW47" s="214">
        <v>1.8788919591</v>
      </c>
      <c r="AX47" s="214">
        <v>1.8934457028</v>
      </c>
      <c r="AY47" s="214">
        <v>1.9228549315000001</v>
      </c>
      <c r="AZ47" s="214">
        <v>1.9334688922000001</v>
      </c>
      <c r="BA47" s="214">
        <v>1.9375242224</v>
      </c>
      <c r="BB47" s="214">
        <v>1.9235142860000001</v>
      </c>
      <c r="BC47" s="214">
        <v>1.9230823323999999</v>
      </c>
      <c r="BD47" s="214">
        <v>1.9247217253</v>
      </c>
      <c r="BE47" s="214">
        <v>1.9312437742999999</v>
      </c>
      <c r="BF47" s="214">
        <v>1.9349173785</v>
      </c>
      <c r="BG47" s="355">
        <v>1.9385540000000001</v>
      </c>
      <c r="BH47" s="355">
        <v>1.94177</v>
      </c>
      <c r="BI47" s="355">
        <v>1.9456199999999999</v>
      </c>
      <c r="BJ47" s="355">
        <v>1.9497199999999999</v>
      </c>
      <c r="BK47" s="355">
        <v>1.9555560000000001</v>
      </c>
      <c r="BL47" s="355">
        <v>1.959042</v>
      </c>
      <c r="BM47" s="355">
        <v>1.9616640000000001</v>
      </c>
      <c r="BN47" s="355">
        <v>1.9620660000000001</v>
      </c>
      <c r="BO47" s="355">
        <v>1.9639770000000001</v>
      </c>
      <c r="BP47" s="355">
        <v>1.9660409999999999</v>
      </c>
      <c r="BQ47" s="355">
        <v>1.9668110000000001</v>
      </c>
      <c r="BR47" s="355">
        <v>1.9702649999999999</v>
      </c>
      <c r="BS47" s="355">
        <v>1.974955</v>
      </c>
      <c r="BT47" s="355">
        <v>1.984232</v>
      </c>
      <c r="BU47" s="355">
        <v>1.988883</v>
      </c>
      <c r="BV47" s="355">
        <v>1.992259</v>
      </c>
    </row>
    <row r="48" spans="1:74" ht="11.1" customHeight="1" x14ac:dyDescent="0.2">
      <c r="A48" s="134"/>
      <c r="B48" s="139" t="s">
        <v>878</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721</v>
      </c>
      <c r="B49" s="209" t="s">
        <v>599</v>
      </c>
      <c r="C49" s="214">
        <v>2.8759999999999999</v>
      </c>
      <c r="D49" s="214">
        <v>3.113</v>
      </c>
      <c r="E49" s="214">
        <v>3.0379999999999998</v>
      </c>
      <c r="F49" s="214">
        <v>2.976</v>
      </c>
      <c r="G49" s="214">
        <v>2.9609999999999999</v>
      </c>
      <c r="H49" s="214">
        <v>2.9420000000000002</v>
      </c>
      <c r="I49" s="214">
        <v>2.944</v>
      </c>
      <c r="J49" s="214">
        <v>3.0129999999999999</v>
      </c>
      <c r="K49" s="214">
        <v>3.0070000000000001</v>
      </c>
      <c r="L49" s="214">
        <v>2.9079999999999999</v>
      </c>
      <c r="M49" s="214">
        <v>2.7789999999999999</v>
      </c>
      <c r="N49" s="214">
        <v>2.8079999999999998</v>
      </c>
      <c r="O49" s="214">
        <v>2.8180000000000001</v>
      </c>
      <c r="P49" s="214">
        <v>2.871</v>
      </c>
      <c r="Q49" s="214">
        <v>2.9409999999999998</v>
      </c>
      <c r="R49" s="214">
        <v>3.0110000000000001</v>
      </c>
      <c r="S49" s="214">
        <v>2.9860000000000002</v>
      </c>
      <c r="T49" s="214">
        <v>2.9830000000000001</v>
      </c>
      <c r="U49" s="214">
        <v>2.9409999999999998</v>
      </c>
      <c r="V49" s="214">
        <v>2.9169999999999998</v>
      </c>
      <c r="W49" s="214">
        <v>2.851</v>
      </c>
      <c r="X49" s="214">
        <v>2.6019999999999999</v>
      </c>
      <c r="Y49" s="214">
        <v>2.4020000000000001</v>
      </c>
      <c r="Z49" s="214">
        <v>2.0409999999999999</v>
      </c>
      <c r="AA49" s="214">
        <v>1.627</v>
      </c>
      <c r="AB49" s="214">
        <v>1.6950000000000001</v>
      </c>
      <c r="AC49" s="214">
        <v>1.819</v>
      </c>
      <c r="AD49" s="214">
        <v>1.7829999999999999</v>
      </c>
      <c r="AE49" s="214">
        <v>2.0339999999999998</v>
      </c>
      <c r="AF49" s="214">
        <v>2.048</v>
      </c>
      <c r="AG49" s="214">
        <v>2.0139999999999998</v>
      </c>
      <c r="AH49" s="214">
        <v>1.8839999999999999</v>
      </c>
      <c r="AI49" s="214">
        <v>1.6579999999999999</v>
      </c>
      <c r="AJ49" s="214">
        <v>1.613</v>
      </c>
      <c r="AK49" s="214">
        <v>1.5620000000000001</v>
      </c>
      <c r="AL49" s="214">
        <v>1.3859999999999999</v>
      </c>
      <c r="AM49" s="214">
        <v>1.254</v>
      </c>
      <c r="AN49" s="214">
        <v>1.1459999999999999</v>
      </c>
      <c r="AO49" s="214">
        <v>1.222</v>
      </c>
      <c r="AP49" s="214">
        <v>1.3240000000000001</v>
      </c>
      <c r="AQ49" s="214">
        <v>1.4630000000000001</v>
      </c>
      <c r="AR49" s="214">
        <v>1.5840000000000001</v>
      </c>
      <c r="AS49" s="214">
        <v>1.5620000000000001</v>
      </c>
      <c r="AT49" s="214">
        <v>1.4830000000000001</v>
      </c>
      <c r="AU49" s="214">
        <v>1.542</v>
      </c>
      <c r="AV49" s="214">
        <v>1.59</v>
      </c>
      <c r="AW49" s="214">
        <v>1.5209999999999999</v>
      </c>
      <c r="AX49" s="214">
        <v>1.5629999999999999</v>
      </c>
      <c r="AY49" s="214">
        <v>1.653</v>
      </c>
      <c r="AZ49" s="214">
        <v>1.665</v>
      </c>
      <c r="BA49" s="214">
        <v>1.65</v>
      </c>
      <c r="BB49" s="214">
        <v>1.7090000000000001</v>
      </c>
      <c r="BC49" s="214">
        <v>1.6559999999999999</v>
      </c>
      <c r="BD49" s="214">
        <v>1.6539999999999999</v>
      </c>
      <c r="BE49" s="214">
        <v>1.661</v>
      </c>
      <c r="BF49" s="214">
        <v>1.7275100000000001</v>
      </c>
      <c r="BG49" s="355">
        <v>1.8269960000000001</v>
      </c>
      <c r="BH49" s="355">
        <v>1.7245239999999999</v>
      </c>
      <c r="BI49" s="355">
        <v>1.6674720000000001</v>
      </c>
      <c r="BJ49" s="355">
        <v>1.615324</v>
      </c>
      <c r="BK49" s="355">
        <v>1.5870770000000001</v>
      </c>
      <c r="BL49" s="355">
        <v>1.6031530000000001</v>
      </c>
      <c r="BM49" s="355">
        <v>1.644336</v>
      </c>
      <c r="BN49" s="355">
        <v>1.6706049999999999</v>
      </c>
      <c r="BO49" s="355">
        <v>1.691767</v>
      </c>
      <c r="BP49" s="355">
        <v>1.7004619999999999</v>
      </c>
      <c r="BQ49" s="355">
        <v>1.7018549999999999</v>
      </c>
      <c r="BR49" s="355">
        <v>1.7259949999999999</v>
      </c>
      <c r="BS49" s="355">
        <v>1.7224330000000001</v>
      </c>
      <c r="BT49" s="355">
        <v>1.716682</v>
      </c>
      <c r="BU49" s="355">
        <v>1.6992910000000001</v>
      </c>
      <c r="BV49" s="355">
        <v>1.66794</v>
      </c>
    </row>
    <row r="50" spans="1:74" ht="11.1" customHeight="1" x14ac:dyDescent="0.2">
      <c r="A50" s="140"/>
      <c r="B50" s="139" t="s">
        <v>698</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699</v>
      </c>
      <c r="B51" s="209" t="s">
        <v>1119</v>
      </c>
      <c r="C51" s="258">
        <v>106.318</v>
      </c>
      <c r="D51" s="258">
        <v>106.318</v>
      </c>
      <c r="E51" s="258">
        <v>106.318</v>
      </c>
      <c r="F51" s="258">
        <v>106.565</v>
      </c>
      <c r="G51" s="258">
        <v>106.565</v>
      </c>
      <c r="H51" s="258">
        <v>106.565</v>
      </c>
      <c r="I51" s="258">
        <v>107.11199999999999</v>
      </c>
      <c r="J51" s="258">
        <v>107.11199999999999</v>
      </c>
      <c r="K51" s="258">
        <v>107.11199999999999</v>
      </c>
      <c r="L51" s="258">
        <v>107.67400000000001</v>
      </c>
      <c r="M51" s="258">
        <v>107.67400000000001</v>
      </c>
      <c r="N51" s="258">
        <v>107.67400000000001</v>
      </c>
      <c r="O51" s="258">
        <v>108.10299999999999</v>
      </c>
      <c r="P51" s="258">
        <v>108.10299999999999</v>
      </c>
      <c r="Q51" s="258">
        <v>108.10299999999999</v>
      </c>
      <c r="R51" s="258">
        <v>108.694</v>
      </c>
      <c r="S51" s="258">
        <v>108.694</v>
      </c>
      <c r="T51" s="258">
        <v>108.694</v>
      </c>
      <c r="U51" s="258">
        <v>109.2</v>
      </c>
      <c r="V51" s="258">
        <v>109.2</v>
      </c>
      <c r="W51" s="258">
        <v>109.2</v>
      </c>
      <c r="X51" s="258">
        <v>109.35899999999999</v>
      </c>
      <c r="Y51" s="258">
        <v>109.35899999999999</v>
      </c>
      <c r="Z51" s="258">
        <v>109.35899999999999</v>
      </c>
      <c r="AA51" s="258">
        <v>109.322</v>
      </c>
      <c r="AB51" s="258">
        <v>109.322</v>
      </c>
      <c r="AC51" s="258">
        <v>109.322</v>
      </c>
      <c r="AD51" s="258">
        <v>109.92100000000001</v>
      </c>
      <c r="AE51" s="258">
        <v>109.92100000000001</v>
      </c>
      <c r="AF51" s="258">
        <v>109.92100000000001</v>
      </c>
      <c r="AG51" s="258">
        <v>110.298</v>
      </c>
      <c r="AH51" s="258">
        <v>110.298</v>
      </c>
      <c r="AI51" s="258">
        <v>110.298</v>
      </c>
      <c r="AJ51" s="258">
        <v>110.50700000000001</v>
      </c>
      <c r="AK51" s="258">
        <v>110.50700000000001</v>
      </c>
      <c r="AL51" s="258">
        <v>110.50700000000001</v>
      </c>
      <c r="AM51" s="258">
        <v>110.58799999999999</v>
      </c>
      <c r="AN51" s="258">
        <v>110.58799999999999</v>
      </c>
      <c r="AO51" s="258">
        <v>110.58799999999999</v>
      </c>
      <c r="AP51" s="258">
        <v>111.25700000000001</v>
      </c>
      <c r="AQ51" s="258">
        <v>111.25700000000001</v>
      </c>
      <c r="AR51" s="258">
        <v>111.25700000000001</v>
      </c>
      <c r="AS51" s="258">
        <v>111.64100000000001</v>
      </c>
      <c r="AT51" s="258">
        <v>111.64100000000001</v>
      </c>
      <c r="AU51" s="258">
        <v>111.64100000000001</v>
      </c>
      <c r="AV51" s="258">
        <v>112.19</v>
      </c>
      <c r="AW51" s="258">
        <v>112.19</v>
      </c>
      <c r="AX51" s="258">
        <v>112.19</v>
      </c>
      <c r="AY51" s="258">
        <v>112.752</v>
      </c>
      <c r="AZ51" s="258">
        <v>112.752</v>
      </c>
      <c r="BA51" s="258">
        <v>112.752</v>
      </c>
      <c r="BB51" s="258">
        <v>113.038</v>
      </c>
      <c r="BC51" s="258">
        <v>113.038</v>
      </c>
      <c r="BD51" s="258">
        <v>113.038</v>
      </c>
      <c r="BE51" s="258">
        <v>113.35528889</v>
      </c>
      <c r="BF51" s="258">
        <v>113.54482222</v>
      </c>
      <c r="BG51" s="346">
        <v>113.7529</v>
      </c>
      <c r="BH51" s="346">
        <v>113.9974</v>
      </c>
      <c r="BI51" s="346">
        <v>114.2291</v>
      </c>
      <c r="BJ51" s="346">
        <v>114.4659</v>
      </c>
      <c r="BK51" s="346">
        <v>114.72020000000001</v>
      </c>
      <c r="BL51" s="346">
        <v>114.958</v>
      </c>
      <c r="BM51" s="346">
        <v>115.1917</v>
      </c>
      <c r="BN51" s="346">
        <v>115.4205</v>
      </c>
      <c r="BO51" s="346">
        <v>115.6465</v>
      </c>
      <c r="BP51" s="346">
        <v>115.86879999999999</v>
      </c>
      <c r="BQ51" s="346">
        <v>116.0842</v>
      </c>
      <c r="BR51" s="346">
        <v>116.3019</v>
      </c>
      <c r="BS51" s="346">
        <v>116.5185</v>
      </c>
      <c r="BT51" s="346">
        <v>116.72580000000001</v>
      </c>
      <c r="BU51" s="346">
        <v>116.9464</v>
      </c>
      <c r="BV51" s="346">
        <v>117.1721</v>
      </c>
    </row>
    <row r="52" spans="1:74" ht="11.1" customHeight="1" x14ac:dyDescent="0.2">
      <c r="A52" s="134"/>
      <c r="B52" s="139" t="s">
        <v>641</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726</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55</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727</v>
      </c>
      <c r="B55" s="209" t="s">
        <v>600</v>
      </c>
      <c r="C55" s="240">
        <v>7400.6129031999999</v>
      </c>
      <c r="D55" s="240">
        <v>7707.25</v>
      </c>
      <c r="E55" s="240">
        <v>8162.1290323000003</v>
      </c>
      <c r="F55" s="240">
        <v>8402.1333333000002</v>
      </c>
      <c r="G55" s="240">
        <v>8496.9677419</v>
      </c>
      <c r="H55" s="240">
        <v>8666</v>
      </c>
      <c r="I55" s="240">
        <v>8514.3870967999992</v>
      </c>
      <c r="J55" s="240">
        <v>8647.1290322999994</v>
      </c>
      <c r="K55" s="240">
        <v>8084.5333332999999</v>
      </c>
      <c r="L55" s="240">
        <v>8346.7096774000001</v>
      </c>
      <c r="M55" s="240">
        <v>8001.8333333</v>
      </c>
      <c r="N55" s="240">
        <v>7781.8387097000004</v>
      </c>
      <c r="O55" s="240">
        <v>7303.6451612999999</v>
      </c>
      <c r="P55" s="240">
        <v>7641.0357143000001</v>
      </c>
      <c r="Q55" s="240">
        <v>8174.9677419</v>
      </c>
      <c r="R55" s="240">
        <v>8557.8666666999998</v>
      </c>
      <c r="S55" s="240">
        <v>8588.2903225999999</v>
      </c>
      <c r="T55" s="240">
        <v>8781.9666667000001</v>
      </c>
      <c r="U55" s="240">
        <v>8711.3870967999992</v>
      </c>
      <c r="V55" s="240">
        <v>8671.9677419</v>
      </c>
      <c r="W55" s="240">
        <v>8256.2666666999994</v>
      </c>
      <c r="X55" s="240">
        <v>8553.0322581</v>
      </c>
      <c r="Y55" s="240">
        <v>8048.3666666999998</v>
      </c>
      <c r="Z55" s="240">
        <v>8137.7741935000004</v>
      </c>
      <c r="AA55" s="240">
        <v>7532.1935483999996</v>
      </c>
      <c r="AB55" s="240">
        <v>7757.8571429000003</v>
      </c>
      <c r="AC55" s="240">
        <v>8323.1290322999994</v>
      </c>
      <c r="AD55" s="240">
        <v>8760.5666667000005</v>
      </c>
      <c r="AE55" s="240">
        <v>8736.7419355000002</v>
      </c>
      <c r="AF55" s="240">
        <v>9019.1333333000002</v>
      </c>
      <c r="AG55" s="240">
        <v>8979.7419355000002</v>
      </c>
      <c r="AH55" s="240">
        <v>8780.9354839000007</v>
      </c>
      <c r="AI55" s="240">
        <v>8503</v>
      </c>
      <c r="AJ55" s="240">
        <v>8660.2903225999999</v>
      </c>
      <c r="AK55" s="240">
        <v>8294.7666666999994</v>
      </c>
      <c r="AL55" s="240">
        <v>8368.5161289999996</v>
      </c>
      <c r="AM55" s="240">
        <v>7628.3870968000001</v>
      </c>
      <c r="AN55" s="240">
        <v>7897.8965516999997</v>
      </c>
      <c r="AO55" s="240">
        <v>8700.2903225999999</v>
      </c>
      <c r="AP55" s="240">
        <v>8946.1</v>
      </c>
      <c r="AQ55" s="240">
        <v>8880.2580644999998</v>
      </c>
      <c r="AR55" s="240">
        <v>9249.8666666999998</v>
      </c>
      <c r="AS55" s="240">
        <v>9045.7741934999995</v>
      </c>
      <c r="AT55" s="240">
        <v>8984.2580644999998</v>
      </c>
      <c r="AU55" s="240">
        <v>8698.3333332999991</v>
      </c>
      <c r="AV55" s="240">
        <v>8739.7096774000001</v>
      </c>
      <c r="AW55" s="240">
        <v>8596.8333332999991</v>
      </c>
      <c r="AX55" s="240">
        <v>8363.0645160999993</v>
      </c>
      <c r="AY55" s="240">
        <v>7812.7096774000001</v>
      </c>
      <c r="AZ55" s="240">
        <v>8323.9285713999998</v>
      </c>
      <c r="BA55" s="240">
        <v>8770</v>
      </c>
      <c r="BB55" s="240">
        <v>9056.4666667000001</v>
      </c>
      <c r="BC55" s="240">
        <v>9071.8387096999995</v>
      </c>
      <c r="BD55" s="240">
        <v>9344.9500000000007</v>
      </c>
      <c r="BE55" s="240">
        <v>9187.9120000000003</v>
      </c>
      <c r="BF55" s="240">
        <v>9049.5120000000006</v>
      </c>
      <c r="BG55" s="333">
        <v>8694</v>
      </c>
      <c r="BH55" s="333">
        <v>8824.1350000000002</v>
      </c>
      <c r="BI55" s="333">
        <v>8601.9490000000005</v>
      </c>
      <c r="BJ55" s="333">
        <v>8524.6489999999994</v>
      </c>
      <c r="BK55" s="333">
        <v>7874.5839999999998</v>
      </c>
      <c r="BL55" s="333">
        <v>8127.77</v>
      </c>
      <c r="BM55" s="333">
        <v>8863.7160000000003</v>
      </c>
      <c r="BN55" s="333">
        <v>9248.991</v>
      </c>
      <c r="BO55" s="333">
        <v>9188.7890000000007</v>
      </c>
      <c r="BP55" s="333">
        <v>9429.7430000000004</v>
      </c>
      <c r="BQ55" s="333">
        <v>9316.5419999999995</v>
      </c>
      <c r="BR55" s="333">
        <v>9226.6200000000008</v>
      </c>
      <c r="BS55" s="333">
        <v>8912.6939999999995</v>
      </c>
      <c r="BT55" s="333">
        <v>8977.7109999999993</v>
      </c>
      <c r="BU55" s="333">
        <v>8758.9330000000009</v>
      </c>
      <c r="BV55" s="333">
        <v>8680.7880000000005</v>
      </c>
    </row>
    <row r="56" spans="1:74" ht="11.1" customHeight="1" x14ac:dyDescent="0.2">
      <c r="A56" s="134"/>
      <c r="B56" s="139" t="s">
        <v>728</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729</v>
      </c>
      <c r="B57" s="209" t="s">
        <v>1004</v>
      </c>
      <c r="C57" s="240">
        <v>495.99896810000001</v>
      </c>
      <c r="D57" s="240">
        <v>500.56277896</v>
      </c>
      <c r="E57" s="240">
        <v>523.57515396999997</v>
      </c>
      <c r="F57" s="240">
        <v>529.99953089999997</v>
      </c>
      <c r="G57" s="240">
        <v>525.02856094000003</v>
      </c>
      <c r="H57" s="240">
        <v>554.83561326999995</v>
      </c>
      <c r="I57" s="240">
        <v>558.79176402999997</v>
      </c>
      <c r="J57" s="240">
        <v>553.16205229000002</v>
      </c>
      <c r="K57" s="240">
        <v>513.1650879</v>
      </c>
      <c r="L57" s="240">
        <v>519.92616902999998</v>
      </c>
      <c r="M57" s="240">
        <v>505.85827467000001</v>
      </c>
      <c r="N57" s="240">
        <v>523.05084486999999</v>
      </c>
      <c r="O57" s="240">
        <v>491.50835241999999</v>
      </c>
      <c r="P57" s="240">
        <v>488.01125188999998</v>
      </c>
      <c r="Q57" s="240">
        <v>528.54349709999997</v>
      </c>
      <c r="R57" s="240">
        <v>535.84820847000003</v>
      </c>
      <c r="S57" s="240">
        <v>538.57177090000005</v>
      </c>
      <c r="T57" s="240">
        <v>570.93481069999996</v>
      </c>
      <c r="U57" s="240">
        <v>590.47584526000003</v>
      </c>
      <c r="V57" s="240">
        <v>564.28972141999998</v>
      </c>
      <c r="W57" s="240">
        <v>528.34696137000003</v>
      </c>
      <c r="X57" s="240">
        <v>534.72715713000002</v>
      </c>
      <c r="Y57" s="240">
        <v>523.43376173000001</v>
      </c>
      <c r="Z57" s="240">
        <v>546.28347857999995</v>
      </c>
      <c r="AA57" s="240">
        <v>500.91931819000001</v>
      </c>
      <c r="AB57" s="240">
        <v>506.21964974999997</v>
      </c>
      <c r="AC57" s="240">
        <v>543.49749789999998</v>
      </c>
      <c r="AD57" s="240">
        <v>557.4004205</v>
      </c>
      <c r="AE57" s="240">
        <v>568.57197077000001</v>
      </c>
      <c r="AF57" s="240">
        <v>597.01167163000002</v>
      </c>
      <c r="AG57" s="240">
        <v>600.88468390000003</v>
      </c>
      <c r="AH57" s="240">
        <v>591.59898841999996</v>
      </c>
      <c r="AI57" s="240">
        <v>559.52585967000005</v>
      </c>
      <c r="AJ57" s="240">
        <v>553.95078351999996</v>
      </c>
      <c r="AK57" s="240">
        <v>553.06652310000004</v>
      </c>
      <c r="AL57" s="240">
        <v>577.55568726000001</v>
      </c>
      <c r="AM57" s="240">
        <v>528.15772880999998</v>
      </c>
      <c r="AN57" s="240">
        <v>531.59194578999995</v>
      </c>
      <c r="AO57" s="240">
        <v>583.16779544999997</v>
      </c>
      <c r="AP57" s="240">
        <v>594.87771456999997</v>
      </c>
      <c r="AQ57" s="240">
        <v>589.37336118999997</v>
      </c>
      <c r="AR57" s="240">
        <v>626.53409282999996</v>
      </c>
      <c r="AS57" s="240">
        <v>629.47833426</v>
      </c>
      <c r="AT57" s="240">
        <v>622.76292332000003</v>
      </c>
      <c r="AU57" s="240">
        <v>574.88662512999997</v>
      </c>
      <c r="AV57" s="240">
        <v>583.12775528999998</v>
      </c>
      <c r="AW57" s="240">
        <v>577.96835642999997</v>
      </c>
      <c r="AX57" s="240">
        <v>608.62402248000001</v>
      </c>
      <c r="AY57" s="240">
        <v>550.04580770999996</v>
      </c>
      <c r="AZ57" s="240">
        <v>544.08822728999996</v>
      </c>
      <c r="BA57" s="240">
        <v>603.87688422999997</v>
      </c>
      <c r="BB57" s="240">
        <v>608.53822076999995</v>
      </c>
      <c r="BC57" s="240">
        <v>604.66229016</v>
      </c>
      <c r="BD57" s="240">
        <v>636.47810000000004</v>
      </c>
      <c r="BE57" s="240">
        <v>629.21249999999998</v>
      </c>
      <c r="BF57" s="240">
        <v>603.16980000000001</v>
      </c>
      <c r="BG57" s="333">
        <v>553.93060000000003</v>
      </c>
      <c r="BH57" s="333">
        <v>558.50279999999998</v>
      </c>
      <c r="BI57" s="333">
        <v>560.44090000000006</v>
      </c>
      <c r="BJ57" s="333">
        <v>591.23159999999996</v>
      </c>
      <c r="BK57" s="333">
        <v>555.32150000000001</v>
      </c>
      <c r="BL57" s="333">
        <v>564.65089999999998</v>
      </c>
      <c r="BM57" s="333">
        <v>608.71349999999995</v>
      </c>
      <c r="BN57" s="333">
        <v>614.42960000000005</v>
      </c>
      <c r="BO57" s="333">
        <v>615.24350000000004</v>
      </c>
      <c r="BP57" s="333">
        <v>638.3578</v>
      </c>
      <c r="BQ57" s="333">
        <v>630.53009999999995</v>
      </c>
      <c r="BR57" s="333">
        <v>604.99329999999998</v>
      </c>
      <c r="BS57" s="333">
        <v>556.68899999999996</v>
      </c>
      <c r="BT57" s="333">
        <v>560.99869999999999</v>
      </c>
      <c r="BU57" s="333">
        <v>565.39030000000002</v>
      </c>
      <c r="BV57" s="333">
        <v>596.40970000000004</v>
      </c>
    </row>
    <row r="58" spans="1:74" ht="11.1" customHeight="1" x14ac:dyDescent="0.2">
      <c r="A58" s="134"/>
      <c r="B58" s="139" t="s">
        <v>730</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731</v>
      </c>
      <c r="B59" s="209" t="s">
        <v>1005</v>
      </c>
      <c r="C59" s="240">
        <v>294.81257971000002</v>
      </c>
      <c r="D59" s="240">
        <v>299.11159249999997</v>
      </c>
      <c r="E59" s="240">
        <v>332.90806777</v>
      </c>
      <c r="F59" s="240">
        <v>325.92920117</v>
      </c>
      <c r="G59" s="240">
        <v>329.57046244999998</v>
      </c>
      <c r="H59" s="240">
        <v>357.24343877000001</v>
      </c>
      <c r="I59" s="240">
        <v>356.83435644999997</v>
      </c>
      <c r="J59" s="240">
        <v>351.42459881000002</v>
      </c>
      <c r="K59" s="240">
        <v>316.84061372999997</v>
      </c>
      <c r="L59" s="240">
        <v>324.53551542000002</v>
      </c>
      <c r="M59" s="240">
        <v>312.34789923</v>
      </c>
      <c r="N59" s="240">
        <v>327.92350642000002</v>
      </c>
      <c r="O59" s="240">
        <v>296.61352470999998</v>
      </c>
      <c r="P59" s="240">
        <v>295.44764104000001</v>
      </c>
      <c r="Q59" s="240">
        <v>337.61019045</v>
      </c>
      <c r="R59" s="240">
        <v>335.07340183000002</v>
      </c>
      <c r="S59" s="240">
        <v>341.74232281000002</v>
      </c>
      <c r="T59" s="240">
        <v>364.64338113000002</v>
      </c>
      <c r="U59" s="240">
        <v>371.68256065000003</v>
      </c>
      <c r="V59" s="240">
        <v>360.05303987000002</v>
      </c>
      <c r="W59" s="240">
        <v>326.69530789999999</v>
      </c>
      <c r="X59" s="240">
        <v>335.17201274000001</v>
      </c>
      <c r="Y59" s="240">
        <v>323.85619682999999</v>
      </c>
      <c r="Z59" s="240">
        <v>337.56047747999997</v>
      </c>
      <c r="AA59" s="240">
        <v>305.72955576999999</v>
      </c>
      <c r="AB59" s="240">
        <v>312.55873007000002</v>
      </c>
      <c r="AC59" s="240">
        <v>345.99424902999999</v>
      </c>
      <c r="AD59" s="240">
        <v>345.19639910000001</v>
      </c>
      <c r="AE59" s="240">
        <v>348.09641058</v>
      </c>
      <c r="AF59" s="240">
        <v>375.04102569999998</v>
      </c>
      <c r="AG59" s="240">
        <v>382.90456897000001</v>
      </c>
      <c r="AH59" s="240">
        <v>368.30962219000003</v>
      </c>
      <c r="AI59" s="240">
        <v>341.55410612999998</v>
      </c>
      <c r="AJ59" s="240">
        <v>348.81870719</v>
      </c>
      <c r="AK59" s="240">
        <v>336.62670077000001</v>
      </c>
      <c r="AL59" s="240">
        <v>347.55871947999998</v>
      </c>
      <c r="AM59" s="240">
        <v>314.43157406</v>
      </c>
      <c r="AN59" s="240">
        <v>310.64432127999999</v>
      </c>
      <c r="AO59" s="240">
        <v>353.09685035000001</v>
      </c>
      <c r="AP59" s="240">
        <v>351.59398802999999</v>
      </c>
      <c r="AQ59" s="240">
        <v>356.66105034999998</v>
      </c>
      <c r="AR59" s="240">
        <v>390.56535657000001</v>
      </c>
      <c r="AS59" s="240">
        <v>390.88783848000003</v>
      </c>
      <c r="AT59" s="240">
        <v>377.87142815999999</v>
      </c>
      <c r="AU59" s="240">
        <v>355.75970187000001</v>
      </c>
      <c r="AV59" s="240">
        <v>357.64645196999999</v>
      </c>
      <c r="AW59" s="240">
        <v>353.52267737</v>
      </c>
      <c r="AX59" s="240">
        <v>359.64361535</v>
      </c>
      <c r="AY59" s="240">
        <v>328.36597639000001</v>
      </c>
      <c r="AZ59" s="240">
        <v>327.63792203999998</v>
      </c>
      <c r="BA59" s="240">
        <v>373.03787154999998</v>
      </c>
      <c r="BB59" s="240">
        <v>374.67804009999998</v>
      </c>
      <c r="BC59" s="240">
        <v>380.18036489999997</v>
      </c>
      <c r="BD59" s="240">
        <v>401.40949999999998</v>
      </c>
      <c r="BE59" s="240">
        <v>396.61709999999999</v>
      </c>
      <c r="BF59" s="240">
        <v>369.50080000000003</v>
      </c>
      <c r="BG59" s="333">
        <v>343.75360000000001</v>
      </c>
      <c r="BH59" s="333">
        <v>347.99759999999998</v>
      </c>
      <c r="BI59" s="333">
        <v>346.62689999999998</v>
      </c>
      <c r="BJ59" s="333">
        <v>358.12090000000001</v>
      </c>
      <c r="BK59" s="333">
        <v>337.4205</v>
      </c>
      <c r="BL59" s="333">
        <v>343.92140000000001</v>
      </c>
      <c r="BM59" s="333">
        <v>384.93939999999998</v>
      </c>
      <c r="BN59" s="333">
        <v>382.0419</v>
      </c>
      <c r="BO59" s="333">
        <v>383.13560000000001</v>
      </c>
      <c r="BP59" s="333">
        <v>403.7072</v>
      </c>
      <c r="BQ59" s="333">
        <v>399.04989999999998</v>
      </c>
      <c r="BR59" s="333">
        <v>373.1694</v>
      </c>
      <c r="BS59" s="333">
        <v>346.90069999999997</v>
      </c>
      <c r="BT59" s="333">
        <v>351.76479999999998</v>
      </c>
      <c r="BU59" s="333">
        <v>350.68090000000001</v>
      </c>
      <c r="BV59" s="333">
        <v>362.23039999999997</v>
      </c>
    </row>
    <row r="60" spans="1:74" ht="11.1" customHeight="1" x14ac:dyDescent="0.2">
      <c r="A60" s="134"/>
      <c r="B60" s="139" t="s">
        <v>732</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733</v>
      </c>
      <c r="B61" s="209" t="s">
        <v>601</v>
      </c>
      <c r="C61" s="258">
        <v>306.60300000000001</v>
      </c>
      <c r="D61" s="258">
        <v>309.28300000000002</v>
      </c>
      <c r="E61" s="258">
        <v>315.303</v>
      </c>
      <c r="F61" s="258">
        <v>318.815</v>
      </c>
      <c r="G61" s="258">
        <v>326.5</v>
      </c>
      <c r="H61" s="258">
        <v>325.32100000000003</v>
      </c>
      <c r="I61" s="258">
        <v>315.78899999999999</v>
      </c>
      <c r="J61" s="258">
        <v>303.84800000000001</v>
      </c>
      <c r="K61" s="258">
        <v>301.476</v>
      </c>
      <c r="L61" s="258">
        <v>310.012</v>
      </c>
      <c r="M61" s="258">
        <v>318.197</v>
      </c>
      <c r="N61" s="258">
        <v>301.35700000000003</v>
      </c>
      <c r="O61" s="258">
        <v>291.83600000000001</v>
      </c>
      <c r="P61" s="258">
        <v>297.67899999999997</v>
      </c>
      <c r="Q61" s="258">
        <v>302.464</v>
      </c>
      <c r="R61" s="258">
        <v>318.33100000000002</v>
      </c>
      <c r="S61" s="258">
        <v>341.947</v>
      </c>
      <c r="T61" s="258">
        <v>342.697</v>
      </c>
      <c r="U61" s="258">
        <v>315.012</v>
      </c>
      <c r="V61" s="258">
        <v>295.60899999999998</v>
      </c>
      <c r="W61" s="258">
        <v>292.39699999999999</v>
      </c>
      <c r="X61" s="258">
        <v>301.46600000000001</v>
      </c>
      <c r="Y61" s="258">
        <v>305.88499999999999</v>
      </c>
      <c r="Z61" s="258">
        <v>287.17500000000001</v>
      </c>
      <c r="AA61" s="258">
        <v>283.15199999999999</v>
      </c>
      <c r="AB61" s="258">
        <v>288.62599999999998</v>
      </c>
      <c r="AC61" s="258">
        <v>287.36200000000002</v>
      </c>
      <c r="AD61" s="258">
        <v>294.60300000000001</v>
      </c>
      <c r="AE61" s="258">
        <v>319.40100000000001</v>
      </c>
      <c r="AF61" s="258">
        <v>324.95299999999997</v>
      </c>
      <c r="AG61" s="258">
        <v>297.32400000000001</v>
      </c>
      <c r="AH61" s="258">
        <v>277.76799999999997</v>
      </c>
      <c r="AI61" s="258">
        <v>274.89699999999999</v>
      </c>
      <c r="AJ61" s="258">
        <v>285.83699999999999</v>
      </c>
      <c r="AK61" s="258">
        <v>294.14299999999997</v>
      </c>
      <c r="AL61" s="258">
        <v>278.65800000000002</v>
      </c>
      <c r="AM61" s="258">
        <v>278.334</v>
      </c>
      <c r="AN61" s="258">
        <v>283.52</v>
      </c>
      <c r="AO61" s="258">
        <v>283.584</v>
      </c>
      <c r="AP61" s="258">
        <v>295.90899999999999</v>
      </c>
      <c r="AQ61" s="258">
        <v>309.54000000000002</v>
      </c>
      <c r="AR61" s="258">
        <v>309.67899999999997</v>
      </c>
      <c r="AS61" s="258">
        <v>283.50099999999998</v>
      </c>
      <c r="AT61" s="258">
        <v>268.04000000000002</v>
      </c>
      <c r="AU61" s="258">
        <v>267.45699999999999</v>
      </c>
      <c r="AV61" s="258">
        <v>270.92200000000003</v>
      </c>
      <c r="AW61" s="258">
        <v>274.76100000000002</v>
      </c>
      <c r="AX61" s="258">
        <v>265.43599999999998</v>
      </c>
      <c r="AY61" s="258">
        <v>269.24099999999999</v>
      </c>
      <c r="AZ61" s="258">
        <v>280.517</v>
      </c>
      <c r="BA61" s="258">
        <v>283.58300000000003</v>
      </c>
      <c r="BB61" s="258">
        <v>294.03399999999999</v>
      </c>
      <c r="BC61" s="258">
        <v>300.60899999999998</v>
      </c>
      <c r="BD61" s="258">
        <v>296.38400000000001</v>
      </c>
      <c r="BE61" s="258">
        <v>273.0145</v>
      </c>
      <c r="BF61" s="258">
        <v>259.9085</v>
      </c>
      <c r="BG61" s="346">
        <v>262.46820000000002</v>
      </c>
      <c r="BH61" s="346">
        <v>274.20710000000003</v>
      </c>
      <c r="BI61" s="346">
        <v>285.71449999999999</v>
      </c>
      <c r="BJ61" s="346">
        <v>282.65269999999998</v>
      </c>
      <c r="BK61" s="346">
        <v>289.48180000000002</v>
      </c>
      <c r="BL61" s="346">
        <v>302.58929999999998</v>
      </c>
      <c r="BM61" s="346">
        <v>311.47550000000001</v>
      </c>
      <c r="BN61" s="346">
        <v>324.74590000000001</v>
      </c>
      <c r="BO61" s="346">
        <v>339.24029999999999</v>
      </c>
      <c r="BP61" s="346">
        <v>340.3141</v>
      </c>
      <c r="BQ61" s="346">
        <v>306.23489999999998</v>
      </c>
      <c r="BR61" s="346">
        <v>285.83749999999998</v>
      </c>
      <c r="BS61" s="346">
        <v>284.05790000000002</v>
      </c>
      <c r="BT61" s="346">
        <v>293.16680000000002</v>
      </c>
      <c r="BU61" s="346">
        <v>302.82100000000003</v>
      </c>
      <c r="BV61" s="346">
        <v>297.6617</v>
      </c>
    </row>
    <row r="62" spans="1:74" ht="11.1" customHeight="1" x14ac:dyDescent="0.2">
      <c r="A62" s="134"/>
      <c r="B62" s="139" t="s">
        <v>734</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735</v>
      </c>
      <c r="B63" s="482" t="s">
        <v>602</v>
      </c>
      <c r="C63" s="271">
        <v>0.25773271888999999</v>
      </c>
      <c r="D63" s="271">
        <v>0.26142857142999998</v>
      </c>
      <c r="E63" s="271">
        <v>0.25925806452</v>
      </c>
      <c r="F63" s="271">
        <v>0.26679999999999998</v>
      </c>
      <c r="G63" s="271">
        <v>0.26748847926000002</v>
      </c>
      <c r="H63" s="271">
        <v>0.26518095238</v>
      </c>
      <c r="I63" s="271">
        <v>0.26912442396000003</v>
      </c>
      <c r="J63" s="271">
        <v>0.26664976958999997</v>
      </c>
      <c r="K63" s="271">
        <v>0.26597142857</v>
      </c>
      <c r="L63" s="271">
        <v>0.26277880184000002</v>
      </c>
      <c r="M63" s="271">
        <v>0.26235714286</v>
      </c>
      <c r="N63" s="271">
        <v>0.25593087557999999</v>
      </c>
      <c r="O63" s="271">
        <v>0.26056221198000001</v>
      </c>
      <c r="P63" s="271">
        <v>0.26313775509999998</v>
      </c>
      <c r="Q63" s="271">
        <v>0.26265437788000001</v>
      </c>
      <c r="R63" s="271">
        <v>0.25745714285999999</v>
      </c>
      <c r="S63" s="271">
        <v>0.26544700460999998</v>
      </c>
      <c r="T63" s="271">
        <v>0.26558095238000001</v>
      </c>
      <c r="U63" s="271">
        <v>0.27088479262999998</v>
      </c>
      <c r="V63" s="271">
        <v>0.27330414746999998</v>
      </c>
      <c r="W63" s="271">
        <v>0.26722857143000001</v>
      </c>
      <c r="X63" s="271">
        <v>0.25998617512</v>
      </c>
      <c r="Y63" s="271">
        <v>0.26458095238000001</v>
      </c>
      <c r="Z63" s="271">
        <v>0.26270967742000001</v>
      </c>
      <c r="AA63" s="271">
        <v>0.26173732718999998</v>
      </c>
      <c r="AB63" s="271">
        <v>0.2465</v>
      </c>
      <c r="AC63" s="271">
        <v>0.23292626727999999</v>
      </c>
      <c r="AD63" s="271">
        <v>0.23733809523999999</v>
      </c>
      <c r="AE63" s="271">
        <v>0.24313364055</v>
      </c>
      <c r="AF63" s="271">
        <v>0.24679047619</v>
      </c>
      <c r="AG63" s="271">
        <v>0.24851152073999999</v>
      </c>
      <c r="AH63" s="271">
        <v>0.24896313364</v>
      </c>
      <c r="AI63" s="271">
        <v>0.24551428571</v>
      </c>
      <c r="AJ63" s="271">
        <v>0.23961751151999999</v>
      </c>
      <c r="AK63" s="271">
        <v>0.22372380952000001</v>
      </c>
      <c r="AL63" s="271">
        <v>0.21460829493</v>
      </c>
      <c r="AM63" s="271">
        <v>0.23306912442</v>
      </c>
      <c r="AN63" s="271">
        <v>0.2419408867</v>
      </c>
      <c r="AO63" s="271">
        <v>0.23995391704999999</v>
      </c>
      <c r="AP63" s="271">
        <v>0.24051428571</v>
      </c>
      <c r="AQ63" s="271">
        <v>0.25033179723999999</v>
      </c>
      <c r="AR63" s="271">
        <v>0.25108095238</v>
      </c>
      <c r="AS63" s="271">
        <v>0.24453917050999999</v>
      </c>
      <c r="AT63" s="271">
        <v>0.23815668203000001</v>
      </c>
      <c r="AU63" s="271">
        <v>0.23178571429</v>
      </c>
      <c r="AV63" s="271">
        <v>0.22693087558</v>
      </c>
      <c r="AW63" s="271">
        <v>0.22875238095</v>
      </c>
      <c r="AX63" s="271">
        <v>0.23537788018</v>
      </c>
      <c r="AY63" s="271">
        <v>0.24443317972</v>
      </c>
      <c r="AZ63" s="271">
        <v>0.25045918366999997</v>
      </c>
      <c r="BA63" s="271">
        <v>0.249</v>
      </c>
      <c r="BB63" s="271">
        <v>0.2465952381</v>
      </c>
      <c r="BC63" s="271">
        <v>0.24871889401</v>
      </c>
      <c r="BD63" s="271">
        <v>0.24690952381</v>
      </c>
      <c r="BE63" s="271">
        <v>0.25118433179999999</v>
      </c>
      <c r="BF63" s="271">
        <v>0.2512718894</v>
      </c>
      <c r="BG63" s="365">
        <v>0.23425699999999999</v>
      </c>
      <c r="BH63" s="365">
        <v>0.21684220000000001</v>
      </c>
      <c r="BI63" s="365">
        <v>0.2102118</v>
      </c>
      <c r="BJ63" s="365">
        <v>0.21400949999999999</v>
      </c>
      <c r="BK63" s="365">
        <v>0.25687710000000002</v>
      </c>
      <c r="BL63" s="365">
        <v>0.26027139999999999</v>
      </c>
      <c r="BM63" s="365">
        <v>0.27012259999999999</v>
      </c>
      <c r="BN63" s="365">
        <v>0.25519510000000001</v>
      </c>
      <c r="BO63" s="365">
        <v>0.26123600000000002</v>
      </c>
      <c r="BP63" s="365">
        <v>0.25475979999999998</v>
      </c>
      <c r="BQ63" s="365">
        <v>0.24737899999999999</v>
      </c>
      <c r="BR63" s="365">
        <v>0.2374387</v>
      </c>
      <c r="BS63" s="365">
        <v>0.2298087</v>
      </c>
      <c r="BT63" s="365">
        <v>0.2050255</v>
      </c>
      <c r="BU63" s="365">
        <v>0.20372190000000001</v>
      </c>
      <c r="BV63" s="365">
        <v>0.21106230000000001</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271"/>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883</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271"/>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975</v>
      </c>
      <c r="B66" s="209" t="s">
        <v>760</v>
      </c>
      <c r="C66" s="258">
        <v>188.00433190000001</v>
      </c>
      <c r="D66" s="258">
        <v>167.4869042</v>
      </c>
      <c r="E66" s="258">
        <v>185.94303439999999</v>
      </c>
      <c r="F66" s="258">
        <v>180.33506940000001</v>
      </c>
      <c r="G66" s="258">
        <v>189.82593439999999</v>
      </c>
      <c r="H66" s="258">
        <v>182.34932280000001</v>
      </c>
      <c r="I66" s="258">
        <v>192.71188240000001</v>
      </c>
      <c r="J66" s="258">
        <v>191.50914069999999</v>
      </c>
      <c r="K66" s="258">
        <v>185.7418825</v>
      </c>
      <c r="L66" s="258">
        <v>191.5861721</v>
      </c>
      <c r="M66" s="258">
        <v>188.2320302</v>
      </c>
      <c r="N66" s="258">
        <v>187.24993599999999</v>
      </c>
      <c r="O66" s="258">
        <v>190.71470479999999</v>
      </c>
      <c r="P66" s="258">
        <v>170.6540966</v>
      </c>
      <c r="Q66" s="258">
        <v>184.34136280000001</v>
      </c>
      <c r="R66" s="258">
        <v>184.58448179999999</v>
      </c>
      <c r="S66" s="258">
        <v>188.3680292</v>
      </c>
      <c r="T66" s="258">
        <v>183.5962676</v>
      </c>
      <c r="U66" s="258">
        <v>193.42180339999999</v>
      </c>
      <c r="V66" s="258">
        <v>192.51237850000001</v>
      </c>
      <c r="W66" s="258">
        <v>185.97769450000001</v>
      </c>
      <c r="X66" s="258">
        <v>197.27433490000001</v>
      </c>
      <c r="Y66" s="258">
        <v>187.07910290000001</v>
      </c>
      <c r="Z66" s="258">
        <v>193.3560124</v>
      </c>
      <c r="AA66" s="258">
        <v>191.88767010000001</v>
      </c>
      <c r="AB66" s="258">
        <v>176.90172380000001</v>
      </c>
      <c r="AC66" s="258">
        <v>195.19151909999999</v>
      </c>
      <c r="AD66" s="258">
        <v>187.24843949999999</v>
      </c>
      <c r="AE66" s="258">
        <v>193.7676826</v>
      </c>
      <c r="AF66" s="258">
        <v>191.88395779999999</v>
      </c>
      <c r="AG66" s="258">
        <v>200.96101490000001</v>
      </c>
      <c r="AH66" s="258">
        <v>198.43387999999999</v>
      </c>
      <c r="AI66" s="258">
        <v>187.15199749999999</v>
      </c>
      <c r="AJ66" s="258">
        <v>193.2954494</v>
      </c>
      <c r="AK66" s="258">
        <v>183.6482982</v>
      </c>
      <c r="AL66" s="258">
        <v>194.59483729999999</v>
      </c>
      <c r="AM66" s="258">
        <v>189.10546740000001</v>
      </c>
      <c r="AN66" s="258">
        <v>184.73795050000001</v>
      </c>
      <c r="AO66" s="258">
        <v>197.52126290000001</v>
      </c>
      <c r="AP66" s="258">
        <v>188.18795059999999</v>
      </c>
      <c r="AQ66" s="258">
        <v>191.6899525</v>
      </c>
      <c r="AR66" s="258">
        <v>191.59699359999999</v>
      </c>
      <c r="AS66" s="258">
        <v>195.75076250000001</v>
      </c>
      <c r="AT66" s="258">
        <v>201.7515033</v>
      </c>
      <c r="AU66" s="258">
        <v>191.03614590000001</v>
      </c>
      <c r="AV66" s="258">
        <v>195.66303619999999</v>
      </c>
      <c r="AW66" s="258">
        <v>191.9069791</v>
      </c>
      <c r="AX66" s="258">
        <v>201.10321590000001</v>
      </c>
      <c r="AY66" s="258">
        <v>191.98817170000001</v>
      </c>
      <c r="AZ66" s="258">
        <v>171.86624330000001</v>
      </c>
      <c r="BA66" s="258">
        <v>200.2905284</v>
      </c>
      <c r="BB66" s="258">
        <v>189.20521429999999</v>
      </c>
      <c r="BC66" s="258">
        <v>200.67996199999999</v>
      </c>
      <c r="BD66" s="258">
        <v>193.57929999999999</v>
      </c>
      <c r="BE66" s="258">
        <v>201.55170000000001</v>
      </c>
      <c r="BF66" s="258">
        <v>201.08750000000001</v>
      </c>
      <c r="BG66" s="346">
        <v>192.16630000000001</v>
      </c>
      <c r="BH66" s="346">
        <v>198.1738</v>
      </c>
      <c r="BI66" s="346">
        <v>191.9701</v>
      </c>
      <c r="BJ66" s="346">
        <v>200.19040000000001</v>
      </c>
      <c r="BK66" s="346">
        <v>195.96709999999999</v>
      </c>
      <c r="BL66" s="346">
        <v>177.6917</v>
      </c>
      <c r="BM66" s="346">
        <v>199.97929999999999</v>
      </c>
      <c r="BN66" s="346">
        <v>192.13310000000001</v>
      </c>
      <c r="BO66" s="346">
        <v>200.1728</v>
      </c>
      <c r="BP66" s="346">
        <v>197.0076</v>
      </c>
      <c r="BQ66" s="346">
        <v>204.77449999999999</v>
      </c>
      <c r="BR66" s="346">
        <v>204.3734</v>
      </c>
      <c r="BS66" s="346">
        <v>194.04390000000001</v>
      </c>
      <c r="BT66" s="346">
        <v>200.6</v>
      </c>
      <c r="BU66" s="346">
        <v>194.2741</v>
      </c>
      <c r="BV66" s="346">
        <v>202.59960000000001</v>
      </c>
    </row>
    <row r="67" spans="1:74" ht="11.1" customHeight="1" x14ac:dyDescent="0.2">
      <c r="A67" s="140" t="s">
        <v>976</v>
      </c>
      <c r="B67" s="209" t="s">
        <v>761</v>
      </c>
      <c r="C67" s="258">
        <v>154.63824109999999</v>
      </c>
      <c r="D67" s="258">
        <v>137.82760970000001</v>
      </c>
      <c r="E67" s="258">
        <v>135.2023686</v>
      </c>
      <c r="F67" s="258">
        <v>105.1874794</v>
      </c>
      <c r="G67" s="258">
        <v>93.476709279999994</v>
      </c>
      <c r="H67" s="258">
        <v>93.055049920000002</v>
      </c>
      <c r="I67" s="258">
        <v>102.9998118</v>
      </c>
      <c r="J67" s="258">
        <v>103.00790979999999</v>
      </c>
      <c r="K67" s="258">
        <v>94.321826360000003</v>
      </c>
      <c r="L67" s="258">
        <v>99.64419461</v>
      </c>
      <c r="M67" s="258">
        <v>124.0716484</v>
      </c>
      <c r="N67" s="258">
        <v>156.83105710000001</v>
      </c>
      <c r="O67" s="258">
        <v>173.0275461</v>
      </c>
      <c r="P67" s="258">
        <v>147.86551919999999</v>
      </c>
      <c r="Q67" s="258">
        <v>137.73060659999999</v>
      </c>
      <c r="R67" s="258">
        <v>105.22763689999999</v>
      </c>
      <c r="S67" s="258">
        <v>96.984886990000007</v>
      </c>
      <c r="T67" s="258">
        <v>93.490096719999997</v>
      </c>
      <c r="U67" s="258">
        <v>100.84475</v>
      </c>
      <c r="V67" s="258">
        <v>103.67748899999999</v>
      </c>
      <c r="W67" s="258">
        <v>96.970440929999995</v>
      </c>
      <c r="X67" s="258">
        <v>102.5794832</v>
      </c>
      <c r="Y67" s="258">
        <v>126.8082959</v>
      </c>
      <c r="Z67" s="258">
        <v>144.32951990000001</v>
      </c>
      <c r="AA67" s="258">
        <v>168.72993640000001</v>
      </c>
      <c r="AB67" s="258">
        <v>158.56833570000001</v>
      </c>
      <c r="AC67" s="258">
        <v>140.24539250000001</v>
      </c>
      <c r="AD67" s="258">
        <v>108.34020150000001</v>
      </c>
      <c r="AE67" s="258">
        <v>100.1409963</v>
      </c>
      <c r="AF67" s="258">
        <v>102.57520580000001</v>
      </c>
      <c r="AG67" s="258">
        <v>111.7150547</v>
      </c>
      <c r="AH67" s="258">
        <v>110.84493399999999</v>
      </c>
      <c r="AI67" s="258">
        <v>102.61822909999999</v>
      </c>
      <c r="AJ67" s="258">
        <v>107.2014661</v>
      </c>
      <c r="AK67" s="258">
        <v>121.54086909999999</v>
      </c>
      <c r="AL67" s="258">
        <v>140.0374118</v>
      </c>
      <c r="AM67" s="258">
        <v>167.88644410000001</v>
      </c>
      <c r="AN67" s="258">
        <v>143.65992829999999</v>
      </c>
      <c r="AO67" s="258">
        <v>127.36702769999999</v>
      </c>
      <c r="AP67" s="258">
        <v>112.6937265</v>
      </c>
      <c r="AQ67" s="258">
        <v>106.21401280000001</v>
      </c>
      <c r="AR67" s="258">
        <v>108.18715330000001</v>
      </c>
      <c r="AS67" s="258">
        <v>118.24476970000001</v>
      </c>
      <c r="AT67" s="258">
        <v>119.4832894</v>
      </c>
      <c r="AU67" s="258">
        <v>105.0385031</v>
      </c>
      <c r="AV67" s="258">
        <v>103.69354989999999</v>
      </c>
      <c r="AW67" s="258">
        <v>116.9187266</v>
      </c>
      <c r="AX67" s="258">
        <v>155.38393790000001</v>
      </c>
      <c r="AY67" s="258">
        <v>155.98689239999999</v>
      </c>
      <c r="AZ67" s="258">
        <v>125.10110899999999</v>
      </c>
      <c r="BA67" s="258">
        <v>135.34995269999999</v>
      </c>
      <c r="BB67" s="258">
        <v>102.7334699</v>
      </c>
      <c r="BC67" s="258">
        <v>101.3110336</v>
      </c>
      <c r="BD67" s="258">
        <v>100.50279999999999</v>
      </c>
      <c r="BE67" s="258">
        <v>113.05929999999999</v>
      </c>
      <c r="BF67" s="258">
        <v>109.22669999999999</v>
      </c>
      <c r="BG67" s="346">
        <v>100.54989999999999</v>
      </c>
      <c r="BH67" s="346">
        <v>107.5377</v>
      </c>
      <c r="BI67" s="346">
        <v>123.4607</v>
      </c>
      <c r="BJ67" s="346">
        <v>155.66419999999999</v>
      </c>
      <c r="BK67" s="346">
        <v>168.47640000000001</v>
      </c>
      <c r="BL67" s="346">
        <v>144.12029999999999</v>
      </c>
      <c r="BM67" s="346">
        <v>137.9331</v>
      </c>
      <c r="BN67" s="346">
        <v>109.6113</v>
      </c>
      <c r="BO67" s="346">
        <v>106.09650000000001</v>
      </c>
      <c r="BP67" s="346">
        <v>105.0609</v>
      </c>
      <c r="BQ67" s="346">
        <v>114.5501</v>
      </c>
      <c r="BR67" s="346">
        <v>113.617</v>
      </c>
      <c r="BS67" s="346">
        <v>103.1662</v>
      </c>
      <c r="BT67" s="346">
        <v>108.7675</v>
      </c>
      <c r="BU67" s="346">
        <v>123.94710000000001</v>
      </c>
      <c r="BV67" s="346">
        <v>157.7218</v>
      </c>
    </row>
    <row r="68" spans="1:74" ht="11.1" customHeight="1" x14ac:dyDescent="0.2">
      <c r="A68" s="140" t="s">
        <v>281</v>
      </c>
      <c r="B68" s="209" t="s">
        <v>991</v>
      </c>
      <c r="C68" s="258">
        <v>149.81148239999999</v>
      </c>
      <c r="D68" s="258">
        <v>134.96536259999999</v>
      </c>
      <c r="E68" s="258">
        <v>140.97803160000001</v>
      </c>
      <c r="F68" s="258">
        <v>122.83883419999999</v>
      </c>
      <c r="G68" s="258">
        <v>130.2702395</v>
      </c>
      <c r="H68" s="258">
        <v>148.6591679</v>
      </c>
      <c r="I68" s="258">
        <v>163.65142990000001</v>
      </c>
      <c r="J68" s="258">
        <v>161.64583709999999</v>
      </c>
      <c r="K68" s="258">
        <v>144.8052912</v>
      </c>
      <c r="L68" s="258">
        <v>133.6956461</v>
      </c>
      <c r="M68" s="258">
        <v>132.73553820000001</v>
      </c>
      <c r="N68" s="258">
        <v>153.6843307</v>
      </c>
      <c r="O68" s="258">
        <v>166.00744230000001</v>
      </c>
      <c r="P68" s="258">
        <v>152.09851560000001</v>
      </c>
      <c r="Q68" s="258">
        <v>145.1418649</v>
      </c>
      <c r="R68" s="258">
        <v>118.30132330000001</v>
      </c>
      <c r="S68" s="258">
        <v>129.28896320000001</v>
      </c>
      <c r="T68" s="258">
        <v>148.4183931</v>
      </c>
      <c r="U68" s="258">
        <v>161.8769174</v>
      </c>
      <c r="V68" s="258">
        <v>160.9319208</v>
      </c>
      <c r="W68" s="258">
        <v>138.66573969999999</v>
      </c>
      <c r="X68" s="258">
        <v>124.41131900000001</v>
      </c>
      <c r="Y68" s="258">
        <v>131.1680618</v>
      </c>
      <c r="Z68" s="258">
        <v>137.14343310000001</v>
      </c>
      <c r="AA68" s="258">
        <v>142.54494009999999</v>
      </c>
      <c r="AB68" s="258">
        <v>134.02378640000001</v>
      </c>
      <c r="AC68" s="258">
        <v>118.11340180000001</v>
      </c>
      <c r="AD68" s="258">
        <v>98.877433190000005</v>
      </c>
      <c r="AE68" s="258">
        <v>114.8525951</v>
      </c>
      <c r="AF68" s="258">
        <v>136.69139580000001</v>
      </c>
      <c r="AG68" s="258">
        <v>150.8565456</v>
      </c>
      <c r="AH68" s="258">
        <v>145.4778086</v>
      </c>
      <c r="AI68" s="258">
        <v>128.63342270000001</v>
      </c>
      <c r="AJ68" s="258">
        <v>108.45569140000001</v>
      </c>
      <c r="AK68" s="258">
        <v>99.575659400000006</v>
      </c>
      <c r="AL68" s="258">
        <v>102.1403957</v>
      </c>
      <c r="AM68" s="258">
        <v>123.35363049999999</v>
      </c>
      <c r="AN68" s="258">
        <v>102.4585233</v>
      </c>
      <c r="AO68" s="258">
        <v>83.017794980000005</v>
      </c>
      <c r="AP68" s="258">
        <v>80.581558529999995</v>
      </c>
      <c r="AQ68" s="258">
        <v>91.717166329999998</v>
      </c>
      <c r="AR68" s="258">
        <v>125.3691527</v>
      </c>
      <c r="AS68" s="258">
        <v>145.26520579999999</v>
      </c>
      <c r="AT68" s="258">
        <v>144.31329719999999</v>
      </c>
      <c r="AU68" s="258">
        <v>123.4037165</v>
      </c>
      <c r="AV68" s="258">
        <v>109.1676633</v>
      </c>
      <c r="AW68" s="258">
        <v>97.102995410000005</v>
      </c>
      <c r="AX68" s="258">
        <v>128.43410850000001</v>
      </c>
      <c r="AY68" s="258">
        <v>125.63638829999999</v>
      </c>
      <c r="AZ68" s="258">
        <v>97.480060640000005</v>
      </c>
      <c r="BA68" s="258">
        <v>99.086174869999994</v>
      </c>
      <c r="BB68" s="258">
        <v>89.733589870000003</v>
      </c>
      <c r="BC68" s="258">
        <v>101.57724810000001</v>
      </c>
      <c r="BD68" s="258">
        <v>120.5889</v>
      </c>
      <c r="BE68" s="258">
        <v>137.1918</v>
      </c>
      <c r="BF68" s="258">
        <v>136.90110000000001</v>
      </c>
      <c r="BG68" s="346">
        <v>119.8763</v>
      </c>
      <c r="BH68" s="346">
        <v>110.4277</v>
      </c>
      <c r="BI68" s="346">
        <v>104.295</v>
      </c>
      <c r="BJ68" s="346">
        <v>127.07810000000001</v>
      </c>
      <c r="BK68" s="346">
        <v>127.9726</v>
      </c>
      <c r="BL68" s="346">
        <v>112.6156</v>
      </c>
      <c r="BM68" s="346">
        <v>107.2509</v>
      </c>
      <c r="BN68" s="346">
        <v>93.971760000000003</v>
      </c>
      <c r="BO68" s="346">
        <v>103.85380000000001</v>
      </c>
      <c r="BP68" s="346">
        <v>120.3848</v>
      </c>
      <c r="BQ68" s="346">
        <v>142.27330000000001</v>
      </c>
      <c r="BR68" s="346">
        <v>144.00909999999999</v>
      </c>
      <c r="BS68" s="346">
        <v>118.67400000000001</v>
      </c>
      <c r="BT68" s="346">
        <v>108.0522</v>
      </c>
      <c r="BU68" s="346">
        <v>102.5112</v>
      </c>
      <c r="BV68" s="346">
        <v>128.76480000000001</v>
      </c>
    </row>
    <row r="69" spans="1:74" ht="11.1" customHeight="1" x14ac:dyDescent="0.2">
      <c r="A69" s="629" t="s">
        <v>1223</v>
      </c>
      <c r="B69" s="649" t="s">
        <v>1222</v>
      </c>
      <c r="C69" s="326">
        <v>493.42902789999999</v>
      </c>
      <c r="D69" s="326">
        <v>441.1604969</v>
      </c>
      <c r="E69" s="326">
        <v>463.09840709999997</v>
      </c>
      <c r="F69" s="326">
        <v>409.30490470000001</v>
      </c>
      <c r="G69" s="326">
        <v>414.54785559999999</v>
      </c>
      <c r="H69" s="326">
        <v>425.0070624</v>
      </c>
      <c r="I69" s="326">
        <v>460.33809669999999</v>
      </c>
      <c r="J69" s="326">
        <v>457.13786010000001</v>
      </c>
      <c r="K69" s="326">
        <v>425.81252180000001</v>
      </c>
      <c r="L69" s="326">
        <v>425.9009853</v>
      </c>
      <c r="M69" s="326">
        <v>445.98273849999998</v>
      </c>
      <c r="N69" s="326">
        <v>498.74029630000001</v>
      </c>
      <c r="O69" s="326">
        <v>530.73058409999999</v>
      </c>
      <c r="P69" s="326">
        <v>471.50409739999998</v>
      </c>
      <c r="Q69" s="326">
        <v>468.19472530000002</v>
      </c>
      <c r="R69" s="326">
        <v>409.06269129999998</v>
      </c>
      <c r="S69" s="326">
        <v>415.62277039999998</v>
      </c>
      <c r="T69" s="326">
        <v>426.4540068</v>
      </c>
      <c r="U69" s="326">
        <v>457.12436179999997</v>
      </c>
      <c r="V69" s="326">
        <v>458.10267929999998</v>
      </c>
      <c r="W69" s="326">
        <v>422.56312439999999</v>
      </c>
      <c r="X69" s="326">
        <v>425.24602800000002</v>
      </c>
      <c r="Y69" s="326">
        <v>446.00470990000002</v>
      </c>
      <c r="Z69" s="326">
        <v>475.80985629999998</v>
      </c>
      <c r="AA69" s="326">
        <v>504.13826490000002</v>
      </c>
      <c r="AB69" s="326">
        <v>470.3751398</v>
      </c>
      <c r="AC69" s="326">
        <v>454.52603169999998</v>
      </c>
      <c r="AD69" s="326">
        <v>395.41031770000001</v>
      </c>
      <c r="AE69" s="326">
        <v>409.7369923</v>
      </c>
      <c r="AF69" s="326">
        <v>432.09480289999999</v>
      </c>
      <c r="AG69" s="326">
        <v>464.50833349999999</v>
      </c>
      <c r="AH69" s="326">
        <v>455.73234079999997</v>
      </c>
      <c r="AI69" s="326">
        <v>419.34789269999999</v>
      </c>
      <c r="AJ69" s="326">
        <v>409.9283251</v>
      </c>
      <c r="AK69" s="326">
        <v>405.70907010000002</v>
      </c>
      <c r="AL69" s="326">
        <v>437.74836299999998</v>
      </c>
      <c r="AM69" s="326">
        <v>481.31859439999999</v>
      </c>
      <c r="AN69" s="326">
        <v>431.76667689999999</v>
      </c>
      <c r="AO69" s="326">
        <v>408.87913800000001</v>
      </c>
      <c r="AP69" s="326">
        <v>382.40489910000002</v>
      </c>
      <c r="AQ69" s="326">
        <v>390.59418399999998</v>
      </c>
      <c r="AR69" s="326">
        <v>426.0949632</v>
      </c>
      <c r="AS69" s="326">
        <v>460.23379030000001</v>
      </c>
      <c r="AT69" s="326">
        <v>466.52114230000001</v>
      </c>
      <c r="AU69" s="326">
        <v>420.42002919999999</v>
      </c>
      <c r="AV69" s="326">
        <v>409.49730169999998</v>
      </c>
      <c r="AW69" s="326">
        <v>406.87036469999998</v>
      </c>
      <c r="AX69" s="326">
        <v>485.89431459999997</v>
      </c>
      <c r="AY69" s="326">
        <v>474.5871707</v>
      </c>
      <c r="AZ69" s="326">
        <v>395.32870689999999</v>
      </c>
      <c r="BA69" s="326">
        <v>435.70237420000001</v>
      </c>
      <c r="BB69" s="326">
        <v>382.61651760000001</v>
      </c>
      <c r="BC69" s="326">
        <v>404.54396200000002</v>
      </c>
      <c r="BD69" s="326">
        <v>415.61270000000002</v>
      </c>
      <c r="BE69" s="326">
        <v>452.77589999999998</v>
      </c>
      <c r="BF69" s="326">
        <v>448.18830000000003</v>
      </c>
      <c r="BG69" s="363">
        <v>413.53429999999997</v>
      </c>
      <c r="BH69" s="363">
        <v>417.1123</v>
      </c>
      <c r="BI69" s="363">
        <v>420.66750000000002</v>
      </c>
      <c r="BJ69" s="363">
        <v>483.90570000000002</v>
      </c>
      <c r="BK69" s="363">
        <v>493.39179999999999</v>
      </c>
      <c r="BL69" s="363">
        <v>435.30889999999999</v>
      </c>
      <c r="BM69" s="363">
        <v>446.13909999999998</v>
      </c>
      <c r="BN69" s="363">
        <v>396.66039999999998</v>
      </c>
      <c r="BO69" s="363">
        <v>411.09879999999998</v>
      </c>
      <c r="BP69" s="363">
        <v>423.39499999999998</v>
      </c>
      <c r="BQ69" s="363">
        <v>462.57100000000003</v>
      </c>
      <c r="BR69" s="363">
        <v>462.97250000000003</v>
      </c>
      <c r="BS69" s="363">
        <v>416.82580000000002</v>
      </c>
      <c r="BT69" s="363">
        <v>418.39269999999999</v>
      </c>
      <c r="BU69" s="363">
        <v>421.67399999999998</v>
      </c>
      <c r="BV69" s="363">
        <v>490.05919999999998</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800" t="s">
        <v>1018</v>
      </c>
      <c r="C71" s="801"/>
      <c r="D71" s="801"/>
      <c r="E71" s="801"/>
      <c r="F71" s="801"/>
      <c r="G71" s="801"/>
      <c r="H71" s="801"/>
      <c r="I71" s="801"/>
      <c r="J71" s="801"/>
      <c r="K71" s="801"/>
      <c r="L71" s="801"/>
      <c r="M71" s="801"/>
      <c r="N71" s="801"/>
      <c r="O71" s="801"/>
      <c r="P71" s="801"/>
      <c r="Q71" s="801"/>
    </row>
    <row r="72" spans="1:74" ht="12" customHeight="1" x14ac:dyDescent="0.2">
      <c r="A72" s="134"/>
      <c r="B72" s="627" t="s">
        <v>1031</v>
      </c>
      <c r="C72" s="626"/>
      <c r="D72" s="626"/>
      <c r="E72" s="626"/>
      <c r="F72" s="626"/>
      <c r="G72" s="626"/>
      <c r="H72" s="626"/>
      <c r="I72" s="626"/>
      <c r="J72" s="626"/>
      <c r="K72" s="626"/>
      <c r="L72" s="626"/>
      <c r="M72" s="626"/>
      <c r="N72" s="626"/>
      <c r="O72" s="626"/>
      <c r="P72" s="626"/>
      <c r="Q72" s="626"/>
    </row>
    <row r="73" spans="1:74" s="468" customFormat="1" ht="12" customHeight="1" x14ac:dyDescent="0.2">
      <c r="A73" s="467"/>
      <c r="B73" s="870" t="s">
        <v>1109</v>
      </c>
      <c r="C73" s="819"/>
      <c r="D73" s="819"/>
      <c r="E73" s="819"/>
      <c r="F73" s="819"/>
      <c r="G73" s="819"/>
      <c r="H73" s="819"/>
      <c r="I73" s="819"/>
      <c r="J73" s="819"/>
      <c r="K73" s="819"/>
      <c r="L73" s="819"/>
      <c r="M73" s="819"/>
      <c r="N73" s="819"/>
      <c r="O73" s="819"/>
      <c r="P73" s="819"/>
      <c r="Q73" s="819"/>
      <c r="AY73" s="513"/>
      <c r="AZ73" s="513"/>
      <c r="BA73" s="513"/>
      <c r="BB73" s="513"/>
      <c r="BC73" s="513"/>
      <c r="BD73" s="719"/>
      <c r="BE73" s="719"/>
      <c r="BF73" s="719"/>
      <c r="BG73" s="513"/>
      <c r="BH73" s="513"/>
      <c r="BI73" s="513"/>
      <c r="BJ73" s="513"/>
    </row>
    <row r="74" spans="1:74" s="468" customFormat="1" ht="12" customHeight="1" x14ac:dyDescent="0.2">
      <c r="A74" s="467"/>
      <c r="B74" s="871" t="s">
        <v>1</v>
      </c>
      <c r="C74" s="819"/>
      <c r="D74" s="819"/>
      <c r="E74" s="819"/>
      <c r="F74" s="819"/>
      <c r="G74" s="819"/>
      <c r="H74" s="819"/>
      <c r="I74" s="819"/>
      <c r="J74" s="819"/>
      <c r="K74" s="819"/>
      <c r="L74" s="819"/>
      <c r="M74" s="819"/>
      <c r="N74" s="819"/>
      <c r="O74" s="819"/>
      <c r="P74" s="819"/>
      <c r="Q74" s="819"/>
      <c r="AY74" s="513"/>
      <c r="AZ74" s="513"/>
      <c r="BA74" s="513"/>
      <c r="BB74" s="513"/>
      <c r="BC74" s="513"/>
      <c r="BD74" s="719"/>
      <c r="BE74" s="719"/>
      <c r="BF74" s="719"/>
      <c r="BG74" s="513"/>
      <c r="BH74" s="513"/>
      <c r="BI74" s="513"/>
      <c r="BJ74" s="513"/>
    </row>
    <row r="75" spans="1:74" s="468" customFormat="1" ht="12" customHeight="1" x14ac:dyDescent="0.2">
      <c r="A75" s="467"/>
      <c r="B75" s="870" t="s">
        <v>1224</v>
      </c>
      <c r="C75" s="819"/>
      <c r="D75" s="819"/>
      <c r="E75" s="819"/>
      <c r="F75" s="819"/>
      <c r="G75" s="819"/>
      <c r="H75" s="819"/>
      <c r="I75" s="819"/>
      <c r="J75" s="819"/>
      <c r="K75" s="819"/>
      <c r="L75" s="819"/>
      <c r="M75" s="819"/>
      <c r="N75" s="819"/>
      <c r="O75" s="819"/>
      <c r="P75" s="819"/>
      <c r="Q75" s="819"/>
      <c r="AY75" s="513"/>
      <c r="AZ75" s="513"/>
      <c r="BA75" s="513"/>
      <c r="BB75" s="513"/>
      <c r="BC75" s="513"/>
      <c r="BD75" s="719"/>
      <c r="BE75" s="719"/>
      <c r="BF75" s="719"/>
      <c r="BG75" s="513"/>
      <c r="BH75" s="513"/>
      <c r="BI75" s="513"/>
      <c r="BJ75" s="513"/>
    </row>
    <row r="76" spans="1:74" s="468" customFormat="1" ht="12" customHeight="1" x14ac:dyDescent="0.2">
      <c r="A76" s="467"/>
      <c r="B76" s="822" t="s">
        <v>1043</v>
      </c>
      <c r="C76" s="823"/>
      <c r="D76" s="823"/>
      <c r="E76" s="823"/>
      <c r="F76" s="823"/>
      <c r="G76" s="823"/>
      <c r="H76" s="823"/>
      <c r="I76" s="823"/>
      <c r="J76" s="823"/>
      <c r="K76" s="823"/>
      <c r="L76" s="823"/>
      <c r="M76" s="823"/>
      <c r="N76" s="823"/>
      <c r="O76" s="823"/>
      <c r="P76" s="823"/>
      <c r="Q76" s="819"/>
      <c r="AY76" s="513"/>
      <c r="AZ76" s="513"/>
      <c r="BA76" s="513"/>
      <c r="BB76" s="513"/>
      <c r="BC76" s="513"/>
      <c r="BD76" s="719"/>
      <c r="BE76" s="719"/>
      <c r="BF76" s="719"/>
      <c r="BG76" s="513"/>
      <c r="BH76" s="513"/>
      <c r="BI76" s="513"/>
      <c r="BJ76" s="513"/>
    </row>
    <row r="77" spans="1:74" s="468" customFormat="1" ht="12" customHeight="1" x14ac:dyDescent="0.2">
      <c r="A77" s="467"/>
      <c r="B77" s="822" t="s">
        <v>2</v>
      </c>
      <c r="C77" s="823"/>
      <c r="D77" s="823"/>
      <c r="E77" s="823"/>
      <c r="F77" s="823"/>
      <c r="G77" s="823"/>
      <c r="H77" s="823"/>
      <c r="I77" s="823"/>
      <c r="J77" s="823"/>
      <c r="K77" s="823"/>
      <c r="L77" s="823"/>
      <c r="M77" s="823"/>
      <c r="N77" s="823"/>
      <c r="O77" s="823"/>
      <c r="P77" s="823"/>
      <c r="Q77" s="819"/>
      <c r="AY77" s="513"/>
      <c r="AZ77" s="513"/>
      <c r="BA77" s="513"/>
      <c r="BB77" s="513"/>
      <c r="BC77" s="513"/>
      <c r="BD77" s="719"/>
      <c r="BE77" s="719"/>
      <c r="BF77" s="719"/>
      <c r="BG77" s="513"/>
      <c r="BH77" s="513"/>
      <c r="BI77" s="513"/>
      <c r="BJ77" s="513"/>
    </row>
    <row r="78" spans="1:74" s="468" customFormat="1" ht="12" customHeight="1" x14ac:dyDescent="0.2">
      <c r="A78" s="467"/>
      <c r="B78" s="817" t="s">
        <v>3</v>
      </c>
      <c r="C78" s="818"/>
      <c r="D78" s="818"/>
      <c r="E78" s="818"/>
      <c r="F78" s="818"/>
      <c r="G78" s="818"/>
      <c r="H78" s="818"/>
      <c r="I78" s="818"/>
      <c r="J78" s="818"/>
      <c r="K78" s="818"/>
      <c r="L78" s="818"/>
      <c r="M78" s="818"/>
      <c r="N78" s="818"/>
      <c r="O78" s="818"/>
      <c r="P78" s="818"/>
      <c r="Q78" s="819"/>
      <c r="AY78" s="513"/>
      <c r="AZ78" s="513"/>
      <c r="BA78" s="513"/>
      <c r="BB78" s="513"/>
      <c r="BC78" s="513"/>
      <c r="BD78" s="719"/>
      <c r="BE78" s="719"/>
      <c r="BF78" s="719"/>
      <c r="BG78" s="513"/>
      <c r="BH78" s="513"/>
      <c r="BI78" s="513"/>
      <c r="BJ78" s="513"/>
    </row>
    <row r="79" spans="1:74" s="468" customFormat="1" ht="12" customHeight="1" x14ac:dyDescent="0.2">
      <c r="A79" s="467"/>
      <c r="B79" s="817" t="s">
        <v>1047</v>
      </c>
      <c r="C79" s="818"/>
      <c r="D79" s="818"/>
      <c r="E79" s="818"/>
      <c r="F79" s="818"/>
      <c r="G79" s="818"/>
      <c r="H79" s="818"/>
      <c r="I79" s="818"/>
      <c r="J79" s="818"/>
      <c r="K79" s="818"/>
      <c r="L79" s="818"/>
      <c r="M79" s="818"/>
      <c r="N79" s="818"/>
      <c r="O79" s="818"/>
      <c r="P79" s="818"/>
      <c r="Q79" s="819"/>
      <c r="AY79" s="513"/>
      <c r="AZ79" s="513"/>
      <c r="BA79" s="513"/>
      <c r="BB79" s="513"/>
      <c r="BC79" s="513"/>
      <c r="BD79" s="719"/>
      <c r="BE79" s="719"/>
      <c r="BF79" s="719"/>
      <c r="BG79" s="513"/>
      <c r="BH79" s="513"/>
      <c r="BI79" s="513"/>
      <c r="BJ79" s="513"/>
    </row>
    <row r="80" spans="1:74" s="468" customFormat="1" ht="12" customHeight="1" x14ac:dyDescent="0.2">
      <c r="A80" s="467"/>
      <c r="B80" s="820" t="s">
        <v>1155</v>
      </c>
      <c r="C80" s="819"/>
      <c r="D80" s="819"/>
      <c r="E80" s="819"/>
      <c r="F80" s="819"/>
      <c r="G80" s="819"/>
      <c r="H80" s="819"/>
      <c r="I80" s="819"/>
      <c r="J80" s="819"/>
      <c r="K80" s="819"/>
      <c r="L80" s="819"/>
      <c r="M80" s="819"/>
      <c r="N80" s="819"/>
      <c r="O80" s="819"/>
      <c r="P80" s="819"/>
      <c r="Q80" s="819"/>
      <c r="AY80" s="513"/>
      <c r="AZ80" s="513"/>
      <c r="BA80" s="513"/>
      <c r="BB80" s="513"/>
      <c r="BC80" s="513"/>
      <c r="BD80" s="719"/>
      <c r="BE80" s="719"/>
      <c r="BF80" s="719"/>
      <c r="BG80" s="513"/>
      <c r="BH80" s="513"/>
      <c r="BI80" s="513"/>
      <c r="BJ80" s="513"/>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J5" activePane="bottomRight" state="frozen"/>
      <selection activeCell="BF63" sqref="BF63"/>
      <selection pane="topRight" activeCell="BF63" sqref="BF63"/>
      <selection pane="bottomLeft" activeCell="BF63" sqref="BF63"/>
      <selection pane="bottomRight" activeCell="BF63" sqref="BF63"/>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810" t="s">
        <v>997</v>
      </c>
      <c r="B1" s="874" t="s">
        <v>254</v>
      </c>
      <c r="C1" s="875"/>
      <c r="D1" s="875"/>
      <c r="E1" s="875"/>
      <c r="F1" s="875"/>
      <c r="G1" s="875"/>
      <c r="H1" s="875"/>
      <c r="I1" s="875"/>
      <c r="J1" s="875"/>
      <c r="K1" s="875"/>
      <c r="L1" s="875"/>
      <c r="M1" s="875"/>
      <c r="N1" s="875"/>
      <c r="O1" s="875"/>
      <c r="P1" s="875"/>
      <c r="Q1" s="875"/>
      <c r="R1" s="875"/>
      <c r="S1" s="875"/>
      <c r="T1" s="875"/>
      <c r="U1" s="875"/>
      <c r="V1" s="875"/>
      <c r="W1" s="875"/>
      <c r="X1" s="875"/>
      <c r="Y1" s="875"/>
      <c r="Z1" s="875"/>
      <c r="AA1" s="875"/>
      <c r="AB1" s="875"/>
      <c r="AC1" s="875"/>
      <c r="AD1" s="875"/>
      <c r="AE1" s="875"/>
      <c r="AF1" s="875"/>
      <c r="AG1" s="875"/>
      <c r="AH1" s="875"/>
      <c r="AI1" s="875"/>
      <c r="AJ1" s="875"/>
      <c r="AK1" s="875"/>
      <c r="AL1" s="875"/>
      <c r="AM1" s="163"/>
    </row>
    <row r="2" spans="1:74" s="165" customFormat="1" ht="12.75" x14ac:dyDescent="0.2">
      <c r="A2" s="811"/>
      <c r="B2" s="542" t="str">
        <f>"U.S. Energy Information Administration  |  Short-Term Energy Outlook  - "&amp;Dates!D1</f>
        <v>U.S. Energy Information Administration  |  Short-Term Energy Outlook  - September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0"/>
      <c r="AY2" s="509"/>
      <c r="AZ2" s="509"/>
      <c r="BA2" s="509"/>
      <c r="BB2" s="509"/>
      <c r="BC2" s="509"/>
      <c r="BD2" s="720"/>
      <c r="BE2" s="720"/>
      <c r="BF2" s="720"/>
      <c r="BG2" s="509"/>
      <c r="BH2" s="509"/>
      <c r="BI2" s="509"/>
      <c r="BJ2" s="509"/>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47"/>
      <c r="B5" s="166" t="s">
        <v>1157</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418"/>
      <c r="BH5" s="418"/>
      <c r="BI5" s="167"/>
      <c r="BJ5" s="418"/>
      <c r="BK5" s="418"/>
      <c r="BL5" s="418"/>
      <c r="BM5" s="418"/>
      <c r="BN5" s="418"/>
      <c r="BO5" s="418"/>
      <c r="BP5" s="418"/>
      <c r="BQ5" s="418"/>
      <c r="BR5" s="418"/>
      <c r="BS5" s="418"/>
      <c r="BT5" s="418"/>
      <c r="BU5" s="418"/>
      <c r="BV5" s="418"/>
    </row>
    <row r="6" spans="1:74" ht="11.1" customHeight="1" x14ac:dyDescent="0.2">
      <c r="A6" s="148" t="s">
        <v>886</v>
      </c>
      <c r="B6" s="210" t="s">
        <v>570</v>
      </c>
      <c r="C6" s="240">
        <v>836.76221668999995</v>
      </c>
      <c r="D6" s="240">
        <v>835.93840838999995</v>
      </c>
      <c r="E6" s="240">
        <v>835.08900705999997</v>
      </c>
      <c r="F6" s="240">
        <v>832.18744618999995</v>
      </c>
      <c r="G6" s="240">
        <v>832.80678368999997</v>
      </c>
      <c r="H6" s="240">
        <v>834.92045302999998</v>
      </c>
      <c r="I6" s="240">
        <v>842.03577415999996</v>
      </c>
      <c r="J6" s="240">
        <v>844.50761726999997</v>
      </c>
      <c r="K6" s="240">
        <v>845.84330227999999</v>
      </c>
      <c r="L6" s="240">
        <v>845.48783335999997</v>
      </c>
      <c r="M6" s="240">
        <v>844.96744906000004</v>
      </c>
      <c r="N6" s="240">
        <v>843.72715354000002</v>
      </c>
      <c r="O6" s="240">
        <v>839.29949563000002</v>
      </c>
      <c r="P6" s="240">
        <v>838.46996607000005</v>
      </c>
      <c r="Q6" s="240">
        <v>838.77111366999998</v>
      </c>
      <c r="R6" s="240">
        <v>840.35345744999995</v>
      </c>
      <c r="S6" s="240">
        <v>842.80307015000005</v>
      </c>
      <c r="T6" s="240">
        <v>846.27047076999997</v>
      </c>
      <c r="U6" s="240">
        <v>853.19157281000003</v>
      </c>
      <c r="V6" s="240">
        <v>856.86761416000002</v>
      </c>
      <c r="W6" s="240">
        <v>859.73450830000002</v>
      </c>
      <c r="X6" s="240">
        <v>861.24788722000005</v>
      </c>
      <c r="Y6" s="240">
        <v>862.90476296999998</v>
      </c>
      <c r="Z6" s="240">
        <v>864.16076752000004</v>
      </c>
      <c r="AA6" s="240">
        <v>863.16939802000002</v>
      </c>
      <c r="AB6" s="240">
        <v>865.00853731999996</v>
      </c>
      <c r="AC6" s="240">
        <v>867.83168257</v>
      </c>
      <c r="AD6" s="240">
        <v>874.69902053999999</v>
      </c>
      <c r="AE6" s="240">
        <v>877.19503759999998</v>
      </c>
      <c r="AF6" s="240">
        <v>878.37992053999994</v>
      </c>
      <c r="AG6" s="240">
        <v>874.82876328999998</v>
      </c>
      <c r="AH6" s="240">
        <v>875.96005749999995</v>
      </c>
      <c r="AI6" s="240">
        <v>878.34889712999995</v>
      </c>
      <c r="AJ6" s="240">
        <v>885.79801132</v>
      </c>
      <c r="AK6" s="240">
        <v>887.84989489999998</v>
      </c>
      <c r="AL6" s="240">
        <v>888.30727703000002</v>
      </c>
      <c r="AM6" s="240">
        <v>883.96924331000002</v>
      </c>
      <c r="AN6" s="240">
        <v>883.63830832999997</v>
      </c>
      <c r="AO6" s="240">
        <v>884.11355768999999</v>
      </c>
      <c r="AP6" s="240">
        <v>886.12696424000001</v>
      </c>
      <c r="AQ6" s="240">
        <v>887.66560265999999</v>
      </c>
      <c r="AR6" s="240">
        <v>889.46144577999996</v>
      </c>
      <c r="AS6" s="240">
        <v>892.17978786000003</v>
      </c>
      <c r="AT6" s="240">
        <v>893.99106971000003</v>
      </c>
      <c r="AU6" s="240">
        <v>895.56058559999997</v>
      </c>
      <c r="AV6" s="240">
        <v>896.85156172999996</v>
      </c>
      <c r="AW6" s="240">
        <v>897.96512600000005</v>
      </c>
      <c r="AX6" s="240">
        <v>898.86450461000004</v>
      </c>
      <c r="AY6" s="240">
        <v>898.82153817000005</v>
      </c>
      <c r="AZ6" s="240">
        <v>899.83866504000002</v>
      </c>
      <c r="BA6" s="240">
        <v>901.18772580999996</v>
      </c>
      <c r="BB6" s="240">
        <v>903.14021011</v>
      </c>
      <c r="BC6" s="240">
        <v>904.94952147000004</v>
      </c>
      <c r="BD6" s="240">
        <v>906.88714951999998</v>
      </c>
      <c r="BE6" s="240">
        <v>909.45807642</v>
      </c>
      <c r="BF6" s="240">
        <v>911.27360123000005</v>
      </c>
      <c r="BG6" s="333">
        <v>912.83870000000002</v>
      </c>
      <c r="BH6" s="333">
        <v>913.60979999999995</v>
      </c>
      <c r="BI6" s="333">
        <v>915.08169999999996</v>
      </c>
      <c r="BJ6" s="333">
        <v>916.71100000000001</v>
      </c>
      <c r="BK6" s="333">
        <v>918.84609999999998</v>
      </c>
      <c r="BL6" s="333">
        <v>920.52869999999996</v>
      </c>
      <c r="BM6" s="333">
        <v>922.10720000000003</v>
      </c>
      <c r="BN6" s="333">
        <v>923.43290000000002</v>
      </c>
      <c r="BO6" s="333">
        <v>924.91499999999996</v>
      </c>
      <c r="BP6" s="333">
        <v>926.40480000000002</v>
      </c>
      <c r="BQ6" s="333">
        <v>927.83910000000003</v>
      </c>
      <c r="BR6" s="333">
        <v>929.39139999999998</v>
      </c>
      <c r="BS6" s="333">
        <v>930.99860000000001</v>
      </c>
      <c r="BT6" s="333">
        <v>932.7577</v>
      </c>
      <c r="BU6" s="333">
        <v>934.40210000000002</v>
      </c>
      <c r="BV6" s="333">
        <v>936.02880000000005</v>
      </c>
    </row>
    <row r="7" spans="1:74" ht="11.1" customHeight="1" x14ac:dyDescent="0.2">
      <c r="A7" s="148" t="s">
        <v>887</v>
      </c>
      <c r="B7" s="210" t="s">
        <v>603</v>
      </c>
      <c r="C7" s="240">
        <v>2350.0029549000001</v>
      </c>
      <c r="D7" s="240">
        <v>2346.1927168000002</v>
      </c>
      <c r="E7" s="240">
        <v>2346.5695437999998</v>
      </c>
      <c r="F7" s="240">
        <v>2357.4261009000002</v>
      </c>
      <c r="G7" s="240">
        <v>2361.4575598000001</v>
      </c>
      <c r="H7" s="240">
        <v>2364.9565852000001</v>
      </c>
      <c r="I7" s="240">
        <v>2365.1122534000001</v>
      </c>
      <c r="J7" s="240">
        <v>2369.6546050000002</v>
      </c>
      <c r="K7" s="240">
        <v>2375.7727160999998</v>
      </c>
      <c r="L7" s="240">
        <v>2390.2667173</v>
      </c>
      <c r="M7" s="240">
        <v>2394.4362495</v>
      </c>
      <c r="N7" s="240">
        <v>2395.0814432000002</v>
      </c>
      <c r="O7" s="240">
        <v>2384.1798921</v>
      </c>
      <c r="P7" s="240">
        <v>2383.7932139</v>
      </c>
      <c r="Q7" s="240">
        <v>2385.8990021999998</v>
      </c>
      <c r="R7" s="240">
        <v>2392.3345264</v>
      </c>
      <c r="S7" s="240">
        <v>2398.0472957000002</v>
      </c>
      <c r="T7" s="240">
        <v>2404.8745792999998</v>
      </c>
      <c r="U7" s="240">
        <v>2415.6590535</v>
      </c>
      <c r="V7" s="240">
        <v>2422.5833590000002</v>
      </c>
      <c r="W7" s="240">
        <v>2428.4901718000001</v>
      </c>
      <c r="X7" s="240">
        <v>2434.4728267999999</v>
      </c>
      <c r="Y7" s="240">
        <v>2437.5246532000001</v>
      </c>
      <c r="Z7" s="240">
        <v>2438.7389858000001</v>
      </c>
      <c r="AA7" s="240">
        <v>2431.3754862000001</v>
      </c>
      <c r="AB7" s="240">
        <v>2433.9700850999998</v>
      </c>
      <c r="AC7" s="240">
        <v>2439.7824439999999</v>
      </c>
      <c r="AD7" s="240">
        <v>2455.3351539</v>
      </c>
      <c r="AE7" s="240">
        <v>2462.6910899</v>
      </c>
      <c r="AF7" s="240">
        <v>2468.3728427999999</v>
      </c>
      <c r="AG7" s="240">
        <v>2474.5907910000001</v>
      </c>
      <c r="AH7" s="240">
        <v>2475.2663941000001</v>
      </c>
      <c r="AI7" s="240">
        <v>2472.6100305</v>
      </c>
      <c r="AJ7" s="240">
        <v>2457.6956435000002</v>
      </c>
      <c r="AK7" s="240">
        <v>2455.0698886999999</v>
      </c>
      <c r="AL7" s="240">
        <v>2455.8067096</v>
      </c>
      <c r="AM7" s="240">
        <v>2464.5349747</v>
      </c>
      <c r="AN7" s="240">
        <v>2468.5252955999999</v>
      </c>
      <c r="AO7" s="240">
        <v>2472.4065406</v>
      </c>
      <c r="AP7" s="240">
        <v>2477.7255733000002</v>
      </c>
      <c r="AQ7" s="240">
        <v>2480.2285194000001</v>
      </c>
      <c r="AR7" s="240">
        <v>2481.4622420999999</v>
      </c>
      <c r="AS7" s="240">
        <v>2478.9375918999999</v>
      </c>
      <c r="AT7" s="240">
        <v>2479.4997302000002</v>
      </c>
      <c r="AU7" s="240">
        <v>2480.6595075</v>
      </c>
      <c r="AV7" s="240">
        <v>2483.6876351999999</v>
      </c>
      <c r="AW7" s="240">
        <v>2485.0896567</v>
      </c>
      <c r="AX7" s="240">
        <v>2486.1362834000001</v>
      </c>
      <c r="AY7" s="240">
        <v>2485.0757988999999</v>
      </c>
      <c r="AZ7" s="240">
        <v>2486.7254235</v>
      </c>
      <c r="BA7" s="240">
        <v>2489.3334407000002</v>
      </c>
      <c r="BB7" s="240">
        <v>2493.3556303999999</v>
      </c>
      <c r="BC7" s="240">
        <v>2497.5385980000001</v>
      </c>
      <c r="BD7" s="240">
        <v>2502.3381233</v>
      </c>
      <c r="BE7" s="240">
        <v>2509.3804168000001</v>
      </c>
      <c r="BF7" s="240">
        <v>2514.1933997000001</v>
      </c>
      <c r="BG7" s="333">
        <v>2518.4029999999998</v>
      </c>
      <c r="BH7" s="333">
        <v>2520.5100000000002</v>
      </c>
      <c r="BI7" s="333">
        <v>2524.6390000000001</v>
      </c>
      <c r="BJ7" s="333">
        <v>2529.2890000000002</v>
      </c>
      <c r="BK7" s="333">
        <v>2535.61</v>
      </c>
      <c r="BL7" s="333">
        <v>2540.4430000000002</v>
      </c>
      <c r="BM7" s="333">
        <v>2544.9369999999999</v>
      </c>
      <c r="BN7" s="333">
        <v>2548.799</v>
      </c>
      <c r="BO7" s="333">
        <v>2552.835</v>
      </c>
      <c r="BP7" s="333">
        <v>2556.7510000000002</v>
      </c>
      <c r="BQ7" s="333">
        <v>2560.259</v>
      </c>
      <c r="BR7" s="333">
        <v>2564.1529999999998</v>
      </c>
      <c r="BS7" s="333">
        <v>2568.1439999999998</v>
      </c>
      <c r="BT7" s="333">
        <v>2572.422</v>
      </c>
      <c r="BU7" s="333">
        <v>2576.4639999999999</v>
      </c>
      <c r="BV7" s="333">
        <v>2580.4589999999998</v>
      </c>
    </row>
    <row r="8" spans="1:74" ht="11.1" customHeight="1" x14ac:dyDescent="0.2">
      <c r="A8" s="148" t="s">
        <v>888</v>
      </c>
      <c r="B8" s="210" t="s">
        <v>571</v>
      </c>
      <c r="C8" s="240">
        <v>2164.6946640000001</v>
      </c>
      <c r="D8" s="240">
        <v>2171.5126171000002</v>
      </c>
      <c r="E8" s="240">
        <v>2173.6549328999999</v>
      </c>
      <c r="F8" s="240">
        <v>2162.5760295999999</v>
      </c>
      <c r="G8" s="240">
        <v>2161.7762573</v>
      </c>
      <c r="H8" s="240">
        <v>2162.7100341999999</v>
      </c>
      <c r="I8" s="240">
        <v>2165.2984627000001</v>
      </c>
      <c r="J8" s="240">
        <v>2169.758511</v>
      </c>
      <c r="K8" s="240">
        <v>2176.0112815000002</v>
      </c>
      <c r="L8" s="240">
        <v>2191.3950718000001</v>
      </c>
      <c r="M8" s="240">
        <v>2195.7295637000002</v>
      </c>
      <c r="N8" s="240">
        <v>2196.3530547</v>
      </c>
      <c r="O8" s="240">
        <v>2182.3758364</v>
      </c>
      <c r="P8" s="240">
        <v>2183.7446070000001</v>
      </c>
      <c r="Q8" s="240">
        <v>2189.5696579</v>
      </c>
      <c r="R8" s="240">
        <v>2206.6603466000001</v>
      </c>
      <c r="S8" s="240">
        <v>2216.2909402999999</v>
      </c>
      <c r="T8" s="240">
        <v>2225.2707962999998</v>
      </c>
      <c r="U8" s="240">
        <v>2235.9030349</v>
      </c>
      <c r="V8" s="240">
        <v>2241.8540754999999</v>
      </c>
      <c r="W8" s="240">
        <v>2245.4270382999998</v>
      </c>
      <c r="X8" s="240">
        <v>2244.3327694999998</v>
      </c>
      <c r="Y8" s="240">
        <v>2244.8664420999999</v>
      </c>
      <c r="Z8" s="240">
        <v>2244.7389022000002</v>
      </c>
      <c r="AA8" s="240">
        <v>2241.1256686000002</v>
      </c>
      <c r="AB8" s="240">
        <v>2241.7940649000002</v>
      </c>
      <c r="AC8" s="240">
        <v>2243.9196098000002</v>
      </c>
      <c r="AD8" s="240">
        <v>2249.5278880000001</v>
      </c>
      <c r="AE8" s="240">
        <v>2253.0485414999998</v>
      </c>
      <c r="AF8" s="240">
        <v>2256.5071548000001</v>
      </c>
      <c r="AG8" s="240">
        <v>2260.0353392000002</v>
      </c>
      <c r="AH8" s="240">
        <v>2263.2711641999999</v>
      </c>
      <c r="AI8" s="240">
        <v>2266.3462408999999</v>
      </c>
      <c r="AJ8" s="240">
        <v>2270.7974979000001</v>
      </c>
      <c r="AK8" s="240">
        <v>2272.3983813</v>
      </c>
      <c r="AL8" s="240">
        <v>2272.6858198</v>
      </c>
      <c r="AM8" s="240">
        <v>2267.5822453999999</v>
      </c>
      <c r="AN8" s="240">
        <v>2268.3009699999998</v>
      </c>
      <c r="AO8" s="240">
        <v>2270.7644255999999</v>
      </c>
      <c r="AP8" s="240">
        <v>2277.0497816000002</v>
      </c>
      <c r="AQ8" s="240">
        <v>2281.4448223999998</v>
      </c>
      <c r="AR8" s="240">
        <v>2286.0267173000002</v>
      </c>
      <c r="AS8" s="240">
        <v>2291.9274848</v>
      </c>
      <c r="AT8" s="240">
        <v>2296.0340740000001</v>
      </c>
      <c r="AU8" s="240">
        <v>2299.4785034000001</v>
      </c>
      <c r="AV8" s="240">
        <v>2302.0641323999998</v>
      </c>
      <c r="AW8" s="240">
        <v>2304.3317226999998</v>
      </c>
      <c r="AX8" s="240">
        <v>2306.0846336</v>
      </c>
      <c r="AY8" s="240">
        <v>2305.5579010000001</v>
      </c>
      <c r="AZ8" s="240">
        <v>2307.6051763999999</v>
      </c>
      <c r="BA8" s="240">
        <v>2310.4614956999999</v>
      </c>
      <c r="BB8" s="240">
        <v>2314.8616146999998</v>
      </c>
      <c r="BC8" s="240">
        <v>2318.7849547999999</v>
      </c>
      <c r="BD8" s="240">
        <v>2322.9662720000001</v>
      </c>
      <c r="BE8" s="240">
        <v>2328.3090443000001</v>
      </c>
      <c r="BF8" s="240">
        <v>2332.3287068</v>
      </c>
      <c r="BG8" s="333">
        <v>2335.9290000000001</v>
      </c>
      <c r="BH8" s="333">
        <v>2337.877</v>
      </c>
      <c r="BI8" s="333">
        <v>2341.5619999999999</v>
      </c>
      <c r="BJ8" s="333">
        <v>2345.752</v>
      </c>
      <c r="BK8" s="333">
        <v>2351.4549999999999</v>
      </c>
      <c r="BL8" s="333">
        <v>2355.8980000000001</v>
      </c>
      <c r="BM8" s="333">
        <v>2360.087</v>
      </c>
      <c r="BN8" s="333">
        <v>2363.7719999999999</v>
      </c>
      <c r="BO8" s="333">
        <v>2367.6469999999999</v>
      </c>
      <c r="BP8" s="333">
        <v>2371.4589999999998</v>
      </c>
      <c r="BQ8" s="333">
        <v>2374.9340000000002</v>
      </c>
      <c r="BR8" s="333">
        <v>2378.8270000000002</v>
      </c>
      <c r="BS8" s="333">
        <v>2382.8620000000001</v>
      </c>
      <c r="BT8" s="333">
        <v>2387.3209999999999</v>
      </c>
      <c r="BU8" s="333">
        <v>2391.4319999999998</v>
      </c>
      <c r="BV8" s="333">
        <v>2395.4760000000001</v>
      </c>
    </row>
    <row r="9" spans="1:74" ht="11.1" customHeight="1" x14ac:dyDescent="0.2">
      <c r="A9" s="148" t="s">
        <v>889</v>
      </c>
      <c r="B9" s="210" t="s">
        <v>572</v>
      </c>
      <c r="C9" s="240">
        <v>1007.2465648</v>
      </c>
      <c r="D9" s="240">
        <v>1010.6712128</v>
      </c>
      <c r="E9" s="240">
        <v>1012.0202356</v>
      </c>
      <c r="F9" s="240">
        <v>1006.7371856</v>
      </c>
      <c r="G9" s="240">
        <v>1007.3522937</v>
      </c>
      <c r="H9" s="240">
        <v>1009.3091122</v>
      </c>
      <c r="I9" s="240">
        <v>1015.1224708</v>
      </c>
      <c r="J9" s="240">
        <v>1017.8765882</v>
      </c>
      <c r="K9" s="240">
        <v>1020.0862938</v>
      </c>
      <c r="L9" s="240">
        <v>1021.9564349</v>
      </c>
      <c r="M9" s="240">
        <v>1022.9236818000001</v>
      </c>
      <c r="N9" s="240">
        <v>1023.1928817</v>
      </c>
      <c r="O9" s="240">
        <v>1019.231237</v>
      </c>
      <c r="P9" s="240">
        <v>1020.7539409</v>
      </c>
      <c r="Q9" s="240">
        <v>1024.2281961000001</v>
      </c>
      <c r="R9" s="240">
        <v>1033.1045142</v>
      </c>
      <c r="S9" s="240">
        <v>1037.8939877</v>
      </c>
      <c r="T9" s="240">
        <v>1042.0471284</v>
      </c>
      <c r="U9" s="240">
        <v>1045.6688226000001</v>
      </c>
      <c r="V9" s="240">
        <v>1048.4706329999999</v>
      </c>
      <c r="W9" s="240">
        <v>1050.557446</v>
      </c>
      <c r="X9" s="240">
        <v>1051.9431158</v>
      </c>
      <c r="Y9" s="240">
        <v>1052.5895429</v>
      </c>
      <c r="Z9" s="240">
        <v>1052.5105819</v>
      </c>
      <c r="AA9" s="240">
        <v>1049.5548636000001</v>
      </c>
      <c r="AB9" s="240">
        <v>1049.6386527</v>
      </c>
      <c r="AC9" s="240">
        <v>1050.6105803</v>
      </c>
      <c r="AD9" s="240">
        <v>1053.8351800999999</v>
      </c>
      <c r="AE9" s="240">
        <v>1055.5599841999999</v>
      </c>
      <c r="AF9" s="240">
        <v>1057.1495265999999</v>
      </c>
      <c r="AG9" s="240">
        <v>1059.0119225999999</v>
      </c>
      <c r="AH9" s="240">
        <v>1060.0248544999999</v>
      </c>
      <c r="AI9" s="240">
        <v>1060.5964379</v>
      </c>
      <c r="AJ9" s="240">
        <v>1061.2906834</v>
      </c>
      <c r="AK9" s="240">
        <v>1060.5565617</v>
      </c>
      <c r="AL9" s="240">
        <v>1058.9580834999999</v>
      </c>
      <c r="AM9" s="240">
        <v>1053.1945725</v>
      </c>
      <c r="AN9" s="240">
        <v>1052.3428884</v>
      </c>
      <c r="AO9" s="240">
        <v>1053.1023548999999</v>
      </c>
      <c r="AP9" s="240">
        <v>1057.4684698999999</v>
      </c>
      <c r="AQ9" s="240">
        <v>1059.9536143</v>
      </c>
      <c r="AR9" s="240">
        <v>1062.5532857999999</v>
      </c>
      <c r="AS9" s="240">
        <v>1066.2333239</v>
      </c>
      <c r="AT9" s="240">
        <v>1068.3376704</v>
      </c>
      <c r="AU9" s="240">
        <v>1069.8321645000001</v>
      </c>
      <c r="AV9" s="240">
        <v>1070.0521083000001</v>
      </c>
      <c r="AW9" s="240">
        <v>1070.8254214000001</v>
      </c>
      <c r="AX9" s="240">
        <v>1071.4874058</v>
      </c>
      <c r="AY9" s="240">
        <v>1071.0261883000001</v>
      </c>
      <c r="AZ9" s="240">
        <v>1072.22442</v>
      </c>
      <c r="BA9" s="240">
        <v>1074.0702278000001</v>
      </c>
      <c r="BB9" s="240">
        <v>1077.4558357999999</v>
      </c>
      <c r="BC9" s="240">
        <v>1079.9276276000001</v>
      </c>
      <c r="BD9" s="240">
        <v>1082.3778273999999</v>
      </c>
      <c r="BE9" s="240">
        <v>1085.1157429</v>
      </c>
      <c r="BF9" s="240">
        <v>1087.2907779</v>
      </c>
      <c r="BG9" s="333">
        <v>1089.212</v>
      </c>
      <c r="BH9" s="333">
        <v>1090.2919999999999</v>
      </c>
      <c r="BI9" s="333">
        <v>1092.1479999999999</v>
      </c>
      <c r="BJ9" s="333">
        <v>1094.19</v>
      </c>
      <c r="BK9" s="333">
        <v>1096.838</v>
      </c>
      <c r="BL9" s="333">
        <v>1098.941</v>
      </c>
      <c r="BM9" s="333">
        <v>1100.9179999999999</v>
      </c>
      <c r="BN9" s="333">
        <v>1102.6579999999999</v>
      </c>
      <c r="BO9" s="333">
        <v>1104.4639999999999</v>
      </c>
      <c r="BP9" s="333">
        <v>1106.2270000000001</v>
      </c>
      <c r="BQ9" s="333">
        <v>1107.6759999999999</v>
      </c>
      <c r="BR9" s="333">
        <v>1109.5540000000001</v>
      </c>
      <c r="BS9" s="333">
        <v>1111.5909999999999</v>
      </c>
      <c r="BT9" s="333">
        <v>1114.173</v>
      </c>
      <c r="BU9" s="333">
        <v>1116.2380000000001</v>
      </c>
      <c r="BV9" s="333">
        <v>1118.171</v>
      </c>
    </row>
    <row r="10" spans="1:74" ht="11.1" customHeight="1" x14ac:dyDescent="0.2">
      <c r="A10" s="148" t="s">
        <v>890</v>
      </c>
      <c r="B10" s="210" t="s">
        <v>573</v>
      </c>
      <c r="C10" s="240">
        <v>2737.6104902000002</v>
      </c>
      <c r="D10" s="240">
        <v>2745.8599733000001</v>
      </c>
      <c r="E10" s="240">
        <v>2749.6231584000002</v>
      </c>
      <c r="F10" s="240">
        <v>2739.5221609999999</v>
      </c>
      <c r="G10" s="240">
        <v>2741.3461634999999</v>
      </c>
      <c r="H10" s="240">
        <v>2745.7172814</v>
      </c>
      <c r="I10" s="240">
        <v>2755.1819245000002</v>
      </c>
      <c r="J10" s="240">
        <v>2762.7374657999999</v>
      </c>
      <c r="K10" s="240">
        <v>2770.9303150000001</v>
      </c>
      <c r="L10" s="240">
        <v>2785.1743897000001</v>
      </c>
      <c r="M10" s="240">
        <v>2790.5814166999999</v>
      </c>
      <c r="N10" s="240">
        <v>2792.5653134999998</v>
      </c>
      <c r="O10" s="240">
        <v>2781.4511750000001</v>
      </c>
      <c r="P10" s="240">
        <v>2783.8449902000002</v>
      </c>
      <c r="Q10" s="240">
        <v>2790.0718541000001</v>
      </c>
      <c r="R10" s="240">
        <v>2805.9108643999998</v>
      </c>
      <c r="S10" s="240">
        <v>2815.4695022000001</v>
      </c>
      <c r="T10" s="240">
        <v>2824.5268654000001</v>
      </c>
      <c r="U10" s="240">
        <v>2834.5422171999999</v>
      </c>
      <c r="V10" s="240">
        <v>2841.5025835000001</v>
      </c>
      <c r="W10" s="240">
        <v>2846.8672277000001</v>
      </c>
      <c r="X10" s="240">
        <v>2846.1695927999999</v>
      </c>
      <c r="Y10" s="240">
        <v>2851.6927102999998</v>
      </c>
      <c r="Z10" s="240">
        <v>2858.9700232</v>
      </c>
      <c r="AA10" s="240">
        <v>2871.2519169000002</v>
      </c>
      <c r="AB10" s="240">
        <v>2879.5998318000002</v>
      </c>
      <c r="AC10" s="240">
        <v>2887.2641530999999</v>
      </c>
      <c r="AD10" s="240">
        <v>2893.8530851</v>
      </c>
      <c r="AE10" s="240">
        <v>2900.4440662000002</v>
      </c>
      <c r="AF10" s="240">
        <v>2906.6453007</v>
      </c>
      <c r="AG10" s="240">
        <v>2911.9759853</v>
      </c>
      <c r="AH10" s="240">
        <v>2917.7583288000001</v>
      </c>
      <c r="AI10" s="240">
        <v>2923.5115280999999</v>
      </c>
      <c r="AJ10" s="240">
        <v>2931.7896403999998</v>
      </c>
      <c r="AK10" s="240">
        <v>2935.5690080999998</v>
      </c>
      <c r="AL10" s="240">
        <v>2937.4036885</v>
      </c>
      <c r="AM10" s="240">
        <v>2932.0071699999999</v>
      </c>
      <c r="AN10" s="240">
        <v>2933.9173595000002</v>
      </c>
      <c r="AO10" s="240">
        <v>2937.8477455000002</v>
      </c>
      <c r="AP10" s="240">
        <v>2945.3669819000002</v>
      </c>
      <c r="AQ10" s="240">
        <v>2952.1612703000001</v>
      </c>
      <c r="AR10" s="240">
        <v>2959.7992647999999</v>
      </c>
      <c r="AS10" s="240">
        <v>2971.0465423000001</v>
      </c>
      <c r="AT10" s="240">
        <v>2978.2977661</v>
      </c>
      <c r="AU10" s="240">
        <v>2984.3185131999999</v>
      </c>
      <c r="AV10" s="240">
        <v>2987.9781969000001</v>
      </c>
      <c r="AW10" s="240">
        <v>2992.3859306999998</v>
      </c>
      <c r="AX10" s="240">
        <v>2996.4111278999999</v>
      </c>
      <c r="AY10" s="240">
        <v>2998.0923812999999</v>
      </c>
      <c r="AZ10" s="240">
        <v>3002.8235605</v>
      </c>
      <c r="BA10" s="240">
        <v>3008.6432583999999</v>
      </c>
      <c r="BB10" s="240">
        <v>3016.5086793999999</v>
      </c>
      <c r="BC10" s="240">
        <v>3023.7875113999999</v>
      </c>
      <c r="BD10" s="240">
        <v>3031.4369588</v>
      </c>
      <c r="BE10" s="240">
        <v>3040.6755804999998</v>
      </c>
      <c r="BF10" s="240">
        <v>3048.1523394999999</v>
      </c>
      <c r="BG10" s="333">
        <v>3055.0859999999998</v>
      </c>
      <c r="BH10" s="333">
        <v>3059.991</v>
      </c>
      <c r="BI10" s="333">
        <v>3066.9520000000002</v>
      </c>
      <c r="BJ10" s="333">
        <v>3074.4830000000002</v>
      </c>
      <c r="BK10" s="333">
        <v>3083.9659999999999</v>
      </c>
      <c r="BL10" s="333">
        <v>3091.6019999999999</v>
      </c>
      <c r="BM10" s="333">
        <v>3098.77</v>
      </c>
      <c r="BN10" s="333">
        <v>3104.8969999999999</v>
      </c>
      <c r="BO10" s="333">
        <v>3111.5650000000001</v>
      </c>
      <c r="BP10" s="333">
        <v>3118.1990000000001</v>
      </c>
      <c r="BQ10" s="333">
        <v>3124.4589999999998</v>
      </c>
      <c r="BR10" s="333">
        <v>3131.28</v>
      </c>
      <c r="BS10" s="333">
        <v>3138.32</v>
      </c>
      <c r="BT10" s="333">
        <v>3146.0079999999998</v>
      </c>
      <c r="BU10" s="333">
        <v>3153.17</v>
      </c>
      <c r="BV10" s="333">
        <v>3160.232</v>
      </c>
    </row>
    <row r="11" spans="1:74" ht="11.1" customHeight="1" x14ac:dyDescent="0.2">
      <c r="A11" s="148" t="s">
        <v>891</v>
      </c>
      <c r="B11" s="210" t="s">
        <v>574</v>
      </c>
      <c r="C11" s="240">
        <v>717.22425095999995</v>
      </c>
      <c r="D11" s="240">
        <v>719.79900450000002</v>
      </c>
      <c r="E11" s="240">
        <v>720.28512042</v>
      </c>
      <c r="F11" s="240">
        <v>714.34425632</v>
      </c>
      <c r="G11" s="240">
        <v>713.90685378000001</v>
      </c>
      <c r="H11" s="240">
        <v>714.63457041000004</v>
      </c>
      <c r="I11" s="240">
        <v>718.94876332000001</v>
      </c>
      <c r="J11" s="240">
        <v>720.19070042999999</v>
      </c>
      <c r="K11" s="240">
        <v>720.78173887000003</v>
      </c>
      <c r="L11" s="240">
        <v>720.38638476999995</v>
      </c>
      <c r="M11" s="240">
        <v>719.92724625999995</v>
      </c>
      <c r="N11" s="240">
        <v>719.06882948999998</v>
      </c>
      <c r="O11" s="240">
        <v>715.64913432000003</v>
      </c>
      <c r="P11" s="240">
        <v>715.61366108000004</v>
      </c>
      <c r="Q11" s="240">
        <v>716.80040966000001</v>
      </c>
      <c r="R11" s="240">
        <v>721.12773569000001</v>
      </c>
      <c r="S11" s="240">
        <v>723.32016116</v>
      </c>
      <c r="T11" s="240">
        <v>725.29604171999995</v>
      </c>
      <c r="U11" s="240">
        <v>727.27195817999996</v>
      </c>
      <c r="V11" s="240">
        <v>728.65231329999995</v>
      </c>
      <c r="W11" s="240">
        <v>729.65368789000001</v>
      </c>
      <c r="X11" s="240">
        <v>729.97074400999998</v>
      </c>
      <c r="Y11" s="240">
        <v>730.44316103000006</v>
      </c>
      <c r="Z11" s="240">
        <v>730.76560098000004</v>
      </c>
      <c r="AA11" s="240">
        <v>729.72825413999999</v>
      </c>
      <c r="AB11" s="240">
        <v>730.65809726999998</v>
      </c>
      <c r="AC11" s="240">
        <v>732.34532062999995</v>
      </c>
      <c r="AD11" s="240">
        <v>736.18974060000005</v>
      </c>
      <c r="AE11" s="240">
        <v>738.34186213999999</v>
      </c>
      <c r="AF11" s="240">
        <v>740.20150162000004</v>
      </c>
      <c r="AG11" s="240">
        <v>741.78319442999998</v>
      </c>
      <c r="AH11" s="240">
        <v>743.04696827999999</v>
      </c>
      <c r="AI11" s="240">
        <v>744.00735855000005</v>
      </c>
      <c r="AJ11" s="240">
        <v>744.99814232999995</v>
      </c>
      <c r="AK11" s="240">
        <v>745.10143259999995</v>
      </c>
      <c r="AL11" s="240">
        <v>744.65100645999996</v>
      </c>
      <c r="AM11" s="240">
        <v>741.57851541000002</v>
      </c>
      <c r="AN11" s="240">
        <v>741.57191783999997</v>
      </c>
      <c r="AO11" s="240">
        <v>742.56286523999995</v>
      </c>
      <c r="AP11" s="240">
        <v>745.93838525000001</v>
      </c>
      <c r="AQ11" s="240">
        <v>747.88415185999997</v>
      </c>
      <c r="AR11" s="240">
        <v>749.78719271</v>
      </c>
      <c r="AS11" s="240">
        <v>752.03795026</v>
      </c>
      <c r="AT11" s="240">
        <v>753.56270774999996</v>
      </c>
      <c r="AU11" s="240">
        <v>754.75190764000001</v>
      </c>
      <c r="AV11" s="240">
        <v>755.18720332999999</v>
      </c>
      <c r="AW11" s="240">
        <v>756.01904795999997</v>
      </c>
      <c r="AX11" s="240">
        <v>756.82909494</v>
      </c>
      <c r="AY11" s="240">
        <v>757.262835</v>
      </c>
      <c r="AZ11" s="240">
        <v>758.29516862000003</v>
      </c>
      <c r="BA11" s="240">
        <v>759.57158652999999</v>
      </c>
      <c r="BB11" s="240">
        <v>761.32238432999998</v>
      </c>
      <c r="BC11" s="240">
        <v>762.91424914000004</v>
      </c>
      <c r="BD11" s="240">
        <v>764.57747657000004</v>
      </c>
      <c r="BE11" s="240">
        <v>766.63919781000004</v>
      </c>
      <c r="BF11" s="240">
        <v>768.19980204000001</v>
      </c>
      <c r="BG11" s="333">
        <v>769.58640000000003</v>
      </c>
      <c r="BH11" s="333">
        <v>770.33870000000002</v>
      </c>
      <c r="BI11" s="333">
        <v>771.72260000000006</v>
      </c>
      <c r="BJ11" s="333">
        <v>773.27779999999996</v>
      </c>
      <c r="BK11" s="333">
        <v>775.38520000000005</v>
      </c>
      <c r="BL11" s="333">
        <v>776.9973</v>
      </c>
      <c r="BM11" s="333">
        <v>778.49509999999998</v>
      </c>
      <c r="BN11" s="333">
        <v>779.75210000000004</v>
      </c>
      <c r="BO11" s="333">
        <v>781.11590000000001</v>
      </c>
      <c r="BP11" s="333">
        <v>782.45989999999995</v>
      </c>
      <c r="BQ11" s="333">
        <v>783.71360000000004</v>
      </c>
      <c r="BR11" s="333">
        <v>785.07150000000001</v>
      </c>
      <c r="BS11" s="333">
        <v>786.46280000000002</v>
      </c>
      <c r="BT11" s="333">
        <v>787.92049999999995</v>
      </c>
      <c r="BU11" s="333">
        <v>789.35410000000002</v>
      </c>
      <c r="BV11" s="333">
        <v>790.79660000000001</v>
      </c>
    </row>
    <row r="12" spans="1:74" ht="11.1" customHeight="1" x14ac:dyDescent="0.2">
      <c r="A12" s="148" t="s">
        <v>892</v>
      </c>
      <c r="B12" s="210" t="s">
        <v>575</v>
      </c>
      <c r="C12" s="240">
        <v>1842.9544518</v>
      </c>
      <c r="D12" s="240">
        <v>1849.6305445</v>
      </c>
      <c r="E12" s="240">
        <v>1855.6753721</v>
      </c>
      <c r="F12" s="240">
        <v>1860.5851731</v>
      </c>
      <c r="G12" s="240">
        <v>1865.7452914</v>
      </c>
      <c r="H12" s="240">
        <v>1870.6519656999999</v>
      </c>
      <c r="I12" s="240">
        <v>1874.5375144</v>
      </c>
      <c r="J12" s="240">
        <v>1879.5130615999999</v>
      </c>
      <c r="K12" s="240">
        <v>1884.8109257999999</v>
      </c>
      <c r="L12" s="240">
        <v>1893.8013672</v>
      </c>
      <c r="M12" s="240">
        <v>1897.2161702999999</v>
      </c>
      <c r="N12" s="240">
        <v>1898.4255952000001</v>
      </c>
      <c r="O12" s="240">
        <v>1889.1474355</v>
      </c>
      <c r="P12" s="240">
        <v>1892.1577589999999</v>
      </c>
      <c r="Q12" s="240">
        <v>1899.1743593000001</v>
      </c>
      <c r="R12" s="240">
        <v>1914.4167393</v>
      </c>
      <c r="S12" s="240">
        <v>1926.2812659000001</v>
      </c>
      <c r="T12" s="240">
        <v>1938.9874422</v>
      </c>
      <c r="U12" s="240">
        <v>1956.8626182</v>
      </c>
      <c r="V12" s="240">
        <v>1968.0065809</v>
      </c>
      <c r="W12" s="240">
        <v>1976.7466803</v>
      </c>
      <c r="X12" s="240">
        <v>1975.8395826000001</v>
      </c>
      <c r="Y12" s="240">
        <v>1985.2044562999999</v>
      </c>
      <c r="Z12" s="240">
        <v>1997.5979672999999</v>
      </c>
      <c r="AA12" s="240">
        <v>2025.7126237</v>
      </c>
      <c r="AB12" s="240">
        <v>2034.6440282999999</v>
      </c>
      <c r="AC12" s="240">
        <v>2037.0846893</v>
      </c>
      <c r="AD12" s="240">
        <v>2022.1952427000001</v>
      </c>
      <c r="AE12" s="240">
        <v>2019.7839391</v>
      </c>
      <c r="AF12" s="240">
        <v>2019.0114146999999</v>
      </c>
      <c r="AG12" s="240">
        <v>2024.9982009</v>
      </c>
      <c r="AH12" s="240">
        <v>2023.6628364000001</v>
      </c>
      <c r="AI12" s="240">
        <v>2020.1258525999999</v>
      </c>
      <c r="AJ12" s="240">
        <v>2007.4509258000001</v>
      </c>
      <c r="AK12" s="240">
        <v>2004.7129462</v>
      </c>
      <c r="AL12" s="240">
        <v>2004.9755901000001</v>
      </c>
      <c r="AM12" s="240">
        <v>2013.7461613999999</v>
      </c>
      <c r="AN12" s="240">
        <v>2015.8795745</v>
      </c>
      <c r="AO12" s="240">
        <v>2016.8831332</v>
      </c>
      <c r="AP12" s="240">
        <v>2014.4164413000001</v>
      </c>
      <c r="AQ12" s="240">
        <v>2014.9155883000001</v>
      </c>
      <c r="AR12" s="240">
        <v>2016.040178</v>
      </c>
      <c r="AS12" s="240">
        <v>2017.4139233999999</v>
      </c>
      <c r="AT12" s="240">
        <v>2020.0716139000001</v>
      </c>
      <c r="AU12" s="240">
        <v>2023.6369625</v>
      </c>
      <c r="AV12" s="240">
        <v>2029.3433058000001</v>
      </c>
      <c r="AW12" s="240">
        <v>2033.7989680000001</v>
      </c>
      <c r="AX12" s="240">
        <v>2038.2372857</v>
      </c>
      <c r="AY12" s="240">
        <v>2042.1488259</v>
      </c>
      <c r="AZ12" s="240">
        <v>2046.9345292999999</v>
      </c>
      <c r="BA12" s="240">
        <v>2052.0849629999998</v>
      </c>
      <c r="BB12" s="240">
        <v>2057.4476021999999</v>
      </c>
      <c r="BC12" s="240">
        <v>2063.4418897</v>
      </c>
      <c r="BD12" s="240">
        <v>2069.915301</v>
      </c>
      <c r="BE12" s="240">
        <v>2078.0492269000001</v>
      </c>
      <c r="BF12" s="240">
        <v>2084.5948425000001</v>
      </c>
      <c r="BG12" s="333">
        <v>2090.7339999999999</v>
      </c>
      <c r="BH12" s="333">
        <v>2095.8809999999999</v>
      </c>
      <c r="BI12" s="333">
        <v>2101.6439999999998</v>
      </c>
      <c r="BJ12" s="333">
        <v>2107.4389999999999</v>
      </c>
      <c r="BK12" s="333">
        <v>2113.7310000000002</v>
      </c>
      <c r="BL12" s="333">
        <v>2119.2399999999998</v>
      </c>
      <c r="BM12" s="333">
        <v>2124.4319999999998</v>
      </c>
      <c r="BN12" s="333">
        <v>2128.5830000000001</v>
      </c>
      <c r="BO12" s="333">
        <v>2133.6819999999998</v>
      </c>
      <c r="BP12" s="333">
        <v>2139.0059999999999</v>
      </c>
      <c r="BQ12" s="333">
        <v>2144.739</v>
      </c>
      <c r="BR12" s="333">
        <v>2150.3739999999998</v>
      </c>
      <c r="BS12" s="333">
        <v>2156.0949999999998</v>
      </c>
      <c r="BT12" s="333">
        <v>2161.77</v>
      </c>
      <c r="BU12" s="333">
        <v>2167.7620000000002</v>
      </c>
      <c r="BV12" s="333">
        <v>2173.9389999999999</v>
      </c>
    </row>
    <row r="13" spans="1:74" ht="11.1" customHeight="1" x14ac:dyDescent="0.2">
      <c r="A13" s="148" t="s">
        <v>893</v>
      </c>
      <c r="B13" s="210" t="s">
        <v>576</v>
      </c>
      <c r="C13" s="240">
        <v>976.36924799999997</v>
      </c>
      <c r="D13" s="240">
        <v>979.18795592000004</v>
      </c>
      <c r="E13" s="240">
        <v>980.87780537000003</v>
      </c>
      <c r="F13" s="240">
        <v>979.17414668000004</v>
      </c>
      <c r="G13" s="240">
        <v>980.30476642999997</v>
      </c>
      <c r="H13" s="240">
        <v>982.00501494000002</v>
      </c>
      <c r="I13" s="240">
        <v>984.41889498</v>
      </c>
      <c r="J13" s="240">
        <v>987.15039895999996</v>
      </c>
      <c r="K13" s="240">
        <v>990.34352963000003</v>
      </c>
      <c r="L13" s="240">
        <v>995.79074294999998</v>
      </c>
      <c r="M13" s="240">
        <v>998.56278506000001</v>
      </c>
      <c r="N13" s="240">
        <v>1000.4521119</v>
      </c>
      <c r="O13" s="240">
        <v>999.36183674999995</v>
      </c>
      <c r="P13" s="240">
        <v>1001.0583981</v>
      </c>
      <c r="Q13" s="240">
        <v>1003.4449092999999</v>
      </c>
      <c r="R13" s="240">
        <v>1006.6776196</v>
      </c>
      <c r="S13" s="240">
        <v>1010.3268434</v>
      </c>
      <c r="T13" s="240">
        <v>1014.54883</v>
      </c>
      <c r="U13" s="240">
        <v>1020.8649922</v>
      </c>
      <c r="V13" s="240">
        <v>1025.0914448000001</v>
      </c>
      <c r="W13" s="240">
        <v>1028.7496005</v>
      </c>
      <c r="X13" s="240">
        <v>1031.6926612</v>
      </c>
      <c r="Y13" s="240">
        <v>1034.3243218</v>
      </c>
      <c r="Z13" s="240">
        <v>1036.4977841</v>
      </c>
      <c r="AA13" s="240">
        <v>1037.5133882</v>
      </c>
      <c r="AB13" s="240">
        <v>1039.2951989999999</v>
      </c>
      <c r="AC13" s="240">
        <v>1041.1435566</v>
      </c>
      <c r="AD13" s="240">
        <v>1043.2598871</v>
      </c>
      <c r="AE13" s="240">
        <v>1045.0902685999999</v>
      </c>
      <c r="AF13" s="240">
        <v>1046.8361271000001</v>
      </c>
      <c r="AG13" s="240">
        <v>1048.9943836</v>
      </c>
      <c r="AH13" s="240">
        <v>1050.1985056999999</v>
      </c>
      <c r="AI13" s="240">
        <v>1050.9454143999999</v>
      </c>
      <c r="AJ13" s="240">
        <v>1050.6205007000001</v>
      </c>
      <c r="AK13" s="240">
        <v>1050.9139388999999</v>
      </c>
      <c r="AL13" s="240">
        <v>1051.2111201</v>
      </c>
      <c r="AM13" s="240">
        <v>1050.9679367000001</v>
      </c>
      <c r="AN13" s="240">
        <v>1051.6806849</v>
      </c>
      <c r="AO13" s="240">
        <v>1052.8052571000001</v>
      </c>
      <c r="AP13" s="240">
        <v>1053.3479491000001</v>
      </c>
      <c r="AQ13" s="240">
        <v>1056.0414470000001</v>
      </c>
      <c r="AR13" s="240">
        <v>1059.8920467999999</v>
      </c>
      <c r="AS13" s="240">
        <v>1068.1036463999999</v>
      </c>
      <c r="AT13" s="240">
        <v>1071.8655263999999</v>
      </c>
      <c r="AU13" s="240">
        <v>1074.3815849</v>
      </c>
      <c r="AV13" s="240">
        <v>1073.9647481</v>
      </c>
      <c r="AW13" s="240">
        <v>1075.2544687</v>
      </c>
      <c r="AX13" s="240">
        <v>1076.5636730000001</v>
      </c>
      <c r="AY13" s="240">
        <v>1077.1518117000001</v>
      </c>
      <c r="AZ13" s="240">
        <v>1079.0553952</v>
      </c>
      <c r="BA13" s="240">
        <v>1081.5338741999999</v>
      </c>
      <c r="BB13" s="240">
        <v>1085.1572977999999</v>
      </c>
      <c r="BC13" s="240">
        <v>1088.3580311999999</v>
      </c>
      <c r="BD13" s="240">
        <v>1091.7061234</v>
      </c>
      <c r="BE13" s="240">
        <v>1095.7251534</v>
      </c>
      <c r="BF13" s="240">
        <v>1098.975279</v>
      </c>
      <c r="BG13" s="333">
        <v>1101.98</v>
      </c>
      <c r="BH13" s="333">
        <v>1104.1479999999999</v>
      </c>
      <c r="BI13" s="333">
        <v>1107.106</v>
      </c>
      <c r="BJ13" s="333">
        <v>1110.261</v>
      </c>
      <c r="BK13" s="333">
        <v>1114.249</v>
      </c>
      <c r="BL13" s="333">
        <v>1117.325</v>
      </c>
      <c r="BM13" s="333">
        <v>1120.124</v>
      </c>
      <c r="BN13" s="333">
        <v>1122.2619999999999</v>
      </c>
      <c r="BO13" s="333">
        <v>1124.7950000000001</v>
      </c>
      <c r="BP13" s="333">
        <v>1127.3399999999999</v>
      </c>
      <c r="BQ13" s="333">
        <v>1129.701</v>
      </c>
      <c r="BR13" s="333">
        <v>1132.4159999999999</v>
      </c>
      <c r="BS13" s="333">
        <v>1135.288</v>
      </c>
      <c r="BT13" s="333">
        <v>1138.6310000000001</v>
      </c>
      <c r="BU13" s="333">
        <v>1141.5830000000001</v>
      </c>
      <c r="BV13" s="333">
        <v>1144.4580000000001</v>
      </c>
    </row>
    <row r="14" spans="1:74" ht="11.1" customHeight="1" x14ac:dyDescent="0.2">
      <c r="A14" s="148" t="s">
        <v>894</v>
      </c>
      <c r="B14" s="210" t="s">
        <v>577</v>
      </c>
      <c r="C14" s="240">
        <v>2739.2575442000002</v>
      </c>
      <c r="D14" s="240">
        <v>2740.3731413</v>
      </c>
      <c r="E14" s="240">
        <v>2743.8114464999999</v>
      </c>
      <c r="F14" s="240">
        <v>2750.1724551000002</v>
      </c>
      <c r="G14" s="240">
        <v>2757.8061803999999</v>
      </c>
      <c r="H14" s="240">
        <v>2767.3126173999999</v>
      </c>
      <c r="I14" s="240">
        <v>2779.6224063999998</v>
      </c>
      <c r="J14" s="240">
        <v>2792.1762871000001</v>
      </c>
      <c r="K14" s="240">
        <v>2805.9048997</v>
      </c>
      <c r="L14" s="240">
        <v>2829.4353070000002</v>
      </c>
      <c r="M14" s="240">
        <v>2839.0430861</v>
      </c>
      <c r="N14" s="240">
        <v>2843.3553000000002</v>
      </c>
      <c r="O14" s="240">
        <v>2830.1061500999999</v>
      </c>
      <c r="P14" s="240">
        <v>2833.0265823</v>
      </c>
      <c r="Q14" s="240">
        <v>2839.8507982000001</v>
      </c>
      <c r="R14" s="240">
        <v>2854.0851441</v>
      </c>
      <c r="S14" s="240">
        <v>2866.0871676000002</v>
      </c>
      <c r="T14" s="240">
        <v>2879.3632149</v>
      </c>
      <c r="U14" s="240">
        <v>2900.5663187999999</v>
      </c>
      <c r="V14" s="240">
        <v>2911.4006393</v>
      </c>
      <c r="W14" s="240">
        <v>2918.5192090999999</v>
      </c>
      <c r="X14" s="240">
        <v>2910.4714312000001</v>
      </c>
      <c r="Y14" s="240">
        <v>2918.7464473</v>
      </c>
      <c r="Z14" s="240">
        <v>2931.8936604999999</v>
      </c>
      <c r="AA14" s="240">
        <v>2959.4542448000002</v>
      </c>
      <c r="AB14" s="240">
        <v>2975.1899714000001</v>
      </c>
      <c r="AC14" s="240">
        <v>2988.6420146</v>
      </c>
      <c r="AD14" s="240">
        <v>3000.1924131000001</v>
      </c>
      <c r="AE14" s="240">
        <v>3008.7905599000001</v>
      </c>
      <c r="AF14" s="240">
        <v>3014.8184940000001</v>
      </c>
      <c r="AG14" s="240">
        <v>3014.1679170000002</v>
      </c>
      <c r="AH14" s="240">
        <v>3018.1366495000002</v>
      </c>
      <c r="AI14" s="240">
        <v>3022.6163929999998</v>
      </c>
      <c r="AJ14" s="240">
        <v>3027.8278743999999</v>
      </c>
      <c r="AK14" s="240">
        <v>3033.1640950999999</v>
      </c>
      <c r="AL14" s="240">
        <v>3038.8457819999999</v>
      </c>
      <c r="AM14" s="240">
        <v>3043.8066419000002</v>
      </c>
      <c r="AN14" s="240">
        <v>3050.9789807000002</v>
      </c>
      <c r="AO14" s="240">
        <v>3059.2965054000001</v>
      </c>
      <c r="AP14" s="240">
        <v>3069.441104</v>
      </c>
      <c r="AQ14" s="240">
        <v>3079.5375843000002</v>
      </c>
      <c r="AR14" s="240">
        <v>3090.2678342999998</v>
      </c>
      <c r="AS14" s="240">
        <v>3104.7971919000001</v>
      </c>
      <c r="AT14" s="240">
        <v>3114.4209783000001</v>
      </c>
      <c r="AU14" s="240">
        <v>3122.3045311999999</v>
      </c>
      <c r="AV14" s="240">
        <v>3127.1626903000001</v>
      </c>
      <c r="AW14" s="240">
        <v>3132.5296463999998</v>
      </c>
      <c r="AX14" s="240">
        <v>3137.1202392</v>
      </c>
      <c r="AY14" s="240">
        <v>3138.3906222999999</v>
      </c>
      <c r="AZ14" s="240">
        <v>3143.3363733000001</v>
      </c>
      <c r="BA14" s="240">
        <v>3149.4136459000001</v>
      </c>
      <c r="BB14" s="240">
        <v>3157.7221235000002</v>
      </c>
      <c r="BC14" s="240">
        <v>3165.2376764000001</v>
      </c>
      <c r="BD14" s="240">
        <v>3173.0599882000001</v>
      </c>
      <c r="BE14" s="240">
        <v>3182.4714348000002</v>
      </c>
      <c r="BF14" s="240">
        <v>3189.9454823999999</v>
      </c>
      <c r="BG14" s="333">
        <v>3196.7649999999999</v>
      </c>
      <c r="BH14" s="333">
        <v>3200.9969999999998</v>
      </c>
      <c r="BI14" s="333">
        <v>3207.9549999999999</v>
      </c>
      <c r="BJ14" s="333">
        <v>3215.7060000000001</v>
      </c>
      <c r="BK14" s="333">
        <v>3225.5650000000001</v>
      </c>
      <c r="BL14" s="333">
        <v>3233.9169999999999</v>
      </c>
      <c r="BM14" s="333">
        <v>3242.0770000000002</v>
      </c>
      <c r="BN14" s="333">
        <v>3250.174</v>
      </c>
      <c r="BO14" s="333">
        <v>3257.8519999999999</v>
      </c>
      <c r="BP14" s="333">
        <v>3265.239</v>
      </c>
      <c r="BQ14" s="333">
        <v>3271.558</v>
      </c>
      <c r="BR14" s="333">
        <v>3278.95</v>
      </c>
      <c r="BS14" s="333">
        <v>3286.636</v>
      </c>
      <c r="BT14" s="333">
        <v>3295.2730000000001</v>
      </c>
      <c r="BU14" s="333">
        <v>3303.0529999999999</v>
      </c>
      <c r="BV14" s="333">
        <v>3310.634</v>
      </c>
    </row>
    <row r="15" spans="1:74" ht="11.1" customHeight="1" x14ac:dyDescent="0.2">
      <c r="A15" s="148"/>
      <c r="B15" s="168" t="s">
        <v>1237</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895</v>
      </c>
      <c r="B16" s="210" t="s">
        <v>570</v>
      </c>
      <c r="C16" s="258">
        <v>100.25514319</v>
      </c>
      <c r="D16" s="258">
        <v>100.33738612000001</v>
      </c>
      <c r="E16" s="258">
        <v>100.33844134</v>
      </c>
      <c r="F16" s="258">
        <v>100.17939348</v>
      </c>
      <c r="G16" s="258">
        <v>100.07725981999999</v>
      </c>
      <c r="H16" s="258">
        <v>99.953124985000002</v>
      </c>
      <c r="I16" s="258">
        <v>99.709442710999994</v>
      </c>
      <c r="J16" s="258">
        <v>99.614465236000001</v>
      </c>
      <c r="K16" s="258">
        <v>99.570646292000006</v>
      </c>
      <c r="L16" s="258">
        <v>99.735430636999993</v>
      </c>
      <c r="M16" s="258">
        <v>99.675845183000007</v>
      </c>
      <c r="N16" s="258">
        <v>99.549334689999995</v>
      </c>
      <c r="O16" s="258">
        <v>99.109262501000003</v>
      </c>
      <c r="P16" s="258">
        <v>99.033879420999995</v>
      </c>
      <c r="Q16" s="258">
        <v>99.076548794000004</v>
      </c>
      <c r="R16" s="258">
        <v>99.494586296999998</v>
      </c>
      <c r="S16" s="258">
        <v>99.580373816000005</v>
      </c>
      <c r="T16" s="258">
        <v>99.591227028000006</v>
      </c>
      <c r="U16" s="258">
        <v>99.389524554999994</v>
      </c>
      <c r="V16" s="258">
        <v>99.353725190000006</v>
      </c>
      <c r="W16" s="258">
        <v>99.346207554000003</v>
      </c>
      <c r="X16" s="258">
        <v>99.519085004999994</v>
      </c>
      <c r="Y16" s="258">
        <v>99.454045805000007</v>
      </c>
      <c r="Z16" s="258">
        <v>99.303203312999997</v>
      </c>
      <c r="AA16" s="258">
        <v>98.853036298000006</v>
      </c>
      <c r="AB16" s="258">
        <v>98.690728144999994</v>
      </c>
      <c r="AC16" s="258">
        <v>98.602757623000002</v>
      </c>
      <c r="AD16" s="258">
        <v>98.679224676000004</v>
      </c>
      <c r="AE16" s="258">
        <v>98.672354458000001</v>
      </c>
      <c r="AF16" s="258">
        <v>98.672246912999995</v>
      </c>
      <c r="AG16" s="258">
        <v>98.756430750999996</v>
      </c>
      <c r="AH16" s="258">
        <v>98.711702020000004</v>
      </c>
      <c r="AI16" s="258">
        <v>98.615589431000004</v>
      </c>
      <c r="AJ16" s="258">
        <v>98.340770704999997</v>
      </c>
      <c r="AK16" s="258">
        <v>98.237382107000002</v>
      </c>
      <c r="AL16" s="258">
        <v>98.178101358000006</v>
      </c>
      <c r="AM16" s="258">
        <v>98.274080429999998</v>
      </c>
      <c r="AN16" s="258">
        <v>98.219651400999993</v>
      </c>
      <c r="AO16" s="258">
        <v>98.125966243999997</v>
      </c>
      <c r="AP16" s="258">
        <v>97.882659677000007</v>
      </c>
      <c r="AQ16" s="258">
        <v>97.793236222999994</v>
      </c>
      <c r="AR16" s="258">
        <v>97.747330601000002</v>
      </c>
      <c r="AS16" s="258">
        <v>97.782975385</v>
      </c>
      <c r="AT16" s="258">
        <v>97.795580997000002</v>
      </c>
      <c r="AU16" s="258">
        <v>97.823180010000002</v>
      </c>
      <c r="AV16" s="258">
        <v>97.891916964999993</v>
      </c>
      <c r="AW16" s="258">
        <v>97.929894375000003</v>
      </c>
      <c r="AX16" s="258">
        <v>97.963256782000002</v>
      </c>
      <c r="AY16" s="258">
        <v>98.016559889000007</v>
      </c>
      <c r="AZ16" s="258">
        <v>98.022275508000007</v>
      </c>
      <c r="BA16" s="258">
        <v>98.004959344</v>
      </c>
      <c r="BB16" s="258">
        <v>97.933734233999999</v>
      </c>
      <c r="BC16" s="258">
        <v>97.893512376999993</v>
      </c>
      <c r="BD16" s="258">
        <v>97.853416608000003</v>
      </c>
      <c r="BE16" s="258">
        <v>97.758788155000005</v>
      </c>
      <c r="BF16" s="258">
        <v>97.759938645999995</v>
      </c>
      <c r="BG16" s="346">
        <v>97.802210000000002</v>
      </c>
      <c r="BH16" s="346">
        <v>97.89555</v>
      </c>
      <c r="BI16" s="346">
        <v>98.012600000000006</v>
      </c>
      <c r="BJ16" s="346">
        <v>98.163309999999996</v>
      </c>
      <c r="BK16" s="346">
        <v>98.416849999999997</v>
      </c>
      <c r="BL16" s="346">
        <v>98.583010000000002</v>
      </c>
      <c r="BM16" s="346">
        <v>98.730969999999999</v>
      </c>
      <c r="BN16" s="346">
        <v>98.828779999999995</v>
      </c>
      <c r="BO16" s="346">
        <v>98.964269999999999</v>
      </c>
      <c r="BP16" s="346">
        <v>99.105490000000003</v>
      </c>
      <c r="BQ16" s="346">
        <v>99.230159999999998</v>
      </c>
      <c r="BR16" s="346">
        <v>99.39958</v>
      </c>
      <c r="BS16" s="346">
        <v>99.591440000000006</v>
      </c>
      <c r="BT16" s="346">
        <v>99.841040000000007</v>
      </c>
      <c r="BU16" s="346">
        <v>100.0514</v>
      </c>
      <c r="BV16" s="346">
        <v>100.2577</v>
      </c>
    </row>
    <row r="17" spans="1:74" ht="11.1" customHeight="1" x14ac:dyDescent="0.2">
      <c r="A17" s="148" t="s">
        <v>896</v>
      </c>
      <c r="B17" s="210" t="s">
        <v>603</v>
      </c>
      <c r="C17" s="258">
        <v>100.13052582</v>
      </c>
      <c r="D17" s="258">
        <v>100.21269836</v>
      </c>
      <c r="E17" s="258">
        <v>100.20471684</v>
      </c>
      <c r="F17" s="258">
        <v>100.01159738</v>
      </c>
      <c r="G17" s="258">
        <v>99.894545636000004</v>
      </c>
      <c r="H17" s="258">
        <v>99.758577728999995</v>
      </c>
      <c r="I17" s="258">
        <v>99.462794610000003</v>
      </c>
      <c r="J17" s="258">
        <v>99.394668667999994</v>
      </c>
      <c r="K17" s="258">
        <v>99.413300853999999</v>
      </c>
      <c r="L17" s="258">
        <v>99.762183066999995</v>
      </c>
      <c r="M17" s="258">
        <v>99.771712581000003</v>
      </c>
      <c r="N17" s="258">
        <v>99.685381294999999</v>
      </c>
      <c r="O17" s="258">
        <v>99.174025604999997</v>
      </c>
      <c r="P17" s="258">
        <v>99.142845425999994</v>
      </c>
      <c r="Q17" s="258">
        <v>99.262677151999995</v>
      </c>
      <c r="R17" s="258">
        <v>99.864895606999994</v>
      </c>
      <c r="S17" s="258">
        <v>100.03822003000001</v>
      </c>
      <c r="T17" s="258">
        <v>100.11402523</v>
      </c>
      <c r="U17" s="258">
        <v>99.949808656000002</v>
      </c>
      <c r="V17" s="258">
        <v>99.937452363999995</v>
      </c>
      <c r="W17" s="258">
        <v>99.934453785000002</v>
      </c>
      <c r="X17" s="258">
        <v>100.07427663999999</v>
      </c>
      <c r="Y17" s="258">
        <v>99.989895699000002</v>
      </c>
      <c r="Z17" s="258">
        <v>99.814774689999993</v>
      </c>
      <c r="AA17" s="258">
        <v>99.339077829000004</v>
      </c>
      <c r="AB17" s="258">
        <v>99.139853510999998</v>
      </c>
      <c r="AC17" s="258">
        <v>99.007265955999998</v>
      </c>
      <c r="AD17" s="258">
        <v>98.986560479000005</v>
      </c>
      <c r="AE17" s="258">
        <v>98.953312464999996</v>
      </c>
      <c r="AF17" s="258">
        <v>98.952767226999995</v>
      </c>
      <c r="AG17" s="258">
        <v>99.105000275999998</v>
      </c>
      <c r="AH17" s="258">
        <v>99.079803960000007</v>
      </c>
      <c r="AI17" s="258">
        <v>98.997253788999998</v>
      </c>
      <c r="AJ17" s="258">
        <v>98.699480374999993</v>
      </c>
      <c r="AK17" s="258">
        <v>98.620624535999994</v>
      </c>
      <c r="AL17" s="258">
        <v>98.602816883000003</v>
      </c>
      <c r="AM17" s="258">
        <v>98.806386576999998</v>
      </c>
      <c r="AN17" s="258">
        <v>98.790428429000002</v>
      </c>
      <c r="AO17" s="258">
        <v>98.715271598000001</v>
      </c>
      <c r="AP17" s="258">
        <v>98.466140467000002</v>
      </c>
      <c r="AQ17" s="258">
        <v>98.358667983999993</v>
      </c>
      <c r="AR17" s="258">
        <v>98.278078530000002</v>
      </c>
      <c r="AS17" s="258">
        <v>98.275528882000003</v>
      </c>
      <c r="AT17" s="258">
        <v>98.210337909000003</v>
      </c>
      <c r="AU17" s="258">
        <v>98.133662384999994</v>
      </c>
      <c r="AV17" s="258">
        <v>97.952500596999997</v>
      </c>
      <c r="AW17" s="258">
        <v>97.922607256999996</v>
      </c>
      <c r="AX17" s="258">
        <v>97.950980650999995</v>
      </c>
      <c r="AY17" s="258">
        <v>98.280646661000006</v>
      </c>
      <c r="AZ17" s="258">
        <v>98.243284114999994</v>
      </c>
      <c r="BA17" s="258">
        <v>98.081918892999994</v>
      </c>
      <c r="BB17" s="258">
        <v>97.510474243000004</v>
      </c>
      <c r="BC17" s="258">
        <v>97.315661234000004</v>
      </c>
      <c r="BD17" s="258">
        <v>97.211403114000007</v>
      </c>
      <c r="BE17" s="258">
        <v>97.268042422999997</v>
      </c>
      <c r="BF17" s="258">
        <v>97.292137174000004</v>
      </c>
      <c r="BG17" s="346">
        <v>97.354029999999995</v>
      </c>
      <c r="BH17" s="346">
        <v>97.457669999999993</v>
      </c>
      <c r="BI17" s="346">
        <v>97.592200000000005</v>
      </c>
      <c r="BJ17" s="346">
        <v>97.761560000000003</v>
      </c>
      <c r="BK17" s="346">
        <v>98.027619999999999</v>
      </c>
      <c r="BL17" s="346">
        <v>98.220249999999993</v>
      </c>
      <c r="BM17" s="346">
        <v>98.401330000000002</v>
      </c>
      <c r="BN17" s="346">
        <v>98.546340000000001</v>
      </c>
      <c r="BO17" s="346">
        <v>98.722660000000005</v>
      </c>
      <c r="BP17" s="346">
        <v>98.905799999999999</v>
      </c>
      <c r="BQ17" s="346">
        <v>99.076049999999995</v>
      </c>
      <c r="BR17" s="346">
        <v>99.287599999999998</v>
      </c>
      <c r="BS17" s="346">
        <v>99.520740000000004</v>
      </c>
      <c r="BT17" s="346">
        <v>99.810159999999996</v>
      </c>
      <c r="BU17" s="346">
        <v>100.0605</v>
      </c>
      <c r="BV17" s="346">
        <v>100.3064</v>
      </c>
    </row>
    <row r="18" spans="1:74" ht="11.1" customHeight="1" x14ac:dyDescent="0.2">
      <c r="A18" s="148" t="s">
        <v>897</v>
      </c>
      <c r="B18" s="210" t="s">
        <v>571</v>
      </c>
      <c r="C18" s="258">
        <v>101.40399886</v>
      </c>
      <c r="D18" s="258">
        <v>101.60829259</v>
      </c>
      <c r="E18" s="258">
        <v>101.70091239</v>
      </c>
      <c r="F18" s="258">
        <v>101.55273466</v>
      </c>
      <c r="G18" s="258">
        <v>101.51884923999999</v>
      </c>
      <c r="H18" s="258">
        <v>101.47013256</v>
      </c>
      <c r="I18" s="258">
        <v>101.23387079</v>
      </c>
      <c r="J18" s="258">
        <v>101.28502696</v>
      </c>
      <c r="K18" s="258">
        <v>101.45088726</v>
      </c>
      <c r="L18" s="258">
        <v>101.98352125</v>
      </c>
      <c r="M18" s="258">
        <v>102.18973758999999</v>
      </c>
      <c r="N18" s="258">
        <v>102.32160585</v>
      </c>
      <c r="O18" s="258">
        <v>102.07524103999999</v>
      </c>
      <c r="P18" s="258">
        <v>102.28632691</v>
      </c>
      <c r="Q18" s="258">
        <v>102.65097846</v>
      </c>
      <c r="R18" s="258">
        <v>103.53586845</v>
      </c>
      <c r="S18" s="258">
        <v>103.9326468</v>
      </c>
      <c r="T18" s="258">
        <v>104.20798627000001</v>
      </c>
      <c r="U18" s="258">
        <v>104.17215935999999</v>
      </c>
      <c r="V18" s="258">
        <v>104.34691668000001</v>
      </c>
      <c r="W18" s="258">
        <v>104.54253073</v>
      </c>
      <c r="X18" s="258">
        <v>104.96606842</v>
      </c>
      <c r="Y18" s="258">
        <v>105.04809573999999</v>
      </c>
      <c r="Z18" s="258">
        <v>104.99567962</v>
      </c>
      <c r="AA18" s="258">
        <v>104.55161562000001</v>
      </c>
      <c r="AB18" s="258">
        <v>104.4232159</v>
      </c>
      <c r="AC18" s="258">
        <v>104.35327604</v>
      </c>
      <c r="AD18" s="258">
        <v>104.35600851</v>
      </c>
      <c r="AE18" s="258">
        <v>104.392329</v>
      </c>
      <c r="AF18" s="258">
        <v>104.47644999000001</v>
      </c>
      <c r="AG18" s="258">
        <v>104.75514405</v>
      </c>
      <c r="AH18" s="258">
        <v>104.8247866</v>
      </c>
      <c r="AI18" s="258">
        <v>104.83215022</v>
      </c>
      <c r="AJ18" s="258">
        <v>104.61662526000001</v>
      </c>
      <c r="AK18" s="258">
        <v>104.61988825</v>
      </c>
      <c r="AL18" s="258">
        <v>104.68132955</v>
      </c>
      <c r="AM18" s="258">
        <v>104.94831105</v>
      </c>
      <c r="AN18" s="258">
        <v>105.01558753</v>
      </c>
      <c r="AO18" s="258">
        <v>105.03052089000001</v>
      </c>
      <c r="AP18" s="258">
        <v>104.8948444</v>
      </c>
      <c r="AQ18" s="258">
        <v>104.87879157</v>
      </c>
      <c r="AR18" s="258">
        <v>104.88409565000001</v>
      </c>
      <c r="AS18" s="258">
        <v>104.83772629000001</v>
      </c>
      <c r="AT18" s="258">
        <v>104.940517</v>
      </c>
      <c r="AU18" s="258">
        <v>105.11943741</v>
      </c>
      <c r="AV18" s="258">
        <v>105.51782007</v>
      </c>
      <c r="AW18" s="258">
        <v>105.74150047000001</v>
      </c>
      <c r="AX18" s="258">
        <v>105.93381114</v>
      </c>
      <c r="AY18" s="258">
        <v>106.10601312</v>
      </c>
      <c r="AZ18" s="258">
        <v>106.22713859</v>
      </c>
      <c r="BA18" s="258">
        <v>106.30844857</v>
      </c>
      <c r="BB18" s="258">
        <v>106.29663011</v>
      </c>
      <c r="BC18" s="258">
        <v>106.33829381</v>
      </c>
      <c r="BD18" s="258">
        <v>106.38012673999999</v>
      </c>
      <c r="BE18" s="258">
        <v>106.39533034999999</v>
      </c>
      <c r="BF18" s="258">
        <v>106.45760061</v>
      </c>
      <c r="BG18" s="346">
        <v>106.5401</v>
      </c>
      <c r="BH18" s="346">
        <v>106.6187</v>
      </c>
      <c r="BI18" s="346">
        <v>106.76</v>
      </c>
      <c r="BJ18" s="346">
        <v>106.9396</v>
      </c>
      <c r="BK18" s="346">
        <v>107.18980000000001</v>
      </c>
      <c r="BL18" s="346">
        <v>107.42230000000001</v>
      </c>
      <c r="BM18" s="346">
        <v>107.6691</v>
      </c>
      <c r="BN18" s="346">
        <v>107.9579</v>
      </c>
      <c r="BO18" s="346">
        <v>108.2127</v>
      </c>
      <c r="BP18" s="346">
        <v>108.461</v>
      </c>
      <c r="BQ18" s="346">
        <v>108.6583</v>
      </c>
      <c r="BR18" s="346">
        <v>108.9273</v>
      </c>
      <c r="BS18" s="346">
        <v>109.22329999999999</v>
      </c>
      <c r="BT18" s="346">
        <v>109.56229999999999</v>
      </c>
      <c r="BU18" s="346">
        <v>109.90049999999999</v>
      </c>
      <c r="BV18" s="346">
        <v>110.2538</v>
      </c>
    </row>
    <row r="19" spans="1:74" ht="11.1" customHeight="1" x14ac:dyDescent="0.2">
      <c r="A19" s="148" t="s">
        <v>898</v>
      </c>
      <c r="B19" s="210" t="s">
        <v>572</v>
      </c>
      <c r="C19" s="258">
        <v>101.08925171999999</v>
      </c>
      <c r="D19" s="258">
        <v>101.25794667</v>
      </c>
      <c r="E19" s="258">
        <v>101.33064508</v>
      </c>
      <c r="F19" s="258">
        <v>101.21670501</v>
      </c>
      <c r="G19" s="258">
        <v>101.16539177999999</v>
      </c>
      <c r="H19" s="258">
        <v>101.08606346000001</v>
      </c>
      <c r="I19" s="258">
        <v>100.7965421</v>
      </c>
      <c r="J19" s="258">
        <v>100.79781705000001</v>
      </c>
      <c r="K19" s="258">
        <v>100.90771035</v>
      </c>
      <c r="L19" s="258">
        <v>101.39107083</v>
      </c>
      <c r="M19" s="258">
        <v>101.51956423999999</v>
      </c>
      <c r="N19" s="258">
        <v>101.5580394</v>
      </c>
      <c r="O19" s="258">
        <v>101.18465744</v>
      </c>
      <c r="P19" s="258">
        <v>101.28447525</v>
      </c>
      <c r="Q19" s="258">
        <v>101.53565397</v>
      </c>
      <c r="R19" s="258">
        <v>102.26226309</v>
      </c>
      <c r="S19" s="258">
        <v>102.57311149</v>
      </c>
      <c r="T19" s="258">
        <v>102.79226866</v>
      </c>
      <c r="U19" s="258">
        <v>102.8016202</v>
      </c>
      <c r="V19" s="258">
        <v>102.92598074999999</v>
      </c>
      <c r="W19" s="258">
        <v>103.04723589</v>
      </c>
      <c r="X19" s="258">
        <v>103.31884245000001</v>
      </c>
      <c r="Y19" s="258">
        <v>103.31879416</v>
      </c>
      <c r="Z19" s="258">
        <v>103.20054786</v>
      </c>
      <c r="AA19" s="258">
        <v>102.7465863</v>
      </c>
      <c r="AB19" s="258">
        <v>102.55508188</v>
      </c>
      <c r="AC19" s="258">
        <v>102.40851736</v>
      </c>
      <c r="AD19" s="258">
        <v>102.31028277999999</v>
      </c>
      <c r="AE19" s="258">
        <v>102.25105554</v>
      </c>
      <c r="AF19" s="258">
        <v>102.23422569</v>
      </c>
      <c r="AG19" s="258">
        <v>102.35385157</v>
      </c>
      <c r="AH19" s="258">
        <v>102.35127271</v>
      </c>
      <c r="AI19" s="258">
        <v>102.32054745000001</v>
      </c>
      <c r="AJ19" s="258">
        <v>102.17034717999999</v>
      </c>
      <c r="AK19" s="258">
        <v>102.15182561</v>
      </c>
      <c r="AL19" s="258">
        <v>102.17365411999999</v>
      </c>
      <c r="AM19" s="258">
        <v>102.36918707</v>
      </c>
      <c r="AN19" s="258">
        <v>102.37169996999999</v>
      </c>
      <c r="AO19" s="258">
        <v>102.31454717</v>
      </c>
      <c r="AP19" s="258">
        <v>102.07186437</v>
      </c>
      <c r="AQ19" s="258">
        <v>101.98977841999999</v>
      </c>
      <c r="AR19" s="258">
        <v>101.94242502</v>
      </c>
      <c r="AS19" s="258">
        <v>101.93088508</v>
      </c>
      <c r="AT19" s="258">
        <v>101.95218607</v>
      </c>
      <c r="AU19" s="258">
        <v>102.0074089</v>
      </c>
      <c r="AV19" s="258">
        <v>102.16226875</v>
      </c>
      <c r="AW19" s="258">
        <v>102.23604890999999</v>
      </c>
      <c r="AX19" s="258">
        <v>102.29446455999999</v>
      </c>
      <c r="AY19" s="258">
        <v>102.22898635</v>
      </c>
      <c r="AZ19" s="258">
        <v>102.33806996</v>
      </c>
      <c r="BA19" s="258">
        <v>102.51318606</v>
      </c>
      <c r="BB19" s="258">
        <v>102.93711288999999</v>
      </c>
      <c r="BC19" s="258">
        <v>103.10721028</v>
      </c>
      <c r="BD19" s="258">
        <v>103.20625647</v>
      </c>
      <c r="BE19" s="258">
        <v>103.10264906</v>
      </c>
      <c r="BF19" s="258">
        <v>103.15829465</v>
      </c>
      <c r="BG19" s="346">
        <v>103.24160000000001</v>
      </c>
      <c r="BH19" s="346">
        <v>103.3306</v>
      </c>
      <c r="BI19" s="346">
        <v>103.48569999999999</v>
      </c>
      <c r="BJ19" s="346">
        <v>103.6848</v>
      </c>
      <c r="BK19" s="346">
        <v>103.99809999999999</v>
      </c>
      <c r="BL19" s="346">
        <v>104.2328</v>
      </c>
      <c r="BM19" s="346">
        <v>104.459</v>
      </c>
      <c r="BN19" s="346">
        <v>104.6564</v>
      </c>
      <c r="BO19" s="346">
        <v>104.88079999999999</v>
      </c>
      <c r="BP19" s="346">
        <v>105.11190000000001</v>
      </c>
      <c r="BQ19" s="346">
        <v>105.33410000000001</v>
      </c>
      <c r="BR19" s="346">
        <v>105.5904</v>
      </c>
      <c r="BS19" s="346">
        <v>105.8652</v>
      </c>
      <c r="BT19" s="346">
        <v>106.1769</v>
      </c>
      <c r="BU19" s="346">
        <v>106.4747</v>
      </c>
      <c r="BV19" s="346">
        <v>106.777</v>
      </c>
    </row>
    <row r="20" spans="1:74" ht="11.1" customHeight="1" x14ac:dyDescent="0.2">
      <c r="A20" s="148" t="s">
        <v>899</v>
      </c>
      <c r="B20" s="210" t="s">
        <v>573</v>
      </c>
      <c r="C20" s="258">
        <v>100.92233999</v>
      </c>
      <c r="D20" s="258">
        <v>101.0864198</v>
      </c>
      <c r="E20" s="258">
        <v>101.14907999</v>
      </c>
      <c r="F20" s="258">
        <v>100.97554957</v>
      </c>
      <c r="G20" s="258">
        <v>100.93644879</v>
      </c>
      <c r="H20" s="258">
        <v>100.89700666</v>
      </c>
      <c r="I20" s="258">
        <v>100.76448464000001</v>
      </c>
      <c r="J20" s="258">
        <v>100.79391368</v>
      </c>
      <c r="K20" s="258">
        <v>100.89255525999999</v>
      </c>
      <c r="L20" s="258">
        <v>101.23482300000001</v>
      </c>
      <c r="M20" s="258">
        <v>101.34107944</v>
      </c>
      <c r="N20" s="258">
        <v>101.38573820000001</v>
      </c>
      <c r="O20" s="258">
        <v>101.07535025999999</v>
      </c>
      <c r="P20" s="258">
        <v>101.21690043</v>
      </c>
      <c r="Q20" s="258">
        <v>101.51693969</v>
      </c>
      <c r="R20" s="258">
        <v>102.3134744</v>
      </c>
      <c r="S20" s="258">
        <v>102.67698706</v>
      </c>
      <c r="T20" s="258">
        <v>102.94548404</v>
      </c>
      <c r="U20" s="258">
        <v>102.97268773</v>
      </c>
      <c r="V20" s="258">
        <v>103.16086153000001</v>
      </c>
      <c r="W20" s="258">
        <v>103.36372785</v>
      </c>
      <c r="X20" s="258">
        <v>103.74221073</v>
      </c>
      <c r="Y20" s="258">
        <v>103.85376903</v>
      </c>
      <c r="Z20" s="258">
        <v>103.85932681</v>
      </c>
      <c r="AA20" s="258">
        <v>103.51893727</v>
      </c>
      <c r="AB20" s="258">
        <v>103.49245408</v>
      </c>
      <c r="AC20" s="258">
        <v>103.53993047</v>
      </c>
      <c r="AD20" s="258">
        <v>103.70375369</v>
      </c>
      <c r="AE20" s="258">
        <v>103.86735876</v>
      </c>
      <c r="AF20" s="258">
        <v>104.07313296</v>
      </c>
      <c r="AG20" s="258">
        <v>104.43532207</v>
      </c>
      <c r="AH20" s="258">
        <v>104.63975015</v>
      </c>
      <c r="AI20" s="258">
        <v>104.800663</v>
      </c>
      <c r="AJ20" s="258">
        <v>104.84072128</v>
      </c>
      <c r="AK20" s="258">
        <v>104.97260817999999</v>
      </c>
      <c r="AL20" s="258">
        <v>105.11898435000001</v>
      </c>
      <c r="AM20" s="258">
        <v>105.36197765999999</v>
      </c>
      <c r="AN20" s="258">
        <v>105.47573649</v>
      </c>
      <c r="AO20" s="258">
        <v>105.5423887</v>
      </c>
      <c r="AP20" s="258">
        <v>105.45009321000001</v>
      </c>
      <c r="AQ20" s="258">
        <v>105.50641301</v>
      </c>
      <c r="AR20" s="258">
        <v>105.599507</v>
      </c>
      <c r="AS20" s="258">
        <v>105.68517158</v>
      </c>
      <c r="AT20" s="258">
        <v>105.88496670000001</v>
      </c>
      <c r="AU20" s="258">
        <v>106.15468874</v>
      </c>
      <c r="AV20" s="258">
        <v>106.6956686</v>
      </c>
      <c r="AW20" s="258">
        <v>106.95424631</v>
      </c>
      <c r="AX20" s="258">
        <v>107.13175278</v>
      </c>
      <c r="AY20" s="258">
        <v>107.05263795</v>
      </c>
      <c r="AZ20" s="258">
        <v>107.19966447</v>
      </c>
      <c r="BA20" s="258">
        <v>107.39728229000001</v>
      </c>
      <c r="BB20" s="258">
        <v>107.81438031</v>
      </c>
      <c r="BC20" s="258">
        <v>107.98651404</v>
      </c>
      <c r="BD20" s="258">
        <v>108.08257238</v>
      </c>
      <c r="BE20" s="258">
        <v>107.97942238</v>
      </c>
      <c r="BF20" s="258">
        <v>108.01567965</v>
      </c>
      <c r="BG20" s="346">
        <v>108.0682</v>
      </c>
      <c r="BH20" s="346">
        <v>108.1007</v>
      </c>
      <c r="BI20" s="346">
        <v>108.21299999999999</v>
      </c>
      <c r="BJ20" s="346">
        <v>108.36879999999999</v>
      </c>
      <c r="BK20" s="346">
        <v>108.6345</v>
      </c>
      <c r="BL20" s="346">
        <v>108.8275</v>
      </c>
      <c r="BM20" s="346">
        <v>109.014</v>
      </c>
      <c r="BN20" s="346">
        <v>109.1741</v>
      </c>
      <c r="BO20" s="346">
        <v>109.363</v>
      </c>
      <c r="BP20" s="346">
        <v>109.5607</v>
      </c>
      <c r="BQ20" s="346">
        <v>109.7418</v>
      </c>
      <c r="BR20" s="346">
        <v>109.9759</v>
      </c>
      <c r="BS20" s="346">
        <v>110.2377</v>
      </c>
      <c r="BT20" s="346">
        <v>110.5586</v>
      </c>
      <c r="BU20" s="346">
        <v>110.8523</v>
      </c>
      <c r="BV20" s="346">
        <v>111.1503</v>
      </c>
    </row>
    <row r="21" spans="1:74" ht="11.1" customHeight="1" x14ac:dyDescent="0.2">
      <c r="A21" s="148" t="s">
        <v>900</v>
      </c>
      <c r="B21" s="210" t="s">
        <v>574</v>
      </c>
      <c r="C21" s="258">
        <v>101.92256483</v>
      </c>
      <c r="D21" s="258">
        <v>102.11783380999999</v>
      </c>
      <c r="E21" s="258">
        <v>102.19682539</v>
      </c>
      <c r="F21" s="258">
        <v>102.00061409</v>
      </c>
      <c r="G21" s="258">
        <v>101.96624495</v>
      </c>
      <c r="H21" s="258">
        <v>101.93479249000001</v>
      </c>
      <c r="I21" s="258">
        <v>101.75063871</v>
      </c>
      <c r="J21" s="258">
        <v>101.84173315</v>
      </c>
      <c r="K21" s="258">
        <v>102.05245781000001</v>
      </c>
      <c r="L21" s="258">
        <v>102.68049492</v>
      </c>
      <c r="M21" s="258">
        <v>102.90721829</v>
      </c>
      <c r="N21" s="258">
        <v>103.03031018</v>
      </c>
      <c r="O21" s="258">
        <v>102.76427214</v>
      </c>
      <c r="P21" s="258">
        <v>102.89422489</v>
      </c>
      <c r="Q21" s="258">
        <v>103.13466998</v>
      </c>
      <c r="R21" s="258">
        <v>103.6784074</v>
      </c>
      <c r="S21" s="258">
        <v>103.99523718</v>
      </c>
      <c r="T21" s="258">
        <v>104.27795931</v>
      </c>
      <c r="U21" s="258">
        <v>104.51751729</v>
      </c>
      <c r="V21" s="258">
        <v>104.73881649</v>
      </c>
      <c r="W21" s="258">
        <v>104.93280043</v>
      </c>
      <c r="X21" s="258">
        <v>105.19531508</v>
      </c>
      <c r="Y21" s="258">
        <v>105.26278397</v>
      </c>
      <c r="Z21" s="258">
        <v>105.23105307</v>
      </c>
      <c r="AA21" s="258">
        <v>104.85900914</v>
      </c>
      <c r="AB21" s="258">
        <v>104.80971365000001</v>
      </c>
      <c r="AC21" s="258">
        <v>104.84205334000001</v>
      </c>
      <c r="AD21" s="258">
        <v>105.00092643000001</v>
      </c>
      <c r="AE21" s="258">
        <v>105.1628628</v>
      </c>
      <c r="AF21" s="258">
        <v>105.37276067000001</v>
      </c>
      <c r="AG21" s="258">
        <v>105.75330479</v>
      </c>
      <c r="AH21" s="258">
        <v>105.96711211</v>
      </c>
      <c r="AI21" s="258">
        <v>106.13686737</v>
      </c>
      <c r="AJ21" s="258">
        <v>106.11686035</v>
      </c>
      <c r="AK21" s="258">
        <v>106.30779416</v>
      </c>
      <c r="AL21" s="258">
        <v>106.56395857</v>
      </c>
      <c r="AM21" s="258">
        <v>107.04968390000001</v>
      </c>
      <c r="AN21" s="258">
        <v>107.31306180999999</v>
      </c>
      <c r="AO21" s="258">
        <v>107.51842261</v>
      </c>
      <c r="AP21" s="258">
        <v>107.5476403</v>
      </c>
      <c r="AQ21" s="258">
        <v>107.72556135000001</v>
      </c>
      <c r="AR21" s="258">
        <v>107.93405977</v>
      </c>
      <c r="AS21" s="258">
        <v>108.25573941</v>
      </c>
      <c r="AT21" s="258">
        <v>108.46343967</v>
      </c>
      <c r="AU21" s="258">
        <v>108.6397644</v>
      </c>
      <c r="AV21" s="258">
        <v>108.62098992</v>
      </c>
      <c r="AW21" s="258">
        <v>108.85735636</v>
      </c>
      <c r="AX21" s="258">
        <v>109.18514003</v>
      </c>
      <c r="AY21" s="258">
        <v>109.84349166</v>
      </c>
      <c r="AZ21" s="258">
        <v>110.17474676</v>
      </c>
      <c r="BA21" s="258">
        <v>110.41805606</v>
      </c>
      <c r="BB21" s="258">
        <v>110.49768077</v>
      </c>
      <c r="BC21" s="258">
        <v>110.62190253999999</v>
      </c>
      <c r="BD21" s="258">
        <v>110.7149826</v>
      </c>
      <c r="BE21" s="258">
        <v>110.71809797</v>
      </c>
      <c r="BF21" s="258">
        <v>110.7930118</v>
      </c>
      <c r="BG21" s="346">
        <v>110.8809</v>
      </c>
      <c r="BH21" s="346">
        <v>110.9391</v>
      </c>
      <c r="BI21" s="346">
        <v>111.0849</v>
      </c>
      <c r="BJ21" s="346">
        <v>111.2758</v>
      </c>
      <c r="BK21" s="346">
        <v>111.5805</v>
      </c>
      <c r="BL21" s="346">
        <v>111.8096</v>
      </c>
      <c r="BM21" s="346">
        <v>112.032</v>
      </c>
      <c r="BN21" s="346">
        <v>112.2358</v>
      </c>
      <c r="BO21" s="346">
        <v>112.45359999999999</v>
      </c>
      <c r="BP21" s="346">
        <v>112.6735</v>
      </c>
      <c r="BQ21" s="346">
        <v>112.8565</v>
      </c>
      <c r="BR21" s="346">
        <v>113.1099</v>
      </c>
      <c r="BS21" s="346">
        <v>113.3948</v>
      </c>
      <c r="BT21" s="346">
        <v>113.7479</v>
      </c>
      <c r="BU21" s="346">
        <v>114.06789999999999</v>
      </c>
      <c r="BV21" s="346">
        <v>114.3917</v>
      </c>
    </row>
    <row r="22" spans="1:74" ht="11.1" customHeight="1" x14ac:dyDescent="0.2">
      <c r="A22" s="148" t="s">
        <v>901</v>
      </c>
      <c r="B22" s="210" t="s">
        <v>575</v>
      </c>
      <c r="C22" s="258">
        <v>101.10901996</v>
      </c>
      <c r="D22" s="258">
        <v>101.24379535</v>
      </c>
      <c r="E22" s="258">
        <v>101.27070463</v>
      </c>
      <c r="F22" s="258">
        <v>101.05785889000001</v>
      </c>
      <c r="G22" s="258">
        <v>100.96795263999999</v>
      </c>
      <c r="H22" s="258">
        <v>100.86909697</v>
      </c>
      <c r="I22" s="258">
        <v>100.65061625</v>
      </c>
      <c r="J22" s="258">
        <v>100.61686847</v>
      </c>
      <c r="K22" s="258">
        <v>100.65717798999999</v>
      </c>
      <c r="L22" s="258">
        <v>100.96186582999999</v>
      </c>
      <c r="M22" s="258">
        <v>101.00754919000001</v>
      </c>
      <c r="N22" s="258">
        <v>100.98454907999999</v>
      </c>
      <c r="O22" s="258">
        <v>100.51770535999999</v>
      </c>
      <c r="P22" s="258">
        <v>100.63870845</v>
      </c>
      <c r="Q22" s="258">
        <v>100.97239820999999</v>
      </c>
      <c r="R22" s="258">
        <v>101.97168726</v>
      </c>
      <c r="S22" s="258">
        <v>102.39106585</v>
      </c>
      <c r="T22" s="258">
        <v>102.68344662</v>
      </c>
      <c r="U22" s="258">
        <v>102.66767994999999</v>
      </c>
      <c r="V22" s="258">
        <v>102.84192729</v>
      </c>
      <c r="W22" s="258">
        <v>103.02503901999999</v>
      </c>
      <c r="X22" s="258">
        <v>103.48630175</v>
      </c>
      <c r="Y22" s="258">
        <v>103.48517732000001</v>
      </c>
      <c r="Z22" s="258">
        <v>103.29095234</v>
      </c>
      <c r="AA22" s="258">
        <v>102.68964449000001</v>
      </c>
      <c r="AB22" s="258">
        <v>102.26970514</v>
      </c>
      <c r="AC22" s="258">
        <v>101.81715196</v>
      </c>
      <c r="AD22" s="258">
        <v>101.20867962</v>
      </c>
      <c r="AE22" s="258">
        <v>100.78337781</v>
      </c>
      <c r="AF22" s="258">
        <v>100.41794118</v>
      </c>
      <c r="AG22" s="258">
        <v>100.26678434999999</v>
      </c>
      <c r="AH22" s="258">
        <v>99.905267120999994</v>
      </c>
      <c r="AI22" s="258">
        <v>99.487804120000007</v>
      </c>
      <c r="AJ22" s="258">
        <v>98.835319534000007</v>
      </c>
      <c r="AK22" s="258">
        <v>98.440271834000001</v>
      </c>
      <c r="AL22" s="258">
        <v>98.123585211999995</v>
      </c>
      <c r="AM22" s="258">
        <v>98.046209649999994</v>
      </c>
      <c r="AN22" s="258">
        <v>97.765532699999994</v>
      </c>
      <c r="AO22" s="258">
        <v>97.442504342000007</v>
      </c>
      <c r="AP22" s="258">
        <v>96.940798209999997</v>
      </c>
      <c r="AQ22" s="258">
        <v>96.635311813000001</v>
      </c>
      <c r="AR22" s="258">
        <v>96.389718786000003</v>
      </c>
      <c r="AS22" s="258">
        <v>96.150458838999995</v>
      </c>
      <c r="AT22" s="258">
        <v>96.064822762999995</v>
      </c>
      <c r="AU22" s="258">
        <v>96.079250271999996</v>
      </c>
      <c r="AV22" s="258">
        <v>96.134635739000004</v>
      </c>
      <c r="AW22" s="258">
        <v>96.393519634</v>
      </c>
      <c r="AX22" s="258">
        <v>96.796796332</v>
      </c>
      <c r="AY22" s="258">
        <v>97.567540350000002</v>
      </c>
      <c r="AZ22" s="258">
        <v>98.092296763999997</v>
      </c>
      <c r="BA22" s="258">
        <v>98.594140092000004</v>
      </c>
      <c r="BB22" s="258">
        <v>99.214952500999999</v>
      </c>
      <c r="BC22" s="258">
        <v>99.564558031999994</v>
      </c>
      <c r="BD22" s="258">
        <v>99.784838851000004</v>
      </c>
      <c r="BE22" s="258">
        <v>99.654125033</v>
      </c>
      <c r="BF22" s="258">
        <v>99.782008875000002</v>
      </c>
      <c r="BG22" s="346">
        <v>99.946820000000002</v>
      </c>
      <c r="BH22" s="346">
        <v>100.13339999999999</v>
      </c>
      <c r="BI22" s="346">
        <v>100.38339999999999</v>
      </c>
      <c r="BJ22" s="346">
        <v>100.68170000000001</v>
      </c>
      <c r="BK22" s="346">
        <v>101.113</v>
      </c>
      <c r="BL22" s="346">
        <v>101.4443</v>
      </c>
      <c r="BM22" s="346">
        <v>101.7603</v>
      </c>
      <c r="BN22" s="346">
        <v>102.02849999999999</v>
      </c>
      <c r="BO22" s="346">
        <v>102.3382</v>
      </c>
      <c r="BP22" s="346">
        <v>102.6571</v>
      </c>
      <c r="BQ22" s="346">
        <v>102.967</v>
      </c>
      <c r="BR22" s="346">
        <v>103.3175</v>
      </c>
      <c r="BS22" s="346">
        <v>103.6908</v>
      </c>
      <c r="BT22" s="346">
        <v>104.13500000000001</v>
      </c>
      <c r="BU22" s="346">
        <v>104.51730000000001</v>
      </c>
      <c r="BV22" s="346">
        <v>104.88590000000001</v>
      </c>
    </row>
    <row r="23" spans="1:74" ht="11.1" customHeight="1" x14ac:dyDescent="0.2">
      <c r="A23" s="148" t="s">
        <v>902</v>
      </c>
      <c r="B23" s="210" t="s">
        <v>576</v>
      </c>
      <c r="C23" s="258">
        <v>101.64023896</v>
      </c>
      <c r="D23" s="258">
        <v>101.87397593999999</v>
      </c>
      <c r="E23" s="258">
        <v>102.01100798</v>
      </c>
      <c r="F23" s="258">
        <v>101.95565227</v>
      </c>
      <c r="G23" s="258">
        <v>101.97103653000001</v>
      </c>
      <c r="H23" s="258">
        <v>101.96147793999999</v>
      </c>
      <c r="I23" s="258">
        <v>101.81282983</v>
      </c>
      <c r="J23" s="258">
        <v>101.83899558</v>
      </c>
      <c r="K23" s="258">
        <v>101.92582851</v>
      </c>
      <c r="L23" s="258">
        <v>102.19379744</v>
      </c>
      <c r="M23" s="258">
        <v>102.31161308999999</v>
      </c>
      <c r="N23" s="258">
        <v>102.39974429999999</v>
      </c>
      <c r="O23" s="258">
        <v>102.29469923000001</v>
      </c>
      <c r="P23" s="258">
        <v>102.44608040999999</v>
      </c>
      <c r="Q23" s="258">
        <v>102.69039601999999</v>
      </c>
      <c r="R23" s="258">
        <v>103.24989274000001</v>
      </c>
      <c r="S23" s="258">
        <v>103.51339216</v>
      </c>
      <c r="T23" s="258">
        <v>103.70314098999999</v>
      </c>
      <c r="U23" s="258">
        <v>103.72049993</v>
      </c>
      <c r="V23" s="258">
        <v>103.83672702</v>
      </c>
      <c r="W23" s="258">
        <v>103.95318299</v>
      </c>
      <c r="X23" s="258">
        <v>104.15559342</v>
      </c>
      <c r="Y23" s="258">
        <v>104.20821291999999</v>
      </c>
      <c r="Z23" s="258">
        <v>104.1967671</v>
      </c>
      <c r="AA23" s="258">
        <v>103.95183077999999</v>
      </c>
      <c r="AB23" s="258">
        <v>103.93932318</v>
      </c>
      <c r="AC23" s="258">
        <v>103.98981913</v>
      </c>
      <c r="AD23" s="258">
        <v>104.1296991</v>
      </c>
      <c r="AE23" s="258">
        <v>104.28641678</v>
      </c>
      <c r="AF23" s="258">
        <v>104.48635265999999</v>
      </c>
      <c r="AG23" s="258">
        <v>104.82618125</v>
      </c>
      <c r="AH23" s="258">
        <v>105.04004763</v>
      </c>
      <c r="AI23" s="258">
        <v>105.22462632</v>
      </c>
      <c r="AJ23" s="258">
        <v>105.32093557</v>
      </c>
      <c r="AK23" s="258">
        <v>105.49117518</v>
      </c>
      <c r="AL23" s="258">
        <v>105.6763634</v>
      </c>
      <c r="AM23" s="258">
        <v>106.00523127</v>
      </c>
      <c r="AN23" s="258">
        <v>106.12376843</v>
      </c>
      <c r="AO23" s="258">
        <v>106.16070592</v>
      </c>
      <c r="AP23" s="258">
        <v>105.94237857</v>
      </c>
      <c r="AQ23" s="258">
        <v>105.94636559999999</v>
      </c>
      <c r="AR23" s="258">
        <v>105.99900184000001</v>
      </c>
      <c r="AS23" s="258">
        <v>106.07210648</v>
      </c>
      <c r="AT23" s="258">
        <v>106.24317675</v>
      </c>
      <c r="AU23" s="258">
        <v>106.48403183000001</v>
      </c>
      <c r="AV23" s="258">
        <v>106.85829685</v>
      </c>
      <c r="AW23" s="258">
        <v>107.19100272</v>
      </c>
      <c r="AX23" s="258">
        <v>107.54577457000001</v>
      </c>
      <c r="AY23" s="258">
        <v>108.10404367</v>
      </c>
      <c r="AZ23" s="258">
        <v>108.36687402</v>
      </c>
      <c r="BA23" s="258">
        <v>108.51569689999999</v>
      </c>
      <c r="BB23" s="258">
        <v>108.36667438000001</v>
      </c>
      <c r="BC23" s="258">
        <v>108.42536076</v>
      </c>
      <c r="BD23" s="258">
        <v>108.50791811000001</v>
      </c>
      <c r="BE23" s="258">
        <v>108.61750714</v>
      </c>
      <c r="BF23" s="258">
        <v>108.74543592000001</v>
      </c>
      <c r="BG23" s="346">
        <v>108.89490000000001</v>
      </c>
      <c r="BH23" s="346">
        <v>109.0373</v>
      </c>
      <c r="BI23" s="346">
        <v>109.25109999999999</v>
      </c>
      <c r="BJ23" s="346">
        <v>109.5077</v>
      </c>
      <c r="BK23" s="346">
        <v>109.9014</v>
      </c>
      <c r="BL23" s="346">
        <v>110.17310000000001</v>
      </c>
      <c r="BM23" s="346">
        <v>110.4169</v>
      </c>
      <c r="BN23" s="346">
        <v>110.5941</v>
      </c>
      <c r="BO23" s="346">
        <v>110.8113</v>
      </c>
      <c r="BP23" s="346">
        <v>111.0296</v>
      </c>
      <c r="BQ23" s="346">
        <v>111.2141</v>
      </c>
      <c r="BR23" s="346">
        <v>111.46120000000001</v>
      </c>
      <c r="BS23" s="346">
        <v>111.7359</v>
      </c>
      <c r="BT23" s="346">
        <v>112.08069999999999</v>
      </c>
      <c r="BU23" s="346">
        <v>112.3784</v>
      </c>
      <c r="BV23" s="346">
        <v>112.6717</v>
      </c>
    </row>
    <row r="24" spans="1:74" ht="11.1" customHeight="1" x14ac:dyDescent="0.2">
      <c r="A24" s="148" t="s">
        <v>903</v>
      </c>
      <c r="B24" s="210" t="s">
        <v>577</v>
      </c>
      <c r="C24" s="258">
        <v>100.93138776000001</v>
      </c>
      <c r="D24" s="258">
        <v>101.08750628999999</v>
      </c>
      <c r="E24" s="258">
        <v>101.15423018</v>
      </c>
      <c r="F24" s="258">
        <v>101.01589884000001</v>
      </c>
      <c r="G24" s="258">
        <v>100.99057888999999</v>
      </c>
      <c r="H24" s="258">
        <v>100.96260972</v>
      </c>
      <c r="I24" s="258">
        <v>100.81910992</v>
      </c>
      <c r="J24" s="258">
        <v>100.87050342000001</v>
      </c>
      <c r="K24" s="258">
        <v>101.0039088</v>
      </c>
      <c r="L24" s="258">
        <v>101.44300597</v>
      </c>
      <c r="M24" s="258">
        <v>101.57267516</v>
      </c>
      <c r="N24" s="258">
        <v>101.61659629</v>
      </c>
      <c r="O24" s="258">
        <v>101.29282155999999</v>
      </c>
      <c r="P24" s="258">
        <v>101.37670740999999</v>
      </c>
      <c r="Q24" s="258">
        <v>101.58630605</v>
      </c>
      <c r="R24" s="258">
        <v>102.18483327</v>
      </c>
      <c r="S24" s="258">
        <v>102.44844562999999</v>
      </c>
      <c r="T24" s="258">
        <v>102.64035892</v>
      </c>
      <c r="U24" s="258">
        <v>102.63589278000001</v>
      </c>
      <c r="V24" s="258">
        <v>102.7779182</v>
      </c>
      <c r="W24" s="258">
        <v>102.94175482</v>
      </c>
      <c r="X24" s="258">
        <v>103.30846318</v>
      </c>
      <c r="Y24" s="258">
        <v>103.3801268</v>
      </c>
      <c r="Z24" s="258">
        <v>103.33780622</v>
      </c>
      <c r="AA24" s="258">
        <v>102.92554266</v>
      </c>
      <c r="AB24" s="258">
        <v>102.84722275999999</v>
      </c>
      <c r="AC24" s="258">
        <v>102.84688773000001</v>
      </c>
      <c r="AD24" s="258">
        <v>102.96387763</v>
      </c>
      <c r="AE24" s="258">
        <v>103.0900073</v>
      </c>
      <c r="AF24" s="258">
        <v>103.2646168</v>
      </c>
      <c r="AG24" s="258">
        <v>103.67968079000001</v>
      </c>
      <c r="AH24" s="258">
        <v>103.80726894</v>
      </c>
      <c r="AI24" s="258">
        <v>103.83935593</v>
      </c>
      <c r="AJ24" s="258">
        <v>103.56403794000001</v>
      </c>
      <c r="AK24" s="258">
        <v>103.56405042999999</v>
      </c>
      <c r="AL24" s="258">
        <v>103.62748961</v>
      </c>
      <c r="AM24" s="258">
        <v>103.93031841</v>
      </c>
      <c r="AN24" s="258">
        <v>103.98863874</v>
      </c>
      <c r="AO24" s="258">
        <v>103.97841354000001</v>
      </c>
      <c r="AP24" s="258">
        <v>103.8358003</v>
      </c>
      <c r="AQ24" s="258">
        <v>103.73636592</v>
      </c>
      <c r="AR24" s="258">
        <v>103.61626791</v>
      </c>
      <c r="AS24" s="258">
        <v>103.33385244</v>
      </c>
      <c r="AT24" s="258">
        <v>103.27866751000001</v>
      </c>
      <c r="AU24" s="258">
        <v>103.3090593</v>
      </c>
      <c r="AV24" s="258">
        <v>103.57586857</v>
      </c>
      <c r="AW24" s="258">
        <v>103.66428324</v>
      </c>
      <c r="AX24" s="258">
        <v>103.72514406000001</v>
      </c>
      <c r="AY24" s="258">
        <v>103.62144643000001</v>
      </c>
      <c r="AZ24" s="258">
        <v>103.72995304</v>
      </c>
      <c r="BA24" s="258">
        <v>103.91365927</v>
      </c>
      <c r="BB24" s="258">
        <v>104.36055946</v>
      </c>
      <c r="BC24" s="258">
        <v>104.55366918</v>
      </c>
      <c r="BD24" s="258">
        <v>104.68098276000001</v>
      </c>
      <c r="BE24" s="258">
        <v>104.60386599</v>
      </c>
      <c r="BF24" s="258">
        <v>104.70356298</v>
      </c>
      <c r="BG24" s="346">
        <v>104.84139999999999</v>
      </c>
      <c r="BH24" s="346">
        <v>105.017</v>
      </c>
      <c r="BI24" s="346">
        <v>105.2316</v>
      </c>
      <c r="BJ24" s="346">
        <v>105.48480000000001</v>
      </c>
      <c r="BK24" s="346">
        <v>105.8446</v>
      </c>
      <c r="BL24" s="346">
        <v>106.1237</v>
      </c>
      <c r="BM24" s="346">
        <v>106.3903</v>
      </c>
      <c r="BN24" s="346">
        <v>106.6375</v>
      </c>
      <c r="BO24" s="346">
        <v>106.884</v>
      </c>
      <c r="BP24" s="346">
        <v>107.1229</v>
      </c>
      <c r="BQ24" s="346">
        <v>107.3048</v>
      </c>
      <c r="BR24" s="346">
        <v>107.56570000000001</v>
      </c>
      <c r="BS24" s="346">
        <v>107.8561</v>
      </c>
      <c r="BT24" s="346">
        <v>108.23009999999999</v>
      </c>
      <c r="BU24" s="346">
        <v>108.53919999999999</v>
      </c>
      <c r="BV24" s="346">
        <v>108.8373</v>
      </c>
    </row>
    <row r="25" spans="1:74" ht="11.1" customHeight="1" x14ac:dyDescent="0.2">
      <c r="A25" s="148"/>
      <c r="B25" s="168" t="s">
        <v>1158</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904</v>
      </c>
      <c r="B26" s="210" t="s">
        <v>570</v>
      </c>
      <c r="C26" s="240">
        <v>714.35414104999995</v>
      </c>
      <c r="D26" s="240">
        <v>708.47042181999996</v>
      </c>
      <c r="E26" s="240">
        <v>706.25494295999999</v>
      </c>
      <c r="F26" s="240">
        <v>712.74092384999994</v>
      </c>
      <c r="G26" s="240">
        <v>714.08701120000001</v>
      </c>
      <c r="H26" s="240">
        <v>715.32642439000006</v>
      </c>
      <c r="I26" s="240">
        <v>716.61076087000004</v>
      </c>
      <c r="J26" s="240">
        <v>717.52312764999999</v>
      </c>
      <c r="K26" s="240">
        <v>718.21512218999999</v>
      </c>
      <c r="L26" s="240">
        <v>717.87168822000001</v>
      </c>
      <c r="M26" s="240">
        <v>718.73423046000005</v>
      </c>
      <c r="N26" s="240">
        <v>719.98769264999999</v>
      </c>
      <c r="O26" s="240">
        <v>722.11853142999996</v>
      </c>
      <c r="P26" s="240">
        <v>723.78899105000005</v>
      </c>
      <c r="Q26" s="240">
        <v>725.48552814000004</v>
      </c>
      <c r="R26" s="240">
        <v>726.63153462000002</v>
      </c>
      <c r="S26" s="240">
        <v>728.81268273000001</v>
      </c>
      <c r="T26" s="240">
        <v>731.45236437999995</v>
      </c>
      <c r="U26" s="240">
        <v>734.6575699</v>
      </c>
      <c r="V26" s="240">
        <v>738.13407588999996</v>
      </c>
      <c r="W26" s="240">
        <v>741.98887267999999</v>
      </c>
      <c r="X26" s="240">
        <v>747.48327427000004</v>
      </c>
      <c r="Y26" s="240">
        <v>751.14866716999995</v>
      </c>
      <c r="Z26" s="240">
        <v>754.24636537000003</v>
      </c>
      <c r="AA26" s="240">
        <v>755.73208496999996</v>
      </c>
      <c r="AB26" s="240">
        <v>758.47760670000002</v>
      </c>
      <c r="AC26" s="240">
        <v>761.43864666000002</v>
      </c>
      <c r="AD26" s="240">
        <v>765.84429759</v>
      </c>
      <c r="AE26" s="240">
        <v>768.31455444000005</v>
      </c>
      <c r="AF26" s="240">
        <v>770.07850996000002</v>
      </c>
      <c r="AG26" s="240">
        <v>769.41454732</v>
      </c>
      <c r="AH26" s="240">
        <v>771.05711279000002</v>
      </c>
      <c r="AI26" s="240">
        <v>773.28458954999996</v>
      </c>
      <c r="AJ26" s="240">
        <v>778.71368840000002</v>
      </c>
      <c r="AK26" s="240">
        <v>780.14845462999995</v>
      </c>
      <c r="AL26" s="240">
        <v>780.20559903000003</v>
      </c>
      <c r="AM26" s="240">
        <v>775.60488826999995</v>
      </c>
      <c r="AN26" s="240">
        <v>775.36696404999998</v>
      </c>
      <c r="AO26" s="240">
        <v>776.21159302000001</v>
      </c>
      <c r="AP26" s="240">
        <v>779.79046426000002</v>
      </c>
      <c r="AQ26" s="240">
        <v>781.56143282000005</v>
      </c>
      <c r="AR26" s="240">
        <v>783.17618777999996</v>
      </c>
      <c r="AS26" s="240">
        <v>786.73619078000002</v>
      </c>
      <c r="AT26" s="240">
        <v>786.46242229999996</v>
      </c>
      <c r="AU26" s="240">
        <v>784.45634398000004</v>
      </c>
      <c r="AV26" s="240">
        <v>775.88761984999996</v>
      </c>
      <c r="AW26" s="240">
        <v>774.03967384999999</v>
      </c>
      <c r="AX26" s="240">
        <v>774.08216999000001</v>
      </c>
      <c r="AY26" s="240">
        <v>778.67254251999998</v>
      </c>
      <c r="AZ26" s="240">
        <v>780.50284727999997</v>
      </c>
      <c r="BA26" s="240">
        <v>782.23051851000002</v>
      </c>
      <c r="BB26" s="240">
        <v>783.62713460999998</v>
      </c>
      <c r="BC26" s="240">
        <v>785.32085497000003</v>
      </c>
      <c r="BD26" s="240">
        <v>787.083258</v>
      </c>
      <c r="BE26" s="240">
        <v>789.24650154999995</v>
      </c>
      <c r="BF26" s="240">
        <v>790.89715150999996</v>
      </c>
      <c r="BG26" s="333">
        <v>792.36739999999998</v>
      </c>
      <c r="BH26" s="333">
        <v>793.06510000000003</v>
      </c>
      <c r="BI26" s="333">
        <v>794.61850000000004</v>
      </c>
      <c r="BJ26" s="333">
        <v>796.43550000000005</v>
      </c>
      <c r="BK26" s="333">
        <v>798.97820000000002</v>
      </c>
      <c r="BL26" s="333">
        <v>800.97590000000002</v>
      </c>
      <c r="BM26" s="333">
        <v>802.89070000000004</v>
      </c>
      <c r="BN26" s="333">
        <v>804.60230000000001</v>
      </c>
      <c r="BO26" s="333">
        <v>806.44140000000004</v>
      </c>
      <c r="BP26" s="333">
        <v>808.28769999999997</v>
      </c>
      <c r="BQ26" s="333">
        <v>809.98689999999999</v>
      </c>
      <c r="BR26" s="333">
        <v>811.96349999999995</v>
      </c>
      <c r="BS26" s="333">
        <v>814.06320000000005</v>
      </c>
      <c r="BT26" s="333">
        <v>816.34379999999999</v>
      </c>
      <c r="BU26" s="333">
        <v>818.64599999999996</v>
      </c>
      <c r="BV26" s="333">
        <v>821.02779999999996</v>
      </c>
    </row>
    <row r="27" spans="1:74" ht="11.1" customHeight="1" x14ac:dyDescent="0.2">
      <c r="A27" s="148" t="s">
        <v>905</v>
      </c>
      <c r="B27" s="210" t="s">
        <v>603</v>
      </c>
      <c r="C27" s="240">
        <v>1818.1743904</v>
      </c>
      <c r="D27" s="240">
        <v>1806.5343769000001</v>
      </c>
      <c r="E27" s="240">
        <v>1804.0233800000001</v>
      </c>
      <c r="F27" s="240">
        <v>1824.8385767</v>
      </c>
      <c r="G27" s="240">
        <v>1829.9377302</v>
      </c>
      <c r="H27" s="240">
        <v>1833.5180175999999</v>
      </c>
      <c r="I27" s="240">
        <v>1833.7407894999999</v>
      </c>
      <c r="J27" s="240">
        <v>1835.6623314999999</v>
      </c>
      <c r="K27" s="240">
        <v>1837.4439944000001</v>
      </c>
      <c r="L27" s="240">
        <v>1838.1867431000001</v>
      </c>
      <c r="M27" s="240">
        <v>1840.3629238999999</v>
      </c>
      <c r="N27" s="240">
        <v>1843.0735017</v>
      </c>
      <c r="O27" s="240">
        <v>1846.7042122</v>
      </c>
      <c r="P27" s="240">
        <v>1850.1942826</v>
      </c>
      <c r="Q27" s="240">
        <v>1853.9294485</v>
      </c>
      <c r="R27" s="240">
        <v>1856.8342265000001</v>
      </c>
      <c r="S27" s="240">
        <v>1861.8661956999999</v>
      </c>
      <c r="T27" s="240">
        <v>1867.9498728000001</v>
      </c>
      <c r="U27" s="240">
        <v>1875.2543908</v>
      </c>
      <c r="V27" s="240">
        <v>1883.3146340000001</v>
      </c>
      <c r="W27" s="240">
        <v>1892.2997355</v>
      </c>
      <c r="X27" s="240">
        <v>1905.3008265000001</v>
      </c>
      <c r="Y27" s="240">
        <v>1913.8172959000001</v>
      </c>
      <c r="Z27" s="240">
        <v>1920.9402749999999</v>
      </c>
      <c r="AA27" s="240">
        <v>1923.3231068</v>
      </c>
      <c r="AB27" s="240">
        <v>1930.1690980999999</v>
      </c>
      <c r="AC27" s="240">
        <v>1938.1315919000001</v>
      </c>
      <c r="AD27" s="240">
        <v>1951.1992499</v>
      </c>
      <c r="AE27" s="240">
        <v>1958.4032522</v>
      </c>
      <c r="AF27" s="240">
        <v>1963.7322607000001</v>
      </c>
      <c r="AG27" s="240">
        <v>1964.8321515</v>
      </c>
      <c r="AH27" s="240">
        <v>1968.1767651</v>
      </c>
      <c r="AI27" s="240">
        <v>1971.4119777999999</v>
      </c>
      <c r="AJ27" s="240">
        <v>1977.3804365000001</v>
      </c>
      <c r="AK27" s="240">
        <v>1978.264862</v>
      </c>
      <c r="AL27" s="240">
        <v>1976.9079013</v>
      </c>
      <c r="AM27" s="240">
        <v>1967.5114839</v>
      </c>
      <c r="AN27" s="240">
        <v>1966.0203037000001</v>
      </c>
      <c r="AO27" s="240">
        <v>1966.6362901</v>
      </c>
      <c r="AP27" s="240">
        <v>1972.8279371000001</v>
      </c>
      <c r="AQ27" s="240">
        <v>1975.0568862</v>
      </c>
      <c r="AR27" s="240">
        <v>1976.7916316000001</v>
      </c>
      <c r="AS27" s="240">
        <v>1979.4467500999999</v>
      </c>
      <c r="AT27" s="240">
        <v>1979.132155</v>
      </c>
      <c r="AU27" s="240">
        <v>1977.2624234</v>
      </c>
      <c r="AV27" s="240">
        <v>1968.455958</v>
      </c>
      <c r="AW27" s="240">
        <v>1967.5121509000001</v>
      </c>
      <c r="AX27" s="240">
        <v>1969.0494051999999</v>
      </c>
      <c r="AY27" s="240">
        <v>1976.8635758999999</v>
      </c>
      <c r="AZ27" s="240">
        <v>1980.5160610999999</v>
      </c>
      <c r="BA27" s="240">
        <v>1983.8027161</v>
      </c>
      <c r="BB27" s="240">
        <v>1985.7053516000001</v>
      </c>
      <c r="BC27" s="240">
        <v>1989.0239881</v>
      </c>
      <c r="BD27" s="240">
        <v>1992.7404365</v>
      </c>
      <c r="BE27" s="240">
        <v>1998.0378962</v>
      </c>
      <c r="BF27" s="240">
        <v>2001.6625684999999</v>
      </c>
      <c r="BG27" s="333">
        <v>2004.798</v>
      </c>
      <c r="BH27" s="333">
        <v>2005.7739999999999</v>
      </c>
      <c r="BI27" s="333">
        <v>2009.182</v>
      </c>
      <c r="BJ27" s="333">
        <v>2013.3510000000001</v>
      </c>
      <c r="BK27" s="333">
        <v>2019.5920000000001</v>
      </c>
      <c r="BL27" s="333">
        <v>2024.3030000000001</v>
      </c>
      <c r="BM27" s="333">
        <v>2028.7929999999999</v>
      </c>
      <c r="BN27" s="333">
        <v>2032.7739999999999</v>
      </c>
      <c r="BO27" s="333">
        <v>2037.039</v>
      </c>
      <c r="BP27" s="333">
        <v>2041.3</v>
      </c>
      <c r="BQ27" s="333">
        <v>2045.212</v>
      </c>
      <c r="BR27" s="333">
        <v>2049.7220000000002</v>
      </c>
      <c r="BS27" s="333">
        <v>2054.4859999999999</v>
      </c>
      <c r="BT27" s="333">
        <v>2059.6060000000002</v>
      </c>
      <c r="BU27" s="333">
        <v>2064.8009999999999</v>
      </c>
      <c r="BV27" s="333">
        <v>2070.172</v>
      </c>
    </row>
    <row r="28" spans="1:74" ht="11.1" customHeight="1" x14ac:dyDescent="0.2">
      <c r="A28" s="148" t="s">
        <v>906</v>
      </c>
      <c r="B28" s="210" t="s">
        <v>571</v>
      </c>
      <c r="C28" s="240">
        <v>1931.8436832</v>
      </c>
      <c r="D28" s="240">
        <v>1923.2801730000001</v>
      </c>
      <c r="E28" s="240">
        <v>1921.5145699</v>
      </c>
      <c r="F28" s="240">
        <v>1936.9154555</v>
      </c>
      <c r="G28" s="240">
        <v>1940.9692302999999</v>
      </c>
      <c r="H28" s="240">
        <v>1944.044476</v>
      </c>
      <c r="I28" s="240">
        <v>1945.3902124000001</v>
      </c>
      <c r="J28" s="240">
        <v>1947.0716348999999</v>
      </c>
      <c r="K28" s="240">
        <v>1948.3377634999999</v>
      </c>
      <c r="L28" s="240">
        <v>1946.7030294000001</v>
      </c>
      <c r="M28" s="240">
        <v>1949.0027465999999</v>
      </c>
      <c r="N28" s="240">
        <v>1952.7513461999999</v>
      </c>
      <c r="O28" s="240">
        <v>1959.2889986</v>
      </c>
      <c r="P28" s="240">
        <v>1964.9302356000001</v>
      </c>
      <c r="Q28" s="240">
        <v>1971.0152275999999</v>
      </c>
      <c r="R28" s="240">
        <v>1978.4585425</v>
      </c>
      <c r="S28" s="240">
        <v>1984.7451182</v>
      </c>
      <c r="T28" s="240">
        <v>1990.7895226000001</v>
      </c>
      <c r="U28" s="240">
        <v>1994.1803150000001</v>
      </c>
      <c r="V28" s="240">
        <v>2001.5489577000001</v>
      </c>
      <c r="W28" s="240">
        <v>2010.4840099</v>
      </c>
      <c r="X28" s="240">
        <v>2024.7731074000001</v>
      </c>
      <c r="Y28" s="240">
        <v>2034.0002519</v>
      </c>
      <c r="Z28" s="240">
        <v>2041.9530789999999</v>
      </c>
      <c r="AA28" s="240">
        <v>2047.1435896</v>
      </c>
      <c r="AB28" s="240">
        <v>2053.6637814000001</v>
      </c>
      <c r="AC28" s="240">
        <v>2060.0256553999998</v>
      </c>
      <c r="AD28" s="240">
        <v>2067.6096016000001</v>
      </c>
      <c r="AE28" s="240">
        <v>2072.6195471000001</v>
      </c>
      <c r="AF28" s="240">
        <v>2076.4358821000001</v>
      </c>
      <c r="AG28" s="240">
        <v>2074.6547258999999</v>
      </c>
      <c r="AH28" s="240">
        <v>2079.3867504999998</v>
      </c>
      <c r="AI28" s="240">
        <v>2086.228075</v>
      </c>
      <c r="AJ28" s="240">
        <v>2103.9552849000002</v>
      </c>
      <c r="AK28" s="240">
        <v>2108.4327704000002</v>
      </c>
      <c r="AL28" s="240">
        <v>2108.4371167999998</v>
      </c>
      <c r="AM28" s="240">
        <v>2094.6052639999998</v>
      </c>
      <c r="AN28" s="240">
        <v>2092.6856275</v>
      </c>
      <c r="AO28" s="240">
        <v>2093.3151472</v>
      </c>
      <c r="AP28" s="240">
        <v>2101.0471327999999</v>
      </c>
      <c r="AQ28" s="240">
        <v>2103.3599823999998</v>
      </c>
      <c r="AR28" s="240">
        <v>2104.8070057</v>
      </c>
      <c r="AS28" s="240">
        <v>2105.9993525</v>
      </c>
      <c r="AT28" s="240">
        <v>2105.2563608999999</v>
      </c>
      <c r="AU28" s="240">
        <v>2103.1891808</v>
      </c>
      <c r="AV28" s="240">
        <v>2094.290242</v>
      </c>
      <c r="AW28" s="240">
        <v>2093.7053621999999</v>
      </c>
      <c r="AX28" s="240">
        <v>2095.9269712999999</v>
      </c>
      <c r="AY28" s="240">
        <v>2104.9354438</v>
      </c>
      <c r="AZ28" s="240">
        <v>2109.7847499</v>
      </c>
      <c r="BA28" s="240">
        <v>2114.4552641999999</v>
      </c>
      <c r="BB28" s="240">
        <v>2118.9958267000002</v>
      </c>
      <c r="BC28" s="240">
        <v>2123.2721270000002</v>
      </c>
      <c r="BD28" s="240">
        <v>2127.3330053999998</v>
      </c>
      <c r="BE28" s="240">
        <v>2131.4034004</v>
      </c>
      <c r="BF28" s="240">
        <v>2134.8647307000001</v>
      </c>
      <c r="BG28" s="333">
        <v>2137.942</v>
      </c>
      <c r="BH28" s="333">
        <v>2138.9279999999999</v>
      </c>
      <c r="BI28" s="333">
        <v>2142.5169999999998</v>
      </c>
      <c r="BJ28" s="333">
        <v>2147.0030000000002</v>
      </c>
      <c r="BK28" s="333">
        <v>2153.9430000000002</v>
      </c>
      <c r="BL28" s="333">
        <v>2159.0509999999999</v>
      </c>
      <c r="BM28" s="333">
        <v>2163.8870000000002</v>
      </c>
      <c r="BN28" s="333">
        <v>2167.9009999999998</v>
      </c>
      <c r="BO28" s="333">
        <v>2172.6019999999999</v>
      </c>
      <c r="BP28" s="333">
        <v>2177.44</v>
      </c>
      <c r="BQ28" s="333">
        <v>2182.2820000000002</v>
      </c>
      <c r="BR28" s="333">
        <v>2187.4960000000001</v>
      </c>
      <c r="BS28" s="333">
        <v>2192.9470000000001</v>
      </c>
      <c r="BT28" s="333">
        <v>2198.5500000000002</v>
      </c>
      <c r="BU28" s="333">
        <v>2204.5430000000001</v>
      </c>
      <c r="BV28" s="333">
        <v>2210.8380000000002</v>
      </c>
    </row>
    <row r="29" spans="1:74" ht="11.1" customHeight="1" x14ac:dyDescent="0.2">
      <c r="A29" s="148" t="s">
        <v>907</v>
      </c>
      <c r="B29" s="210" t="s">
        <v>572</v>
      </c>
      <c r="C29" s="240">
        <v>936.10686148000002</v>
      </c>
      <c r="D29" s="240">
        <v>930.41181155000004</v>
      </c>
      <c r="E29" s="240">
        <v>928.05294962000005</v>
      </c>
      <c r="F29" s="240">
        <v>933.24769375000005</v>
      </c>
      <c r="G29" s="240">
        <v>934.39814425999998</v>
      </c>
      <c r="H29" s="240">
        <v>935.72171921999995</v>
      </c>
      <c r="I29" s="240">
        <v>938.60960542999999</v>
      </c>
      <c r="J29" s="240">
        <v>939.23603917000003</v>
      </c>
      <c r="K29" s="240">
        <v>938.99220726999999</v>
      </c>
      <c r="L29" s="240">
        <v>935.06643365000002</v>
      </c>
      <c r="M29" s="240">
        <v>935.19082747000004</v>
      </c>
      <c r="N29" s="240">
        <v>936.55371266999998</v>
      </c>
      <c r="O29" s="240">
        <v>939.94398239999998</v>
      </c>
      <c r="P29" s="240">
        <v>943.19218051999997</v>
      </c>
      <c r="Q29" s="240">
        <v>947.08720016999996</v>
      </c>
      <c r="R29" s="240">
        <v>953.49092482000003</v>
      </c>
      <c r="S29" s="240">
        <v>957.28317490999996</v>
      </c>
      <c r="T29" s="240">
        <v>960.32583392000004</v>
      </c>
      <c r="U29" s="240">
        <v>960.70633472999998</v>
      </c>
      <c r="V29" s="240">
        <v>963.68423690999998</v>
      </c>
      <c r="W29" s="240">
        <v>967.34697333999998</v>
      </c>
      <c r="X29" s="240">
        <v>973.40233585999999</v>
      </c>
      <c r="Y29" s="240">
        <v>977.15389690999996</v>
      </c>
      <c r="Z29" s="240">
        <v>980.30944832</v>
      </c>
      <c r="AA29" s="240">
        <v>982.26957139000001</v>
      </c>
      <c r="AB29" s="240">
        <v>984.68266758000004</v>
      </c>
      <c r="AC29" s="240">
        <v>986.94931818999999</v>
      </c>
      <c r="AD29" s="240">
        <v>989.39863288000004</v>
      </c>
      <c r="AE29" s="240">
        <v>991.12556007000001</v>
      </c>
      <c r="AF29" s="240">
        <v>992.45920940999997</v>
      </c>
      <c r="AG29" s="240">
        <v>992.34694615000001</v>
      </c>
      <c r="AH29" s="240">
        <v>993.68351588999997</v>
      </c>
      <c r="AI29" s="240">
        <v>995.41628388000004</v>
      </c>
      <c r="AJ29" s="240">
        <v>999.92119851999996</v>
      </c>
      <c r="AK29" s="240">
        <v>1000.6644017</v>
      </c>
      <c r="AL29" s="240">
        <v>1000.0218417999999</v>
      </c>
      <c r="AM29" s="240">
        <v>994.64815651000004</v>
      </c>
      <c r="AN29" s="240">
        <v>993.74309217999996</v>
      </c>
      <c r="AO29" s="240">
        <v>993.96128648000001</v>
      </c>
      <c r="AP29" s="240">
        <v>997.18181447999996</v>
      </c>
      <c r="AQ29" s="240">
        <v>998.23721977000002</v>
      </c>
      <c r="AR29" s="240">
        <v>999.00657740999998</v>
      </c>
      <c r="AS29" s="240">
        <v>1000.5302761</v>
      </c>
      <c r="AT29" s="240">
        <v>999.94724690999999</v>
      </c>
      <c r="AU29" s="240">
        <v>998.29787852000004</v>
      </c>
      <c r="AV29" s="240">
        <v>992.42257987000005</v>
      </c>
      <c r="AW29" s="240">
        <v>991.01022639999996</v>
      </c>
      <c r="AX29" s="240">
        <v>990.90122703999998</v>
      </c>
      <c r="AY29" s="240">
        <v>993.28767309</v>
      </c>
      <c r="AZ29" s="240">
        <v>994.89131348000001</v>
      </c>
      <c r="BA29" s="240">
        <v>996.90423949000001</v>
      </c>
      <c r="BB29" s="240">
        <v>1000.1436382000001</v>
      </c>
      <c r="BC29" s="240">
        <v>1002.3622452</v>
      </c>
      <c r="BD29" s="240">
        <v>1004.3772475</v>
      </c>
      <c r="BE29" s="240">
        <v>1006.2161583</v>
      </c>
      <c r="BF29" s="240">
        <v>1007.8033165000001</v>
      </c>
      <c r="BG29" s="333">
        <v>1009.1660000000001</v>
      </c>
      <c r="BH29" s="333">
        <v>1009.3630000000001</v>
      </c>
      <c r="BI29" s="333">
        <v>1010.984</v>
      </c>
      <c r="BJ29" s="333">
        <v>1013.087</v>
      </c>
      <c r="BK29" s="333">
        <v>1016.481</v>
      </c>
      <c r="BL29" s="333">
        <v>1018.942</v>
      </c>
      <c r="BM29" s="333">
        <v>1021.279</v>
      </c>
      <c r="BN29" s="333">
        <v>1023.218</v>
      </c>
      <c r="BO29" s="333">
        <v>1025.5119999999999</v>
      </c>
      <c r="BP29" s="333">
        <v>1027.8879999999999</v>
      </c>
      <c r="BQ29" s="333">
        <v>1030.3409999999999</v>
      </c>
      <c r="BR29" s="333">
        <v>1032.883</v>
      </c>
      <c r="BS29" s="333">
        <v>1035.508</v>
      </c>
      <c r="BT29" s="333">
        <v>1038.23</v>
      </c>
      <c r="BU29" s="333">
        <v>1041.0129999999999</v>
      </c>
      <c r="BV29" s="333">
        <v>1043.8710000000001</v>
      </c>
    </row>
    <row r="30" spans="1:74" ht="11.1" customHeight="1" x14ac:dyDescent="0.2">
      <c r="A30" s="148" t="s">
        <v>908</v>
      </c>
      <c r="B30" s="210" t="s">
        <v>573</v>
      </c>
      <c r="C30" s="240">
        <v>2440.1149682999999</v>
      </c>
      <c r="D30" s="240">
        <v>2421.8412564</v>
      </c>
      <c r="E30" s="240">
        <v>2414.9193500000001</v>
      </c>
      <c r="F30" s="240">
        <v>2435.3199285999999</v>
      </c>
      <c r="G30" s="240">
        <v>2439.1236239999998</v>
      </c>
      <c r="H30" s="240">
        <v>2442.3011154000001</v>
      </c>
      <c r="I30" s="240">
        <v>2443.8524645000002</v>
      </c>
      <c r="J30" s="240">
        <v>2446.5275019000001</v>
      </c>
      <c r="K30" s="240">
        <v>2449.3262890999999</v>
      </c>
      <c r="L30" s="240">
        <v>2448.5114693</v>
      </c>
      <c r="M30" s="240">
        <v>2454.3607738999999</v>
      </c>
      <c r="N30" s="240">
        <v>2463.1368462</v>
      </c>
      <c r="O30" s="240">
        <v>2479.4471429</v>
      </c>
      <c r="P30" s="240">
        <v>2490.6211578000002</v>
      </c>
      <c r="Q30" s="240">
        <v>2501.2663475999998</v>
      </c>
      <c r="R30" s="240">
        <v>2511.0044100999999</v>
      </c>
      <c r="S30" s="240">
        <v>2520.8756766000001</v>
      </c>
      <c r="T30" s="240">
        <v>2530.5018447000002</v>
      </c>
      <c r="U30" s="240">
        <v>2537.7457072000002</v>
      </c>
      <c r="V30" s="240">
        <v>2548.4845842</v>
      </c>
      <c r="W30" s="240">
        <v>2560.5812684000002</v>
      </c>
      <c r="X30" s="240">
        <v>2574.8196561999998</v>
      </c>
      <c r="Y30" s="240">
        <v>2589.0440324000001</v>
      </c>
      <c r="Z30" s="240">
        <v>2604.0382934999998</v>
      </c>
      <c r="AA30" s="240">
        <v>2624.3221804999998</v>
      </c>
      <c r="AB30" s="240">
        <v>2637.4664056000001</v>
      </c>
      <c r="AC30" s="240">
        <v>2647.9907097999999</v>
      </c>
      <c r="AD30" s="240">
        <v>2654.2054699999999</v>
      </c>
      <c r="AE30" s="240">
        <v>2660.7571496999999</v>
      </c>
      <c r="AF30" s="240">
        <v>2665.9561259000002</v>
      </c>
      <c r="AG30" s="240">
        <v>2665.2455258999998</v>
      </c>
      <c r="AH30" s="240">
        <v>2671.1567492999998</v>
      </c>
      <c r="AI30" s="240">
        <v>2679.1329234999998</v>
      </c>
      <c r="AJ30" s="240">
        <v>2696.0695701</v>
      </c>
      <c r="AK30" s="240">
        <v>2703.0040048999999</v>
      </c>
      <c r="AL30" s="240">
        <v>2706.8317495000001</v>
      </c>
      <c r="AM30" s="240">
        <v>2701.5633378000002</v>
      </c>
      <c r="AN30" s="240">
        <v>2703.6698013999999</v>
      </c>
      <c r="AO30" s="240">
        <v>2707.1616742000001</v>
      </c>
      <c r="AP30" s="240">
        <v>2714.0131221000001</v>
      </c>
      <c r="AQ30" s="240">
        <v>2718.7951890999998</v>
      </c>
      <c r="AR30" s="240">
        <v>2723.4820408999999</v>
      </c>
      <c r="AS30" s="240">
        <v>2731.0769771</v>
      </c>
      <c r="AT30" s="240">
        <v>2733.3209241999998</v>
      </c>
      <c r="AU30" s="240">
        <v>2733.2171816</v>
      </c>
      <c r="AV30" s="240">
        <v>2722.4953480999998</v>
      </c>
      <c r="AW30" s="240">
        <v>2723.8990269000001</v>
      </c>
      <c r="AX30" s="240">
        <v>2729.1578168000001</v>
      </c>
      <c r="AY30" s="240">
        <v>2744.4753136999998</v>
      </c>
      <c r="AZ30" s="240">
        <v>2752.7916289999998</v>
      </c>
      <c r="BA30" s="240">
        <v>2760.3103586000002</v>
      </c>
      <c r="BB30" s="240">
        <v>2766.1033590000002</v>
      </c>
      <c r="BC30" s="240">
        <v>2772.7230248000001</v>
      </c>
      <c r="BD30" s="240">
        <v>2779.2412124000002</v>
      </c>
      <c r="BE30" s="240">
        <v>2785.9473437000001</v>
      </c>
      <c r="BF30" s="240">
        <v>2792.0455087999999</v>
      </c>
      <c r="BG30" s="333">
        <v>2797.8249999999998</v>
      </c>
      <c r="BH30" s="333">
        <v>2801.3049999999998</v>
      </c>
      <c r="BI30" s="333">
        <v>2807.9340000000002</v>
      </c>
      <c r="BJ30" s="333">
        <v>2815.7289999999998</v>
      </c>
      <c r="BK30" s="333">
        <v>2826.817</v>
      </c>
      <c r="BL30" s="333">
        <v>2835.3510000000001</v>
      </c>
      <c r="BM30" s="333">
        <v>2843.4580000000001</v>
      </c>
      <c r="BN30" s="333">
        <v>2850.326</v>
      </c>
      <c r="BO30" s="333">
        <v>2858.1869999999999</v>
      </c>
      <c r="BP30" s="333">
        <v>2866.2289999999998</v>
      </c>
      <c r="BQ30" s="333">
        <v>2874.16</v>
      </c>
      <c r="BR30" s="333">
        <v>2882.7829999999999</v>
      </c>
      <c r="BS30" s="333">
        <v>2891.806</v>
      </c>
      <c r="BT30" s="333">
        <v>2901.2919999999999</v>
      </c>
      <c r="BU30" s="333">
        <v>2911.067</v>
      </c>
      <c r="BV30" s="333">
        <v>2921.1950000000002</v>
      </c>
    </row>
    <row r="31" spans="1:74" ht="11.1" customHeight="1" x14ac:dyDescent="0.2">
      <c r="A31" s="148" t="s">
        <v>909</v>
      </c>
      <c r="B31" s="210" t="s">
        <v>574</v>
      </c>
      <c r="C31" s="240">
        <v>710.63408655000001</v>
      </c>
      <c r="D31" s="240">
        <v>707.39187992999996</v>
      </c>
      <c r="E31" s="240">
        <v>706.08097720000001</v>
      </c>
      <c r="F31" s="240">
        <v>708.81409959999996</v>
      </c>
      <c r="G31" s="240">
        <v>709.78126367000004</v>
      </c>
      <c r="H31" s="240">
        <v>711.09519067999997</v>
      </c>
      <c r="I31" s="240">
        <v>714.08013999000002</v>
      </c>
      <c r="J31" s="240">
        <v>715.09439834</v>
      </c>
      <c r="K31" s="240">
        <v>715.46222509999996</v>
      </c>
      <c r="L31" s="240">
        <v>712.77754701000003</v>
      </c>
      <c r="M31" s="240">
        <v>713.65706554999997</v>
      </c>
      <c r="N31" s="240">
        <v>715.69470746000002</v>
      </c>
      <c r="O31" s="240">
        <v>720.62898172999996</v>
      </c>
      <c r="P31" s="240">
        <v>723.67898863000005</v>
      </c>
      <c r="Q31" s="240">
        <v>726.58323715999995</v>
      </c>
      <c r="R31" s="240">
        <v>729.45603349999999</v>
      </c>
      <c r="S31" s="240">
        <v>731.98303564000003</v>
      </c>
      <c r="T31" s="240">
        <v>734.27854976000003</v>
      </c>
      <c r="U31" s="240">
        <v>735.18402145000005</v>
      </c>
      <c r="V31" s="240">
        <v>737.88547535999999</v>
      </c>
      <c r="W31" s="240">
        <v>741.22435705999999</v>
      </c>
      <c r="X31" s="240">
        <v>746.49690184999997</v>
      </c>
      <c r="Y31" s="240">
        <v>750.13846266999997</v>
      </c>
      <c r="Z31" s="240">
        <v>753.44527482000001</v>
      </c>
      <c r="AA31" s="240">
        <v>756.30645253</v>
      </c>
      <c r="AB31" s="240">
        <v>759.02693165999995</v>
      </c>
      <c r="AC31" s="240">
        <v>761.49582643999997</v>
      </c>
      <c r="AD31" s="240">
        <v>763.93575214999998</v>
      </c>
      <c r="AE31" s="240">
        <v>765.73451677000003</v>
      </c>
      <c r="AF31" s="240">
        <v>767.11473558</v>
      </c>
      <c r="AG31" s="240">
        <v>766.67884230000004</v>
      </c>
      <c r="AH31" s="240">
        <v>768.27014421000001</v>
      </c>
      <c r="AI31" s="240">
        <v>770.49107504000006</v>
      </c>
      <c r="AJ31" s="240">
        <v>775.96939579000002</v>
      </c>
      <c r="AK31" s="240">
        <v>777.47876368000004</v>
      </c>
      <c r="AL31" s="240">
        <v>777.64693972999999</v>
      </c>
      <c r="AM31" s="240">
        <v>773.88784884999995</v>
      </c>
      <c r="AN31" s="240">
        <v>773.3131975</v>
      </c>
      <c r="AO31" s="240">
        <v>773.33691062000003</v>
      </c>
      <c r="AP31" s="240">
        <v>774.63393986999995</v>
      </c>
      <c r="AQ31" s="240">
        <v>775.34816814999999</v>
      </c>
      <c r="AR31" s="240">
        <v>776.15454711999996</v>
      </c>
      <c r="AS31" s="240">
        <v>778.11706706999996</v>
      </c>
      <c r="AT31" s="240">
        <v>778.30975475000002</v>
      </c>
      <c r="AU31" s="240">
        <v>777.79660043000001</v>
      </c>
      <c r="AV31" s="240">
        <v>774.03665325999998</v>
      </c>
      <c r="AW31" s="240">
        <v>774.01752809000004</v>
      </c>
      <c r="AX31" s="240">
        <v>775.19827405000001</v>
      </c>
      <c r="AY31" s="240">
        <v>779.56466186</v>
      </c>
      <c r="AZ31" s="240">
        <v>781.65582209000002</v>
      </c>
      <c r="BA31" s="240">
        <v>783.45752543000003</v>
      </c>
      <c r="BB31" s="240">
        <v>784.51614482000002</v>
      </c>
      <c r="BC31" s="240">
        <v>786.07915469</v>
      </c>
      <c r="BD31" s="240">
        <v>787.69292798000004</v>
      </c>
      <c r="BE31" s="240">
        <v>789.62040507999995</v>
      </c>
      <c r="BF31" s="240">
        <v>791.13849989000005</v>
      </c>
      <c r="BG31" s="333">
        <v>792.51020000000005</v>
      </c>
      <c r="BH31" s="333">
        <v>793.06510000000003</v>
      </c>
      <c r="BI31" s="333">
        <v>794.64660000000003</v>
      </c>
      <c r="BJ31" s="333">
        <v>796.58429999999998</v>
      </c>
      <c r="BK31" s="333">
        <v>799.54570000000001</v>
      </c>
      <c r="BL31" s="333">
        <v>801.6952</v>
      </c>
      <c r="BM31" s="333">
        <v>803.70029999999997</v>
      </c>
      <c r="BN31" s="333">
        <v>805.34889999999996</v>
      </c>
      <c r="BO31" s="333">
        <v>807.2242</v>
      </c>
      <c r="BP31" s="333">
        <v>809.11429999999996</v>
      </c>
      <c r="BQ31" s="333">
        <v>810.91010000000006</v>
      </c>
      <c r="BR31" s="333">
        <v>812.91129999999998</v>
      </c>
      <c r="BS31" s="333">
        <v>815.00909999999999</v>
      </c>
      <c r="BT31" s="333">
        <v>817.12580000000003</v>
      </c>
      <c r="BU31" s="333">
        <v>819.47479999999996</v>
      </c>
      <c r="BV31" s="333">
        <v>821.97850000000005</v>
      </c>
    </row>
    <row r="32" spans="1:74" ht="11.1" customHeight="1" x14ac:dyDescent="0.2">
      <c r="A32" s="148" t="s">
        <v>910</v>
      </c>
      <c r="B32" s="210" t="s">
        <v>575</v>
      </c>
      <c r="C32" s="240">
        <v>1573.4024485</v>
      </c>
      <c r="D32" s="240">
        <v>1565.0585341000001</v>
      </c>
      <c r="E32" s="240">
        <v>1563.0599431999999</v>
      </c>
      <c r="F32" s="240">
        <v>1576.4294104999999</v>
      </c>
      <c r="G32" s="240">
        <v>1580.3544156999999</v>
      </c>
      <c r="H32" s="240">
        <v>1583.8576934</v>
      </c>
      <c r="I32" s="240">
        <v>1586.9946703000001</v>
      </c>
      <c r="J32" s="240">
        <v>1589.6129229999999</v>
      </c>
      <c r="K32" s="240">
        <v>1591.7678782999999</v>
      </c>
      <c r="L32" s="240">
        <v>1587.7770135999999</v>
      </c>
      <c r="M32" s="240">
        <v>1593.2672657000001</v>
      </c>
      <c r="N32" s="240">
        <v>1602.5561118999999</v>
      </c>
      <c r="O32" s="240">
        <v>1623.0053221000001</v>
      </c>
      <c r="P32" s="240">
        <v>1634.3700298000001</v>
      </c>
      <c r="Q32" s="240">
        <v>1644.0120044</v>
      </c>
      <c r="R32" s="240">
        <v>1650.2242897000001</v>
      </c>
      <c r="S32" s="240">
        <v>1657.7010157</v>
      </c>
      <c r="T32" s="240">
        <v>1664.7352261000001</v>
      </c>
      <c r="U32" s="240">
        <v>1670.3290503000001</v>
      </c>
      <c r="V32" s="240">
        <v>1677.2266322</v>
      </c>
      <c r="W32" s="240">
        <v>1684.4301012000001</v>
      </c>
      <c r="X32" s="240">
        <v>1691.4587165</v>
      </c>
      <c r="Y32" s="240">
        <v>1699.6345156</v>
      </c>
      <c r="Z32" s="240">
        <v>1708.4767575999999</v>
      </c>
      <c r="AA32" s="240">
        <v>1723.1319874000001</v>
      </c>
      <c r="AB32" s="240">
        <v>1729.4472066000001</v>
      </c>
      <c r="AC32" s="240">
        <v>1732.5689600999999</v>
      </c>
      <c r="AD32" s="240">
        <v>1727.7659819</v>
      </c>
      <c r="AE32" s="240">
        <v>1728.0492532000001</v>
      </c>
      <c r="AF32" s="240">
        <v>1728.6875081999999</v>
      </c>
      <c r="AG32" s="240">
        <v>1730.1442798</v>
      </c>
      <c r="AH32" s="240">
        <v>1731.1448525000001</v>
      </c>
      <c r="AI32" s="240">
        <v>1732.1527593000001</v>
      </c>
      <c r="AJ32" s="240">
        <v>1733.9830721000001</v>
      </c>
      <c r="AK32" s="240">
        <v>1734.3943428</v>
      </c>
      <c r="AL32" s="240">
        <v>1734.2016434</v>
      </c>
      <c r="AM32" s="240">
        <v>1731.5821836</v>
      </c>
      <c r="AN32" s="240">
        <v>1731.5486367999999</v>
      </c>
      <c r="AO32" s="240">
        <v>1732.2782127999999</v>
      </c>
      <c r="AP32" s="240">
        <v>1735.5568972999999</v>
      </c>
      <c r="AQ32" s="240">
        <v>1736.4732292000001</v>
      </c>
      <c r="AR32" s="240">
        <v>1736.8131946000001</v>
      </c>
      <c r="AS32" s="240">
        <v>1737.9128423</v>
      </c>
      <c r="AT32" s="240">
        <v>1736.0980376</v>
      </c>
      <c r="AU32" s="240">
        <v>1732.7048294000001</v>
      </c>
      <c r="AV32" s="240">
        <v>1720.8754916</v>
      </c>
      <c r="AW32" s="240">
        <v>1719.4687712</v>
      </c>
      <c r="AX32" s="240">
        <v>1721.6269420000001</v>
      </c>
      <c r="AY32" s="240">
        <v>1732.6044927999999</v>
      </c>
      <c r="AZ32" s="240">
        <v>1737.9515793999999</v>
      </c>
      <c r="BA32" s="240">
        <v>1742.9226905</v>
      </c>
      <c r="BB32" s="240">
        <v>1746.8122222</v>
      </c>
      <c r="BC32" s="240">
        <v>1751.5605854999999</v>
      </c>
      <c r="BD32" s="240">
        <v>1756.4621763</v>
      </c>
      <c r="BE32" s="240">
        <v>1761.9663823999999</v>
      </c>
      <c r="BF32" s="240">
        <v>1766.8373875</v>
      </c>
      <c r="BG32" s="333">
        <v>1771.5250000000001</v>
      </c>
      <c r="BH32" s="333">
        <v>1775.0730000000001</v>
      </c>
      <c r="BI32" s="333">
        <v>1780.1089999999999</v>
      </c>
      <c r="BJ32" s="333">
        <v>1785.6769999999999</v>
      </c>
      <c r="BK32" s="333">
        <v>1792.788</v>
      </c>
      <c r="BL32" s="333">
        <v>1798.662</v>
      </c>
      <c r="BM32" s="333">
        <v>1804.31</v>
      </c>
      <c r="BN32" s="333">
        <v>1809.3520000000001</v>
      </c>
      <c r="BO32" s="333">
        <v>1814.835</v>
      </c>
      <c r="BP32" s="333">
        <v>1820.377</v>
      </c>
      <c r="BQ32" s="333">
        <v>1825.7260000000001</v>
      </c>
      <c r="BR32" s="333">
        <v>1831.579</v>
      </c>
      <c r="BS32" s="333">
        <v>1837.683</v>
      </c>
      <c r="BT32" s="333">
        <v>1844.1569999999999</v>
      </c>
      <c r="BU32" s="333">
        <v>1850.672</v>
      </c>
      <c r="BV32" s="333">
        <v>1857.347</v>
      </c>
    </row>
    <row r="33" spans="1:74" s="163" customFormat="1" ht="11.1" customHeight="1" x14ac:dyDescent="0.2">
      <c r="A33" s="148" t="s">
        <v>911</v>
      </c>
      <c r="B33" s="210" t="s">
        <v>576</v>
      </c>
      <c r="C33" s="240">
        <v>851.75951205000001</v>
      </c>
      <c r="D33" s="240">
        <v>847.64975656000001</v>
      </c>
      <c r="E33" s="240">
        <v>846.92911433999996</v>
      </c>
      <c r="F33" s="240">
        <v>854.50032715999998</v>
      </c>
      <c r="G33" s="240">
        <v>856.88085512999999</v>
      </c>
      <c r="H33" s="240">
        <v>858.97344003000001</v>
      </c>
      <c r="I33" s="240">
        <v>860.64542534999998</v>
      </c>
      <c r="J33" s="240">
        <v>862.26161649000005</v>
      </c>
      <c r="K33" s="240">
        <v>863.68935696000005</v>
      </c>
      <c r="L33" s="240">
        <v>862.83249781999996</v>
      </c>
      <c r="M33" s="240">
        <v>865.45544860999996</v>
      </c>
      <c r="N33" s="240">
        <v>869.46206041000005</v>
      </c>
      <c r="O33" s="240">
        <v>877.50150025000005</v>
      </c>
      <c r="P33" s="240">
        <v>882.28855880000003</v>
      </c>
      <c r="Q33" s="240">
        <v>886.47240308999994</v>
      </c>
      <c r="R33" s="240">
        <v>889.27941245</v>
      </c>
      <c r="S33" s="240">
        <v>892.83704374000001</v>
      </c>
      <c r="T33" s="240">
        <v>896.37167626999997</v>
      </c>
      <c r="U33" s="240">
        <v>899.00632988999996</v>
      </c>
      <c r="V33" s="240">
        <v>903.15270004000001</v>
      </c>
      <c r="W33" s="240">
        <v>907.93380657</v>
      </c>
      <c r="X33" s="240">
        <v>915.06495466000001</v>
      </c>
      <c r="Y33" s="240">
        <v>919.82905502999995</v>
      </c>
      <c r="Z33" s="240">
        <v>923.94141288000003</v>
      </c>
      <c r="AA33" s="240">
        <v>926.56501934000005</v>
      </c>
      <c r="AB33" s="240">
        <v>930.00164877999998</v>
      </c>
      <c r="AC33" s="240">
        <v>933.41429232999997</v>
      </c>
      <c r="AD33" s="240">
        <v>937.83570421000002</v>
      </c>
      <c r="AE33" s="240">
        <v>940.42581032999999</v>
      </c>
      <c r="AF33" s="240">
        <v>942.21736489</v>
      </c>
      <c r="AG33" s="240">
        <v>941.60472004999997</v>
      </c>
      <c r="AH33" s="240">
        <v>943.00340739000001</v>
      </c>
      <c r="AI33" s="240">
        <v>944.80777905000002</v>
      </c>
      <c r="AJ33" s="240">
        <v>948.62256393999996</v>
      </c>
      <c r="AK33" s="240">
        <v>950.03475758000002</v>
      </c>
      <c r="AL33" s="240">
        <v>950.64908888000002</v>
      </c>
      <c r="AM33" s="240">
        <v>948.45599388000005</v>
      </c>
      <c r="AN33" s="240">
        <v>948.98177343999998</v>
      </c>
      <c r="AO33" s="240">
        <v>950.21686360000001</v>
      </c>
      <c r="AP33" s="240">
        <v>952.76444197000001</v>
      </c>
      <c r="AQ33" s="240">
        <v>954.96577015000003</v>
      </c>
      <c r="AR33" s="240">
        <v>957.42402573000004</v>
      </c>
      <c r="AS33" s="240">
        <v>963.10225578999996</v>
      </c>
      <c r="AT33" s="240">
        <v>963.85208088000002</v>
      </c>
      <c r="AU33" s="240">
        <v>962.63654808000001</v>
      </c>
      <c r="AV33" s="240">
        <v>954.24608546000002</v>
      </c>
      <c r="AW33" s="240">
        <v>953.00701581999999</v>
      </c>
      <c r="AX33" s="240">
        <v>953.70976722</v>
      </c>
      <c r="AY33" s="240">
        <v>958.96462215999998</v>
      </c>
      <c r="AZ33" s="240">
        <v>961.59330379000005</v>
      </c>
      <c r="BA33" s="240">
        <v>964.20609461000004</v>
      </c>
      <c r="BB33" s="240">
        <v>966.75610075999998</v>
      </c>
      <c r="BC33" s="240">
        <v>969.37228030999995</v>
      </c>
      <c r="BD33" s="240">
        <v>972.00773942000001</v>
      </c>
      <c r="BE33" s="240">
        <v>974.86247661000004</v>
      </c>
      <c r="BF33" s="240">
        <v>977.38649595000004</v>
      </c>
      <c r="BG33" s="333">
        <v>979.77980000000002</v>
      </c>
      <c r="BH33" s="333">
        <v>981.34960000000001</v>
      </c>
      <c r="BI33" s="333">
        <v>984.00099999999998</v>
      </c>
      <c r="BJ33" s="333">
        <v>987.04139999999995</v>
      </c>
      <c r="BK33" s="333">
        <v>991.20460000000003</v>
      </c>
      <c r="BL33" s="333">
        <v>994.47209999999995</v>
      </c>
      <c r="BM33" s="333">
        <v>997.5779</v>
      </c>
      <c r="BN33" s="333">
        <v>1000.253</v>
      </c>
      <c r="BO33" s="333">
        <v>1003.237</v>
      </c>
      <c r="BP33" s="333">
        <v>1006.2619999999999</v>
      </c>
      <c r="BQ33" s="333">
        <v>1009.16</v>
      </c>
      <c r="BR33" s="333">
        <v>1012.3920000000001</v>
      </c>
      <c r="BS33" s="333">
        <v>1015.79</v>
      </c>
      <c r="BT33" s="333">
        <v>1019.434</v>
      </c>
      <c r="BU33" s="333">
        <v>1023.103</v>
      </c>
      <c r="BV33" s="333">
        <v>1026.8779999999999</v>
      </c>
    </row>
    <row r="34" spans="1:74" s="163" customFormat="1" ht="11.1" customHeight="1" x14ac:dyDescent="0.2">
      <c r="A34" s="148" t="s">
        <v>912</v>
      </c>
      <c r="B34" s="210" t="s">
        <v>577</v>
      </c>
      <c r="C34" s="240">
        <v>2047.2579983000001</v>
      </c>
      <c r="D34" s="240">
        <v>2028.0412183000001</v>
      </c>
      <c r="E34" s="240">
        <v>2021.9865867999999</v>
      </c>
      <c r="F34" s="240">
        <v>2047.7219923</v>
      </c>
      <c r="G34" s="240">
        <v>2054.0207415</v>
      </c>
      <c r="H34" s="240">
        <v>2059.5107229999999</v>
      </c>
      <c r="I34" s="240">
        <v>2062.7767684999999</v>
      </c>
      <c r="J34" s="240">
        <v>2067.7105904</v>
      </c>
      <c r="K34" s="240">
        <v>2072.8970208000001</v>
      </c>
      <c r="L34" s="240">
        <v>2077.9391540000001</v>
      </c>
      <c r="M34" s="240">
        <v>2083.92848</v>
      </c>
      <c r="N34" s="240">
        <v>2090.4680933999998</v>
      </c>
      <c r="O34" s="240">
        <v>2097.5717734999998</v>
      </c>
      <c r="P34" s="240">
        <v>2105.2016271000002</v>
      </c>
      <c r="Q34" s="240">
        <v>2113.3714337000001</v>
      </c>
      <c r="R34" s="240">
        <v>2121.6542061</v>
      </c>
      <c r="S34" s="240">
        <v>2131.2241586999999</v>
      </c>
      <c r="T34" s="240">
        <v>2141.6543044</v>
      </c>
      <c r="U34" s="240">
        <v>2153.8608816000001</v>
      </c>
      <c r="V34" s="240">
        <v>2165.3242349000002</v>
      </c>
      <c r="W34" s="240">
        <v>2176.9606024999998</v>
      </c>
      <c r="X34" s="240">
        <v>2187.2147923000002</v>
      </c>
      <c r="Y34" s="240">
        <v>2200.3635826999998</v>
      </c>
      <c r="Z34" s="240">
        <v>2214.8517815999999</v>
      </c>
      <c r="AA34" s="240">
        <v>2234.3244395000002</v>
      </c>
      <c r="AB34" s="240">
        <v>2248.7576674000002</v>
      </c>
      <c r="AC34" s="240">
        <v>2261.7965159</v>
      </c>
      <c r="AD34" s="240">
        <v>2275.3395446999998</v>
      </c>
      <c r="AE34" s="240">
        <v>2284.1657143000002</v>
      </c>
      <c r="AF34" s="240">
        <v>2290.1735844</v>
      </c>
      <c r="AG34" s="240">
        <v>2287.2557139</v>
      </c>
      <c r="AH34" s="240">
        <v>2292.2075662000002</v>
      </c>
      <c r="AI34" s="240">
        <v>2298.9217001000002</v>
      </c>
      <c r="AJ34" s="240">
        <v>2313.6899358000001</v>
      </c>
      <c r="AK34" s="240">
        <v>2319.2097678</v>
      </c>
      <c r="AL34" s="240">
        <v>2321.7730164</v>
      </c>
      <c r="AM34" s="240">
        <v>2314.9460180999999</v>
      </c>
      <c r="AN34" s="240">
        <v>2316.4213470999998</v>
      </c>
      <c r="AO34" s="240">
        <v>2319.7653399999999</v>
      </c>
      <c r="AP34" s="240">
        <v>2328.469439</v>
      </c>
      <c r="AQ34" s="240">
        <v>2332.9321783</v>
      </c>
      <c r="AR34" s="240">
        <v>2336.645</v>
      </c>
      <c r="AS34" s="240">
        <v>2339.5805273999999</v>
      </c>
      <c r="AT34" s="240">
        <v>2341.8140463999998</v>
      </c>
      <c r="AU34" s="240">
        <v>2343.3181803000002</v>
      </c>
      <c r="AV34" s="240">
        <v>2340.6642855999999</v>
      </c>
      <c r="AW34" s="240">
        <v>2343.2811320999999</v>
      </c>
      <c r="AX34" s="240">
        <v>2347.7400763999999</v>
      </c>
      <c r="AY34" s="240">
        <v>2357.0790895</v>
      </c>
      <c r="AZ34" s="240">
        <v>2362.9437505999999</v>
      </c>
      <c r="BA34" s="240">
        <v>2368.3720309999999</v>
      </c>
      <c r="BB34" s="240">
        <v>2372.4362553000001</v>
      </c>
      <c r="BC34" s="240">
        <v>2377.6875306000002</v>
      </c>
      <c r="BD34" s="240">
        <v>2383.1981814999999</v>
      </c>
      <c r="BE34" s="240">
        <v>2389.7645616999998</v>
      </c>
      <c r="BF34" s="240">
        <v>2395.1966986000002</v>
      </c>
      <c r="BG34" s="333">
        <v>2400.2910000000002</v>
      </c>
      <c r="BH34" s="333">
        <v>2403.4569999999999</v>
      </c>
      <c r="BI34" s="333">
        <v>2409.0680000000002</v>
      </c>
      <c r="BJ34" s="333">
        <v>2415.5340000000001</v>
      </c>
      <c r="BK34" s="333">
        <v>2424.4009999999998</v>
      </c>
      <c r="BL34" s="333">
        <v>2431.415</v>
      </c>
      <c r="BM34" s="333">
        <v>2438.1239999999998</v>
      </c>
      <c r="BN34" s="333">
        <v>2444.0160000000001</v>
      </c>
      <c r="BO34" s="333">
        <v>2450.498</v>
      </c>
      <c r="BP34" s="333">
        <v>2457.056</v>
      </c>
      <c r="BQ34" s="333">
        <v>2463.2689999999998</v>
      </c>
      <c r="BR34" s="333">
        <v>2470.3009999999999</v>
      </c>
      <c r="BS34" s="333">
        <v>2477.73</v>
      </c>
      <c r="BT34" s="333">
        <v>2486</v>
      </c>
      <c r="BU34" s="333">
        <v>2493.886</v>
      </c>
      <c r="BV34" s="333">
        <v>2501.8330000000001</v>
      </c>
    </row>
    <row r="35" spans="1:74" s="163" customFormat="1" ht="11.1" customHeight="1" x14ac:dyDescent="0.2">
      <c r="A35" s="148"/>
      <c r="B35" s="168" t="s">
        <v>40</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913</v>
      </c>
      <c r="B36" s="210" t="s">
        <v>570</v>
      </c>
      <c r="C36" s="240">
        <v>5762.3793877999997</v>
      </c>
      <c r="D36" s="240">
        <v>5765.6523819000004</v>
      </c>
      <c r="E36" s="240">
        <v>5767.7042729000004</v>
      </c>
      <c r="F36" s="240">
        <v>5767.9659664000001</v>
      </c>
      <c r="G36" s="240">
        <v>5767.4263038999998</v>
      </c>
      <c r="H36" s="240">
        <v>5767.4636111999998</v>
      </c>
      <c r="I36" s="240">
        <v>5769.0958185</v>
      </c>
      <c r="J36" s="240">
        <v>5771.8992760000001</v>
      </c>
      <c r="K36" s="240">
        <v>5775.0899381999998</v>
      </c>
      <c r="L36" s="240">
        <v>5778.0159666999998</v>
      </c>
      <c r="M36" s="240">
        <v>5780.5543484</v>
      </c>
      <c r="N36" s="240">
        <v>5782.7142772999996</v>
      </c>
      <c r="O36" s="240">
        <v>5784.6279284000002</v>
      </c>
      <c r="P36" s="240">
        <v>5786.9194035999999</v>
      </c>
      <c r="Q36" s="240">
        <v>5790.3357859999996</v>
      </c>
      <c r="R36" s="240">
        <v>5795.2400913000001</v>
      </c>
      <c r="S36" s="240">
        <v>5800.4590661000002</v>
      </c>
      <c r="T36" s="240">
        <v>5804.4353892999998</v>
      </c>
      <c r="U36" s="240">
        <v>5806.0661188000004</v>
      </c>
      <c r="V36" s="240">
        <v>5806.0658276000004</v>
      </c>
      <c r="W36" s="240">
        <v>5805.6034675000001</v>
      </c>
      <c r="X36" s="240">
        <v>5805.6115283999998</v>
      </c>
      <c r="Y36" s="240">
        <v>5806.0766529000002</v>
      </c>
      <c r="Z36" s="240">
        <v>5806.7490213999999</v>
      </c>
      <c r="AA36" s="240">
        <v>5807.3921770999996</v>
      </c>
      <c r="AB36" s="240">
        <v>5807.8231132999999</v>
      </c>
      <c r="AC36" s="240">
        <v>5807.8721863000001</v>
      </c>
      <c r="AD36" s="240">
        <v>5807.5075393999996</v>
      </c>
      <c r="AE36" s="240">
        <v>5807.2484648999998</v>
      </c>
      <c r="AF36" s="240">
        <v>5807.7520427999998</v>
      </c>
      <c r="AG36" s="240">
        <v>5809.4587978999998</v>
      </c>
      <c r="AH36" s="240">
        <v>5811.9430368000003</v>
      </c>
      <c r="AI36" s="240">
        <v>5814.5625110999999</v>
      </c>
      <c r="AJ36" s="240">
        <v>5816.8187762999996</v>
      </c>
      <c r="AK36" s="240">
        <v>5818.7886023000001</v>
      </c>
      <c r="AL36" s="240">
        <v>5820.6925629999996</v>
      </c>
      <c r="AM36" s="240">
        <v>5822.7003658000003</v>
      </c>
      <c r="AN36" s="240">
        <v>5824.7782522999996</v>
      </c>
      <c r="AO36" s="240">
        <v>5826.841598</v>
      </c>
      <c r="AP36" s="240">
        <v>5828.8031696999997</v>
      </c>
      <c r="AQ36" s="240">
        <v>5830.5653001000001</v>
      </c>
      <c r="AR36" s="240">
        <v>5832.0277133</v>
      </c>
      <c r="AS36" s="240">
        <v>5833.1245982999999</v>
      </c>
      <c r="AT36" s="240">
        <v>5833.9280022000003</v>
      </c>
      <c r="AU36" s="240">
        <v>5834.5444367999999</v>
      </c>
      <c r="AV36" s="240">
        <v>5835.1325715000003</v>
      </c>
      <c r="AW36" s="240">
        <v>5836.0597054</v>
      </c>
      <c r="AX36" s="240">
        <v>5837.7452949999997</v>
      </c>
      <c r="AY36" s="240">
        <v>5840.1974448000001</v>
      </c>
      <c r="AZ36" s="240">
        <v>5841.778851</v>
      </c>
      <c r="BA36" s="240">
        <v>5840.4408578000002</v>
      </c>
      <c r="BB36" s="240">
        <v>5835.0591641000001</v>
      </c>
      <c r="BC36" s="240">
        <v>5828.206889</v>
      </c>
      <c r="BD36" s="240">
        <v>5823.3815062000003</v>
      </c>
      <c r="BE36" s="240">
        <v>5823.1240956000001</v>
      </c>
      <c r="BF36" s="240">
        <v>5826.1501609999996</v>
      </c>
      <c r="BG36" s="333">
        <v>5830.2190000000001</v>
      </c>
      <c r="BH36" s="333">
        <v>5833.5550000000003</v>
      </c>
      <c r="BI36" s="333">
        <v>5836.2470000000003</v>
      </c>
      <c r="BJ36" s="333">
        <v>5838.848</v>
      </c>
      <c r="BK36" s="333">
        <v>5841.7910000000002</v>
      </c>
      <c r="BL36" s="333">
        <v>5845.0129999999999</v>
      </c>
      <c r="BM36" s="333">
        <v>5848.3310000000001</v>
      </c>
      <c r="BN36" s="333">
        <v>5851.5969999999998</v>
      </c>
      <c r="BO36" s="333">
        <v>5854.8040000000001</v>
      </c>
      <c r="BP36" s="333">
        <v>5857.9830000000002</v>
      </c>
      <c r="BQ36" s="333">
        <v>5861.165</v>
      </c>
      <c r="BR36" s="333">
        <v>5864.39</v>
      </c>
      <c r="BS36" s="333">
        <v>5867.7020000000002</v>
      </c>
      <c r="BT36" s="333">
        <v>5871.1490000000003</v>
      </c>
      <c r="BU36" s="333">
        <v>5874.81</v>
      </c>
      <c r="BV36" s="333">
        <v>5878.7690000000002</v>
      </c>
    </row>
    <row r="37" spans="1:74" s="163" customFormat="1" ht="11.1" customHeight="1" x14ac:dyDescent="0.2">
      <c r="A37" s="148" t="s">
        <v>914</v>
      </c>
      <c r="B37" s="210" t="s">
        <v>603</v>
      </c>
      <c r="C37" s="240">
        <v>15831.446663999999</v>
      </c>
      <c r="D37" s="240">
        <v>15840.461197000001</v>
      </c>
      <c r="E37" s="240">
        <v>15846.217924</v>
      </c>
      <c r="F37" s="240">
        <v>15847.281584</v>
      </c>
      <c r="G37" s="240">
        <v>15846.046904000001</v>
      </c>
      <c r="H37" s="240">
        <v>15845.866107</v>
      </c>
      <c r="I37" s="240">
        <v>15849.241375</v>
      </c>
      <c r="J37" s="240">
        <v>15855.274713000001</v>
      </c>
      <c r="K37" s="240">
        <v>15862.218083</v>
      </c>
      <c r="L37" s="240">
        <v>15868.602685</v>
      </c>
      <c r="M37" s="240">
        <v>15874.076674</v>
      </c>
      <c r="N37" s="240">
        <v>15878.567440999999</v>
      </c>
      <c r="O37" s="240">
        <v>15882.354185</v>
      </c>
      <c r="P37" s="240">
        <v>15887.123325</v>
      </c>
      <c r="Q37" s="240">
        <v>15894.913086</v>
      </c>
      <c r="R37" s="240">
        <v>15906.734003</v>
      </c>
      <c r="S37" s="240">
        <v>15919.485846</v>
      </c>
      <c r="T37" s="240">
        <v>15929.040696</v>
      </c>
      <c r="U37" s="240">
        <v>15932.468817999999</v>
      </c>
      <c r="V37" s="240">
        <v>15931.633221</v>
      </c>
      <c r="W37" s="240">
        <v>15929.5951</v>
      </c>
      <c r="X37" s="240">
        <v>15928.793673</v>
      </c>
      <c r="Y37" s="240">
        <v>15929.180243000001</v>
      </c>
      <c r="Z37" s="240">
        <v>15930.084138</v>
      </c>
      <c r="AA37" s="240">
        <v>15930.883392</v>
      </c>
      <c r="AB37" s="240">
        <v>15931.150876</v>
      </c>
      <c r="AC37" s="240">
        <v>15930.508168</v>
      </c>
      <c r="AD37" s="240">
        <v>15928.879917</v>
      </c>
      <c r="AE37" s="240">
        <v>15927.403050999999</v>
      </c>
      <c r="AF37" s="240">
        <v>15927.517565</v>
      </c>
      <c r="AG37" s="240">
        <v>15930.210174</v>
      </c>
      <c r="AH37" s="240">
        <v>15934.654452000001</v>
      </c>
      <c r="AI37" s="240">
        <v>15939.570691999999</v>
      </c>
      <c r="AJ37" s="240">
        <v>15943.933261</v>
      </c>
      <c r="AK37" s="240">
        <v>15947.732827</v>
      </c>
      <c r="AL37" s="240">
        <v>15951.214136000001</v>
      </c>
      <c r="AM37" s="240">
        <v>15954.586025000001</v>
      </c>
      <c r="AN37" s="240">
        <v>15957.913705999999</v>
      </c>
      <c r="AO37" s="240">
        <v>15961.226483</v>
      </c>
      <c r="AP37" s="240">
        <v>15964.532334</v>
      </c>
      <c r="AQ37" s="240">
        <v>15967.753936999999</v>
      </c>
      <c r="AR37" s="240">
        <v>15970.792643000001</v>
      </c>
      <c r="AS37" s="240">
        <v>15973.523364000001</v>
      </c>
      <c r="AT37" s="240">
        <v>15975.715260999999</v>
      </c>
      <c r="AU37" s="240">
        <v>15977.111056</v>
      </c>
      <c r="AV37" s="240">
        <v>15977.733641999999</v>
      </c>
      <c r="AW37" s="240">
        <v>15978.72661</v>
      </c>
      <c r="AX37" s="240">
        <v>15981.513720000001</v>
      </c>
      <c r="AY37" s="240">
        <v>15986.346529</v>
      </c>
      <c r="AZ37" s="240">
        <v>15988.787764999999</v>
      </c>
      <c r="BA37" s="240">
        <v>15983.22795</v>
      </c>
      <c r="BB37" s="240">
        <v>15966.620706</v>
      </c>
      <c r="BC37" s="240">
        <v>15946.172044000001</v>
      </c>
      <c r="BD37" s="240">
        <v>15931.651075</v>
      </c>
      <c r="BE37" s="240">
        <v>15930.102751</v>
      </c>
      <c r="BF37" s="240">
        <v>15937.675391000001</v>
      </c>
      <c r="BG37" s="333">
        <v>15947.79</v>
      </c>
      <c r="BH37" s="333">
        <v>15955.31</v>
      </c>
      <c r="BI37" s="333">
        <v>15960.77</v>
      </c>
      <c r="BJ37" s="333">
        <v>15966.15</v>
      </c>
      <c r="BK37" s="333">
        <v>15972.95</v>
      </c>
      <c r="BL37" s="333">
        <v>15980.76</v>
      </c>
      <c r="BM37" s="333">
        <v>15988.67</v>
      </c>
      <c r="BN37" s="333">
        <v>15995.99</v>
      </c>
      <c r="BO37" s="333">
        <v>16002.93</v>
      </c>
      <c r="BP37" s="333">
        <v>16009.9</v>
      </c>
      <c r="BQ37" s="333">
        <v>16017.24</v>
      </c>
      <c r="BR37" s="333">
        <v>16024.87</v>
      </c>
      <c r="BS37" s="333">
        <v>16032.68</v>
      </c>
      <c r="BT37" s="333">
        <v>16040.57</v>
      </c>
      <c r="BU37" s="333">
        <v>16048.73</v>
      </c>
      <c r="BV37" s="333">
        <v>16057.39</v>
      </c>
    </row>
    <row r="38" spans="1:74" s="163" customFormat="1" ht="11.1" customHeight="1" x14ac:dyDescent="0.2">
      <c r="A38" s="148" t="s">
        <v>915</v>
      </c>
      <c r="B38" s="210" t="s">
        <v>571</v>
      </c>
      <c r="C38" s="240">
        <v>18448.602760000002</v>
      </c>
      <c r="D38" s="240">
        <v>18469.650900000001</v>
      </c>
      <c r="E38" s="240">
        <v>18488.410011</v>
      </c>
      <c r="F38" s="240">
        <v>18503.277999000002</v>
      </c>
      <c r="G38" s="240">
        <v>18513.977917</v>
      </c>
      <c r="H38" s="240">
        <v>18520.564111</v>
      </c>
      <c r="I38" s="240">
        <v>18523.380496000002</v>
      </c>
      <c r="J38" s="240">
        <v>18523.929272000001</v>
      </c>
      <c r="K38" s="240">
        <v>18524.002215</v>
      </c>
      <c r="L38" s="240">
        <v>18524.952773000001</v>
      </c>
      <c r="M38" s="240">
        <v>18526.381109000002</v>
      </c>
      <c r="N38" s="240">
        <v>18527.449062</v>
      </c>
      <c r="O38" s="240">
        <v>18527.718296999999</v>
      </c>
      <c r="P38" s="240">
        <v>18528.349783000001</v>
      </c>
      <c r="Q38" s="240">
        <v>18530.904317</v>
      </c>
      <c r="R38" s="240">
        <v>18536.548956999999</v>
      </c>
      <c r="S38" s="240">
        <v>18544.875807</v>
      </c>
      <c r="T38" s="240">
        <v>18555.083234000002</v>
      </c>
      <c r="U38" s="240">
        <v>18566.427118</v>
      </c>
      <c r="V38" s="240">
        <v>18578.393381999998</v>
      </c>
      <c r="W38" s="240">
        <v>18590.525463999998</v>
      </c>
      <c r="X38" s="240">
        <v>18602.462806</v>
      </c>
      <c r="Y38" s="240">
        <v>18614.228881999999</v>
      </c>
      <c r="Z38" s="240">
        <v>18625.943169999999</v>
      </c>
      <c r="AA38" s="240">
        <v>18637.701768999999</v>
      </c>
      <c r="AB38" s="240">
        <v>18649.507248000002</v>
      </c>
      <c r="AC38" s="240">
        <v>18661.338797</v>
      </c>
      <c r="AD38" s="240">
        <v>18673.027359</v>
      </c>
      <c r="AE38" s="240">
        <v>18683.810898</v>
      </c>
      <c r="AF38" s="240">
        <v>18692.779132</v>
      </c>
      <c r="AG38" s="240">
        <v>18699.405145000001</v>
      </c>
      <c r="AH38" s="240">
        <v>18704.695480999999</v>
      </c>
      <c r="AI38" s="240">
        <v>18710.040046999999</v>
      </c>
      <c r="AJ38" s="240">
        <v>18716.439848999999</v>
      </c>
      <c r="AK38" s="240">
        <v>18723.340269</v>
      </c>
      <c r="AL38" s="240">
        <v>18729.797788</v>
      </c>
      <c r="AM38" s="240">
        <v>18735.139551</v>
      </c>
      <c r="AN38" s="240">
        <v>18739.775372</v>
      </c>
      <c r="AO38" s="240">
        <v>18744.385730999998</v>
      </c>
      <c r="AP38" s="240">
        <v>18749.455623999998</v>
      </c>
      <c r="AQ38" s="240">
        <v>18754.688112</v>
      </c>
      <c r="AR38" s="240">
        <v>18759.590770999999</v>
      </c>
      <c r="AS38" s="240">
        <v>18763.729904</v>
      </c>
      <c r="AT38" s="240">
        <v>18766.906715000001</v>
      </c>
      <c r="AU38" s="240">
        <v>18768.981135000002</v>
      </c>
      <c r="AV38" s="240">
        <v>18770.157554000001</v>
      </c>
      <c r="AW38" s="240">
        <v>18772.018205</v>
      </c>
      <c r="AX38" s="240">
        <v>18776.489784000001</v>
      </c>
      <c r="AY38" s="240">
        <v>18783.976189000001</v>
      </c>
      <c r="AZ38" s="240">
        <v>18788.790136</v>
      </c>
      <c r="BA38" s="240">
        <v>18783.721545</v>
      </c>
      <c r="BB38" s="240">
        <v>18764.744420999999</v>
      </c>
      <c r="BC38" s="240">
        <v>18740.569111000001</v>
      </c>
      <c r="BD38" s="240">
        <v>18723.090048999999</v>
      </c>
      <c r="BE38" s="240">
        <v>18720.919400999999</v>
      </c>
      <c r="BF38" s="240">
        <v>18729.540263999999</v>
      </c>
      <c r="BG38" s="333">
        <v>18741.150000000001</v>
      </c>
      <c r="BH38" s="333">
        <v>18749.64</v>
      </c>
      <c r="BI38" s="333">
        <v>18755.61</v>
      </c>
      <c r="BJ38" s="333">
        <v>18761.349999999999</v>
      </c>
      <c r="BK38" s="333">
        <v>18768.64</v>
      </c>
      <c r="BL38" s="333">
        <v>18777.259999999998</v>
      </c>
      <c r="BM38" s="333">
        <v>18786.46</v>
      </c>
      <c r="BN38" s="333">
        <v>18795.68</v>
      </c>
      <c r="BO38" s="333">
        <v>18804.91</v>
      </c>
      <c r="BP38" s="333">
        <v>18814.349999999999</v>
      </c>
      <c r="BQ38" s="333">
        <v>18824.12</v>
      </c>
      <c r="BR38" s="333">
        <v>18834.150000000001</v>
      </c>
      <c r="BS38" s="333">
        <v>18844.34</v>
      </c>
      <c r="BT38" s="333">
        <v>18854.62</v>
      </c>
      <c r="BU38" s="333">
        <v>18865.009999999998</v>
      </c>
      <c r="BV38" s="333">
        <v>18875.59</v>
      </c>
    </row>
    <row r="39" spans="1:74" s="163" customFormat="1" ht="11.1" customHeight="1" x14ac:dyDescent="0.2">
      <c r="A39" s="148" t="s">
        <v>916</v>
      </c>
      <c r="B39" s="210" t="s">
        <v>572</v>
      </c>
      <c r="C39" s="240">
        <v>8335.4659035000004</v>
      </c>
      <c r="D39" s="240">
        <v>8345.5805906000005</v>
      </c>
      <c r="E39" s="240">
        <v>8354.7030771000009</v>
      </c>
      <c r="F39" s="240">
        <v>8362.1300491999991</v>
      </c>
      <c r="G39" s="240">
        <v>8367.6328255999997</v>
      </c>
      <c r="H39" s="240">
        <v>8371.1013829999993</v>
      </c>
      <c r="I39" s="240">
        <v>8372.6003808000005</v>
      </c>
      <c r="J39" s="240">
        <v>8372.8932086999994</v>
      </c>
      <c r="K39" s="240">
        <v>8372.9179392999995</v>
      </c>
      <c r="L39" s="240">
        <v>8373.3924451999992</v>
      </c>
      <c r="M39" s="240">
        <v>8374.1538003999995</v>
      </c>
      <c r="N39" s="240">
        <v>8374.8188786999999</v>
      </c>
      <c r="O39" s="240">
        <v>8375.1675018000005</v>
      </c>
      <c r="P39" s="240">
        <v>8375.6312804000008</v>
      </c>
      <c r="Q39" s="240">
        <v>8376.8047731000006</v>
      </c>
      <c r="R39" s="240">
        <v>8379.1978471999992</v>
      </c>
      <c r="S39" s="240">
        <v>8382.9816071999994</v>
      </c>
      <c r="T39" s="240">
        <v>8388.2424668000003</v>
      </c>
      <c r="U39" s="240">
        <v>8394.9418423999996</v>
      </c>
      <c r="V39" s="240">
        <v>8402.5411623</v>
      </c>
      <c r="W39" s="240">
        <v>8410.3768576000002</v>
      </c>
      <c r="X39" s="240">
        <v>8417.9277161000009</v>
      </c>
      <c r="Y39" s="240">
        <v>8425.2419508999992</v>
      </c>
      <c r="Z39" s="240">
        <v>8432.5101319000005</v>
      </c>
      <c r="AA39" s="240">
        <v>8439.8745980000003</v>
      </c>
      <c r="AB39" s="240">
        <v>8447.2847653999997</v>
      </c>
      <c r="AC39" s="240">
        <v>8454.6418193999998</v>
      </c>
      <c r="AD39" s="240">
        <v>8461.8315344000002</v>
      </c>
      <c r="AE39" s="240">
        <v>8468.6780409000003</v>
      </c>
      <c r="AF39" s="240">
        <v>8474.9900584999996</v>
      </c>
      <c r="AG39" s="240">
        <v>8480.6596047999992</v>
      </c>
      <c r="AH39" s="240">
        <v>8485.9118914999999</v>
      </c>
      <c r="AI39" s="240">
        <v>8491.0554281999994</v>
      </c>
      <c r="AJ39" s="240">
        <v>8496.3307132000009</v>
      </c>
      <c r="AK39" s="240">
        <v>8501.7061991999999</v>
      </c>
      <c r="AL39" s="240">
        <v>8507.0823273000005</v>
      </c>
      <c r="AM39" s="240">
        <v>8512.3901234000004</v>
      </c>
      <c r="AN39" s="240">
        <v>8517.6829522999997</v>
      </c>
      <c r="AO39" s="240">
        <v>8523.0447635</v>
      </c>
      <c r="AP39" s="240">
        <v>8528.5277934999995</v>
      </c>
      <c r="AQ39" s="240">
        <v>8534.0574264999996</v>
      </c>
      <c r="AR39" s="240">
        <v>8539.5273336999999</v>
      </c>
      <c r="AS39" s="240">
        <v>8544.8182961999992</v>
      </c>
      <c r="AT39" s="240">
        <v>8549.7595342000004</v>
      </c>
      <c r="AU39" s="240">
        <v>8554.1673776999996</v>
      </c>
      <c r="AV39" s="240">
        <v>8558.0599908000004</v>
      </c>
      <c r="AW39" s="240">
        <v>8562.2628748000006</v>
      </c>
      <c r="AX39" s="240">
        <v>8567.8033653000002</v>
      </c>
      <c r="AY39" s="240">
        <v>8574.9673241</v>
      </c>
      <c r="AZ39" s="240">
        <v>8581.0747186999997</v>
      </c>
      <c r="BA39" s="240">
        <v>8582.7040428</v>
      </c>
      <c r="BB39" s="240">
        <v>8577.9039145000006</v>
      </c>
      <c r="BC39" s="240">
        <v>8570.6034474999997</v>
      </c>
      <c r="BD39" s="240">
        <v>8566.2018798999998</v>
      </c>
      <c r="BE39" s="240">
        <v>8568.6254384999993</v>
      </c>
      <c r="BF39" s="240">
        <v>8575.9083055999999</v>
      </c>
      <c r="BG39" s="333">
        <v>8584.6119999999992</v>
      </c>
      <c r="BH39" s="333">
        <v>8592.0360000000001</v>
      </c>
      <c r="BI39" s="333">
        <v>8598.4419999999991</v>
      </c>
      <c r="BJ39" s="333">
        <v>8604.8279999999995</v>
      </c>
      <c r="BK39" s="333">
        <v>8611.9779999999992</v>
      </c>
      <c r="BL39" s="333">
        <v>8619.8140000000003</v>
      </c>
      <c r="BM39" s="333">
        <v>8628.0409999999993</v>
      </c>
      <c r="BN39" s="333">
        <v>8636.3880000000008</v>
      </c>
      <c r="BO39" s="333">
        <v>8644.6740000000009</v>
      </c>
      <c r="BP39" s="333">
        <v>8652.7430000000004</v>
      </c>
      <c r="BQ39" s="333">
        <v>8660.4969999999994</v>
      </c>
      <c r="BR39" s="333">
        <v>8668.0669999999991</v>
      </c>
      <c r="BS39" s="333">
        <v>8675.6450000000004</v>
      </c>
      <c r="BT39" s="333">
        <v>8683.3880000000008</v>
      </c>
      <c r="BU39" s="333">
        <v>8691.3070000000007</v>
      </c>
      <c r="BV39" s="333">
        <v>8699.3829999999998</v>
      </c>
    </row>
    <row r="40" spans="1:74" s="163" customFormat="1" ht="11.1" customHeight="1" x14ac:dyDescent="0.2">
      <c r="A40" s="148" t="s">
        <v>917</v>
      </c>
      <c r="B40" s="210" t="s">
        <v>573</v>
      </c>
      <c r="C40" s="240">
        <v>23965.265022</v>
      </c>
      <c r="D40" s="240">
        <v>23993.806322</v>
      </c>
      <c r="E40" s="240">
        <v>24017.788476999998</v>
      </c>
      <c r="F40" s="240">
        <v>24035.022784000001</v>
      </c>
      <c r="G40" s="240">
        <v>24048.429939000001</v>
      </c>
      <c r="H40" s="240">
        <v>24062.207992</v>
      </c>
      <c r="I40" s="240">
        <v>24079.549296000001</v>
      </c>
      <c r="J40" s="240">
        <v>24099.623434000001</v>
      </c>
      <c r="K40" s="240">
        <v>24120.594295999999</v>
      </c>
      <c r="L40" s="240">
        <v>24140.937721999999</v>
      </c>
      <c r="M40" s="240">
        <v>24160.377349999999</v>
      </c>
      <c r="N40" s="240">
        <v>24178.948766000001</v>
      </c>
      <c r="O40" s="240">
        <v>24196.963993000001</v>
      </c>
      <c r="P40" s="240">
        <v>24215.840794</v>
      </c>
      <c r="Q40" s="240">
        <v>24237.273367999998</v>
      </c>
      <c r="R40" s="240">
        <v>24262.543825000001</v>
      </c>
      <c r="S40" s="240">
        <v>24291.285930999999</v>
      </c>
      <c r="T40" s="240">
        <v>24322.721363000001</v>
      </c>
      <c r="U40" s="240">
        <v>24356.062943000001</v>
      </c>
      <c r="V40" s="240">
        <v>24390.488074000001</v>
      </c>
      <c r="W40" s="240">
        <v>24425.165304999999</v>
      </c>
      <c r="X40" s="240">
        <v>24459.458348</v>
      </c>
      <c r="Y40" s="240">
        <v>24493.511580999999</v>
      </c>
      <c r="Z40" s="240">
        <v>24527.664542999999</v>
      </c>
      <c r="AA40" s="240">
        <v>24562.112306999999</v>
      </c>
      <c r="AB40" s="240">
        <v>24596.472061</v>
      </c>
      <c r="AC40" s="240">
        <v>24630.216523999999</v>
      </c>
      <c r="AD40" s="240">
        <v>24663.008685000001</v>
      </c>
      <c r="AE40" s="240">
        <v>24695.272618999999</v>
      </c>
      <c r="AF40" s="240">
        <v>24727.622668</v>
      </c>
      <c r="AG40" s="240">
        <v>24760.520323000001</v>
      </c>
      <c r="AH40" s="240">
        <v>24793.815656999999</v>
      </c>
      <c r="AI40" s="240">
        <v>24827.205892000002</v>
      </c>
      <c r="AJ40" s="240">
        <v>24860.467461</v>
      </c>
      <c r="AK40" s="240">
        <v>24893.693663999999</v>
      </c>
      <c r="AL40" s="240">
        <v>24927.057013000001</v>
      </c>
      <c r="AM40" s="240">
        <v>24960.669763999998</v>
      </c>
      <c r="AN40" s="240">
        <v>24994.403137000001</v>
      </c>
      <c r="AO40" s="240">
        <v>25028.068093999998</v>
      </c>
      <c r="AP40" s="240">
        <v>25061.471309</v>
      </c>
      <c r="AQ40" s="240">
        <v>25094.402306</v>
      </c>
      <c r="AR40" s="240">
        <v>25126.646323000001</v>
      </c>
      <c r="AS40" s="240">
        <v>25157.95969</v>
      </c>
      <c r="AT40" s="240">
        <v>25187.983099000001</v>
      </c>
      <c r="AU40" s="240">
        <v>25216.328333000001</v>
      </c>
      <c r="AV40" s="240">
        <v>25243.098676000001</v>
      </c>
      <c r="AW40" s="240">
        <v>25270.363409000001</v>
      </c>
      <c r="AX40" s="240">
        <v>25300.683309</v>
      </c>
      <c r="AY40" s="240">
        <v>25334.630103</v>
      </c>
      <c r="AZ40" s="240">
        <v>25364.819296000001</v>
      </c>
      <c r="BA40" s="240">
        <v>25381.877338999999</v>
      </c>
      <c r="BB40" s="240">
        <v>25380.593092999999</v>
      </c>
      <c r="BC40" s="240">
        <v>25372.405057</v>
      </c>
      <c r="BD40" s="240">
        <v>25372.914142000001</v>
      </c>
      <c r="BE40" s="240">
        <v>25393.433267</v>
      </c>
      <c r="BF40" s="240">
        <v>25428.123403000001</v>
      </c>
      <c r="BG40" s="333">
        <v>25466.86</v>
      </c>
      <c r="BH40" s="333">
        <v>25501.65</v>
      </c>
      <c r="BI40" s="333">
        <v>25533.09</v>
      </c>
      <c r="BJ40" s="333">
        <v>25563.91</v>
      </c>
      <c r="BK40" s="333">
        <v>25596.25</v>
      </c>
      <c r="BL40" s="333">
        <v>25630.01</v>
      </c>
      <c r="BM40" s="333">
        <v>25664.47</v>
      </c>
      <c r="BN40" s="333">
        <v>25699.05</v>
      </c>
      <c r="BO40" s="333">
        <v>25733.56</v>
      </c>
      <c r="BP40" s="333">
        <v>25767.919999999998</v>
      </c>
      <c r="BQ40" s="333">
        <v>25802.1</v>
      </c>
      <c r="BR40" s="333">
        <v>25836.32</v>
      </c>
      <c r="BS40" s="333">
        <v>25870.87</v>
      </c>
      <c r="BT40" s="333">
        <v>25905.98</v>
      </c>
      <c r="BU40" s="333">
        <v>25941.74</v>
      </c>
      <c r="BV40" s="333">
        <v>25978.22</v>
      </c>
    </row>
    <row r="41" spans="1:74" s="163" customFormat="1" ht="11.1" customHeight="1" x14ac:dyDescent="0.2">
      <c r="A41" s="148" t="s">
        <v>918</v>
      </c>
      <c r="B41" s="210" t="s">
        <v>574</v>
      </c>
      <c r="C41" s="240">
        <v>7425.7391654000003</v>
      </c>
      <c r="D41" s="240">
        <v>7431.2712081999998</v>
      </c>
      <c r="E41" s="240">
        <v>7435.3365093000002</v>
      </c>
      <c r="F41" s="240">
        <v>7437.2632984000002</v>
      </c>
      <c r="G41" s="240">
        <v>7438.0529448999996</v>
      </c>
      <c r="H41" s="240">
        <v>7439.1251033999997</v>
      </c>
      <c r="I41" s="240">
        <v>7441.5493286999999</v>
      </c>
      <c r="J41" s="240">
        <v>7444.9947767000003</v>
      </c>
      <c r="K41" s="240">
        <v>7448.7805039000004</v>
      </c>
      <c r="L41" s="240">
        <v>7452.3390105999997</v>
      </c>
      <c r="M41" s="240">
        <v>7455.5565735999999</v>
      </c>
      <c r="N41" s="240">
        <v>7458.4329139000001</v>
      </c>
      <c r="O41" s="240">
        <v>7461.0814719999998</v>
      </c>
      <c r="P41" s="240">
        <v>7464.0705675999998</v>
      </c>
      <c r="Q41" s="240">
        <v>7468.0822398</v>
      </c>
      <c r="R41" s="240">
        <v>7473.5397616</v>
      </c>
      <c r="S41" s="240">
        <v>7479.8313404</v>
      </c>
      <c r="T41" s="240">
        <v>7486.0864173</v>
      </c>
      <c r="U41" s="240">
        <v>7491.6427077999997</v>
      </c>
      <c r="V41" s="240">
        <v>7496.6710237999996</v>
      </c>
      <c r="W41" s="240">
        <v>7501.5504517999998</v>
      </c>
      <c r="X41" s="240">
        <v>7506.5830569999998</v>
      </c>
      <c r="Y41" s="240">
        <v>7511.7628200999998</v>
      </c>
      <c r="Z41" s="240">
        <v>7517.0067010000002</v>
      </c>
      <c r="AA41" s="240">
        <v>7522.2376893999999</v>
      </c>
      <c r="AB41" s="240">
        <v>7527.4028953999996</v>
      </c>
      <c r="AC41" s="240">
        <v>7532.4554595</v>
      </c>
      <c r="AD41" s="240">
        <v>7537.3426196</v>
      </c>
      <c r="AE41" s="240">
        <v>7541.9880053999996</v>
      </c>
      <c r="AF41" s="240">
        <v>7546.3093446000003</v>
      </c>
      <c r="AG41" s="240">
        <v>7550.2878105</v>
      </c>
      <c r="AH41" s="240">
        <v>7554.1583602000001</v>
      </c>
      <c r="AI41" s="240">
        <v>7558.2193967000003</v>
      </c>
      <c r="AJ41" s="240">
        <v>7562.6705553000002</v>
      </c>
      <c r="AK41" s="240">
        <v>7567.3164015000002</v>
      </c>
      <c r="AL41" s="240">
        <v>7571.8627331999996</v>
      </c>
      <c r="AM41" s="240">
        <v>7576.1101201000001</v>
      </c>
      <c r="AN41" s="240">
        <v>7580.2382190999997</v>
      </c>
      <c r="AO41" s="240">
        <v>7584.5214589999996</v>
      </c>
      <c r="AP41" s="240">
        <v>7589.1485441000004</v>
      </c>
      <c r="AQ41" s="240">
        <v>7593.9652815999998</v>
      </c>
      <c r="AR41" s="240">
        <v>7598.7317542000001</v>
      </c>
      <c r="AS41" s="240">
        <v>7603.2346724999998</v>
      </c>
      <c r="AT41" s="240">
        <v>7607.3672577999996</v>
      </c>
      <c r="AU41" s="240">
        <v>7611.0493591000004</v>
      </c>
      <c r="AV41" s="240">
        <v>7614.3369419999999</v>
      </c>
      <c r="AW41" s="240">
        <v>7617.8304379000001</v>
      </c>
      <c r="AX41" s="240">
        <v>7622.2663947999999</v>
      </c>
      <c r="AY41" s="240">
        <v>7627.7932859000002</v>
      </c>
      <c r="AZ41" s="240">
        <v>7632.2072850000004</v>
      </c>
      <c r="BA41" s="240">
        <v>7632.7164912999997</v>
      </c>
      <c r="BB41" s="240">
        <v>7627.7765896999999</v>
      </c>
      <c r="BC41" s="240">
        <v>7620.8336074999997</v>
      </c>
      <c r="BD41" s="240">
        <v>7616.5811575999996</v>
      </c>
      <c r="BE41" s="240">
        <v>7618.4147583000004</v>
      </c>
      <c r="BF41" s="240">
        <v>7624.5375491000004</v>
      </c>
      <c r="BG41" s="333">
        <v>7631.8549999999996</v>
      </c>
      <c r="BH41" s="333">
        <v>7637.9359999999997</v>
      </c>
      <c r="BI41" s="333">
        <v>7643.0110000000004</v>
      </c>
      <c r="BJ41" s="333">
        <v>7647.9750000000004</v>
      </c>
      <c r="BK41" s="333">
        <v>7653.53</v>
      </c>
      <c r="BL41" s="333">
        <v>7659.6109999999999</v>
      </c>
      <c r="BM41" s="333">
        <v>7665.9579999999996</v>
      </c>
      <c r="BN41" s="333">
        <v>7672.3630000000003</v>
      </c>
      <c r="BO41" s="333">
        <v>7678.8059999999996</v>
      </c>
      <c r="BP41" s="333">
        <v>7685.3180000000002</v>
      </c>
      <c r="BQ41" s="333">
        <v>7691.9110000000001</v>
      </c>
      <c r="BR41" s="333">
        <v>7698.53</v>
      </c>
      <c r="BS41" s="333">
        <v>7705.107</v>
      </c>
      <c r="BT41" s="333">
        <v>7711.62</v>
      </c>
      <c r="BU41" s="333">
        <v>7718.241</v>
      </c>
      <c r="BV41" s="333">
        <v>7725.1949999999997</v>
      </c>
    </row>
    <row r="42" spans="1:74" s="163" customFormat="1" ht="11.1" customHeight="1" x14ac:dyDescent="0.2">
      <c r="A42" s="148" t="s">
        <v>919</v>
      </c>
      <c r="B42" s="210" t="s">
        <v>575</v>
      </c>
      <c r="C42" s="240">
        <v>13875.21061</v>
      </c>
      <c r="D42" s="240">
        <v>13898.679726</v>
      </c>
      <c r="E42" s="240">
        <v>13920.044302</v>
      </c>
      <c r="F42" s="240">
        <v>13938.009448000001</v>
      </c>
      <c r="G42" s="240">
        <v>13953.235097999999</v>
      </c>
      <c r="H42" s="240">
        <v>13966.869893999999</v>
      </c>
      <c r="I42" s="240">
        <v>13979.912700999999</v>
      </c>
      <c r="J42" s="240">
        <v>13992.763268000001</v>
      </c>
      <c r="K42" s="240">
        <v>14005.671568</v>
      </c>
      <c r="L42" s="240">
        <v>14018.784197000001</v>
      </c>
      <c r="M42" s="240">
        <v>14031.834247999999</v>
      </c>
      <c r="N42" s="240">
        <v>14044.451440000001</v>
      </c>
      <c r="O42" s="240">
        <v>14056.532391000001</v>
      </c>
      <c r="P42" s="240">
        <v>14069.041336</v>
      </c>
      <c r="Q42" s="240">
        <v>14083.209411</v>
      </c>
      <c r="R42" s="240">
        <v>14099.888134000001</v>
      </c>
      <c r="S42" s="240">
        <v>14118.410551999999</v>
      </c>
      <c r="T42" s="240">
        <v>14137.730095999999</v>
      </c>
      <c r="U42" s="240">
        <v>14156.991163999999</v>
      </c>
      <c r="V42" s="240">
        <v>14176.102035</v>
      </c>
      <c r="W42" s="240">
        <v>14195.161955</v>
      </c>
      <c r="X42" s="240">
        <v>14214.255117999999</v>
      </c>
      <c r="Y42" s="240">
        <v>14233.405495000001</v>
      </c>
      <c r="Z42" s="240">
        <v>14252.622003</v>
      </c>
      <c r="AA42" s="240">
        <v>14271.889549</v>
      </c>
      <c r="AB42" s="240">
        <v>14291.097008000001</v>
      </c>
      <c r="AC42" s="240">
        <v>14310.109243999999</v>
      </c>
      <c r="AD42" s="240">
        <v>14328.790429000001</v>
      </c>
      <c r="AE42" s="240">
        <v>14347.001946</v>
      </c>
      <c r="AF42" s="240">
        <v>14364.604488000001</v>
      </c>
      <c r="AG42" s="240">
        <v>14381.517634</v>
      </c>
      <c r="AH42" s="240">
        <v>14397.896527999999</v>
      </c>
      <c r="AI42" s="240">
        <v>14413.955207000001</v>
      </c>
      <c r="AJ42" s="240">
        <v>14429.897045</v>
      </c>
      <c r="AK42" s="240">
        <v>14445.882787</v>
      </c>
      <c r="AL42" s="240">
        <v>14462.062518999999</v>
      </c>
      <c r="AM42" s="240">
        <v>14478.551575</v>
      </c>
      <c r="AN42" s="240">
        <v>14495.326284000001</v>
      </c>
      <c r="AO42" s="240">
        <v>14512.328224000001</v>
      </c>
      <c r="AP42" s="240">
        <v>14529.490164999999</v>
      </c>
      <c r="AQ42" s="240">
        <v>14546.709639999999</v>
      </c>
      <c r="AR42" s="240">
        <v>14563.875373999999</v>
      </c>
      <c r="AS42" s="240">
        <v>14580.825375</v>
      </c>
      <c r="AT42" s="240">
        <v>14597.194787</v>
      </c>
      <c r="AU42" s="240">
        <v>14612.568037999999</v>
      </c>
      <c r="AV42" s="240">
        <v>14626.858402</v>
      </c>
      <c r="AW42" s="240">
        <v>14641.294527</v>
      </c>
      <c r="AX42" s="240">
        <v>14657.43391</v>
      </c>
      <c r="AY42" s="240">
        <v>14675.700815</v>
      </c>
      <c r="AZ42" s="240">
        <v>14691.986585000001</v>
      </c>
      <c r="BA42" s="240">
        <v>14701.049333999999</v>
      </c>
      <c r="BB42" s="240">
        <v>14699.99532</v>
      </c>
      <c r="BC42" s="240">
        <v>14695.323377999999</v>
      </c>
      <c r="BD42" s="240">
        <v>14695.880492</v>
      </c>
      <c r="BE42" s="240">
        <v>14708.058131</v>
      </c>
      <c r="BF42" s="240">
        <v>14728.425719000001</v>
      </c>
      <c r="BG42" s="333">
        <v>14751.1</v>
      </c>
      <c r="BH42" s="333">
        <v>14771.46</v>
      </c>
      <c r="BI42" s="333">
        <v>14789.96</v>
      </c>
      <c r="BJ42" s="333">
        <v>14808.34</v>
      </c>
      <c r="BK42" s="333">
        <v>14827.92</v>
      </c>
      <c r="BL42" s="333">
        <v>14848.41</v>
      </c>
      <c r="BM42" s="333">
        <v>14869.11</v>
      </c>
      <c r="BN42" s="333">
        <v>14889.48</v>
      </c>
      <c r="BO42" s="333">
        <v>14909.54</v>
      </c>
      <c r="BP42" s="333">
        <v>14929.46</v>
      </c>
      <c r="BQ42" s="333">
        <v>14949.4</v>
      </c>
      <c r="BR42" s="333">
        <v>14969.42</v>
      </c>
      <c r="BS42" s="333">
        <v>14989.57</v>
      </c>
      <c r="BT42" s="333">
        <v>15009.9</v>
      </c>
      <c r="BU42" s="333">
        <v>15030.5</v>
      </c>
      <c r="BV42" s="333">
        <v>15051.48</v>
      </c>
    </row>
    <row r="43" spans="1:74" s="163" customFormat="1" ht="11.1" customHeight="1" x14ac:dyDescent="0.2">
      <c r="A43" s="148" t="s">
        <v>920</v>
      </c>
      <c r="B43" s="210" t="s">
        <v>576</v>
      </c>
      <c r="C43" s="240">
        <v>8526.5283930000005</v>
      </c>
      <c r="D43" s="240">
        <v>8534.8397439</v>
      </c>
      <c r="E43" s="240">
        <v>8541.1058408000008</v>
      </c>
      <c r="F43" s="240">
        <v>8544.5111385</v>
      </c>
      <c r="G43" s="240">
        <v>8546.9748046999994</v>
      </c>
      <c r="H43" s="240">
        <v>8551.0996859000006</v>
      </c>
      <c r="I43" s="240">
        <v>8558.7619541000004</v>
      </c>
      <c r="J43" s="240">
        <v>8568.9310855000003</v>
      </c>
      <c r="K43" s="240">
        <v>8579.8498823999998</v>
      </c>
      <c r="L43" s="240">
        <v>8590.0963496000004</v>
      </c>
      <c r="M43" s="240">
        <v>8599.5893016999999</v>
      </c>
      <c r="N43" s="240">
        <v>8608.5827559999998</v>
      </c>
      <c r="O43" s="240">
        <v>8617.4119174000007</v>
      </c>
      <c r="P43" s="240">
        <v>8626.7367410000006</v>
      </c>
      <c r="Q43" s="240">
        <v>8637.2983697</v>
      </c>
      <c r="R43" s="240">
        <v>8649.5367394999994</v>
      </c>
      <c r="S43" s="240">
        <v>8662.6869594</v>
      </c>
      <c r="T43" s="240">
        <v>8675.6829318</v>
      </c>
      <c r="U43" s="240">
        <v>8687.7194201000002</v>
      </c>
      <c r="V43" s="240">
        <v>8699.0346315000006</v>
      </c>
      <c r="W43" s="240">
        <v>8710.1276345000006</v>
      </c>
      <c r="X43" s="240">
        <v>8721.4058199999999</v>
      </c>
      <c r="Y43" s="240">
        <v>8732.9098706000004</v>
      </c>
      <c r="Z43" s="240">
        <v>8744.5887913999995</v>
      </c>
      <c r="AA43" s="240">
        <v>8756.3508765000006</v>
      </c>
      <c r="AB43" s="240">
        <v>8767.9415759999993</v>
      </c>
      <c r="AC43" s="240">
        <v>8779.0656288999999</v>
      </c>
      <c r="AD43" s="240">
        <v>8789.6137106000006</v>
      </c>
      <c r="AE43" s="240">
        <v>8800.2202417999997</v>
      </c>
      <c r="AF43" s="240">
        <v>8811.7055793</v>
      </c>
      <c r="AG43" s="240">
        <v>8824.6201834000003</v>
      </c>
      <c r="AH43" s="240">
        <v>8838.4349284</v>
      </c>
      <c r="AI43" s="240">
        <v>8852.3507919000003</v>
      </c>
      <c r="AJ43" s="240">
        <v>8865.7718356999994</v>
      </c>
      <c r="AK43" s="240">
        <v>8878.9144598000003</v>
      </c>
      <c r="AL43" s="240">
        <v>8892.1981483</v>
      </c>
      <c r="AM43" s="240">
        <v>8905.9118930000004</v>
      </c>
      <c r="AN43" s="240">
        <v>8919.8227165999997</v>
      </c>
      <c r="AO43" s="240">
        <v>8933.5671493000009</v>
      </c>
      <c r="AP43" s="240">
        <v>8946.8715487999998</v>
      </c>
      <c r="AQ43" s="240">
        <v>8959.8215827999993</v>
      </c>
      <c r="AR43" s="240">
        <v>8972.5927465999994</v>
      </c>
      <c r="AS43" s="240">
        <v>8985.3058325000002</v>
      </c>
      <c r="AT43" s="240">
        <v>8997.8628200999992</v>
      </c>
      <c r="AU43" s="240">
        <v>9010.1109861999994</v>
      </c>
      <c r="AV43" s="240">
        <v>9022.0362974</v>
      </c>
      <c r="AW43" s="240">
        <v>9034.1794811</v>
      </c>
      <c r="AX43" s="240">
        <v>9047.2199545000003</v>
      </c>
      <c r="AY43" s="240">
        <v>9061.2004534999996</v>
      </c>
      <c r="AZ43" s="240">
        <v>9073.6169890000001</v>
      </c>
      <c r="BA43" s="240">
        <v>9081.3288905999998</v>
      </c>
      <c r="BB43" s="240">
        <v>9082.6380661000003</v>
      </c>
      <c r="BC43" s="240">
        <v>9081.6167377999991</v>
      </c>
      <c r="BD43" s="240">
        <v>9083.7797062000009</v>
      </c>
      <c r="BE43" s="240">
        <v>9093.1145682999995</v>
      </c>
      <c r="BF43" s="240">
        <v>9107.5001073999993</v>
      </c>
      <c r="BG43" s="333">
        <v>9123.2880000000005</v>
      </c>
      <c r="BH43" s="333">
        <v>9137.6119999999992</v>
      </c>
      <c r="BI43" s="333">
        <v>9150.7369999999992</v>
      </c>
      <c r="BJ43" s="333">
        <v>9163.7099999999991</v>
      </c>
      <c r="BK43" s="333">
        <v>9177.3510000000006</v>
      </c>
      <c r="BL43" s="333">
        <v>9191.5750000000007</v>
      </c>
      <c r="BM43" s="333">
        <v>9206.0720000000001</v>
      </c>
      <c r="BN43" s="333">
        <v>9220.59</v>
      </c>
      <c r="BO43" s="333">
        <v>9235.1149999999998</v>
      </c>
      <c r="BP43" s="333">
        <v>9249.6929999999993</v>
      </c>
      <c r="BQ43" s="333">
        <v>9264.3559999999998</v>
      </c>
      <c r="BR43" s="333">
        <v>9279.0830000000005</v>
      </c>
      <c r="BS43" s="333">
        <v>9293.8410000000003</v>
      </c>
      <c r="BT43" s="333">
        <v>9308.6170000000002</v>
      </c>
      <c r="BU43" s="333">
        <v>9323.4860000000008</v>
      </c>
      <c r="BV43" s="333">
        <v>9338.5480000000007</v>
      </c>
    </row>
    <row r="44" spans="1:74" s="163" customFormat="1" ht="11.1" customHeight="1" x14ac:dyDescent="0.2">
      <c r="A44" s="148" t="s">
        <v>921</v>
      </c>
      <c r="B44" s="210" t="s">
        <v>577</v>
      </c>
      <c r="C44" s="240">
        <v>17956.809431000001</v>
      </c>
      <c r="D44" s="240">
        <v>17982.076306999999</v>
      </c>
      <c r="E44" s="240">
        <v>18004.689585</v>
      </c>
      <c r="F44" s="240">
        <v>18022.90928</v>
      </c>
      <c r="G44" s="240">
        <v>18037.505430000001</v>
      </c>
      <c r="H44" s="240">
        <v>18049.875582000001</v>
      </c>
      <c r="I44" s="240">
        <v>18061.254947000001</v>
      </c>
      <c r="J44" s="240">
        <v>18072.229406999999</v>
      </c>
      <c r="K44" s="240">
        <v>18083.222513000001</v>
      </c>
      <c r="L44" s="240">
        <v>18094.509877</v>
      </c>
      <c r="M44" s="240">
        <v>18105.775355999998</v>
      </c>
      <c r="N44" s="240">
        <v>18116.554874000001</v>
      </c>
      <c r="O44" s="240">
        <v>18126.700486000002</v>
      </c>
      <c r="P44" s="240">
        <v>18137.328792</v>
      </c>
      <c r="Q44" s="240">
        <v>18149.872527</v>
      </c>
      <c r="R44" s="240">
        <v>18165.400506000002</v>
      </c>
      <c r="S44" s="240">
        <v>18183.525862999999</v>
      </c>
      <c r="T44" s="240">
        <v>18203.497813999998</v>
      </c>
      <c r="U44" s="240">
        <v>18224.612066999998</v>
      </c>
      <c r="V44" s="240">
        <v>18246.350305</v>
      </c>
      <c r="W44" s="240">
        <v>18268.240704</v>
      </c>
      <c r="X44" s="240">
        <v>18289.918785999998</v>
      </c>
      <c r="Y44" s="240">
        <v>18311.449456999999</v>
      </c>
      <c r="Z44" s="240">
        <v>18333.004970000002</v>
      </c>
      <c r="AA44" s="240">
        <v>18354.692727000001</v>
      </c>
      <c r="AB44" s="240">
        <v>18376.36074</v>
      </c>
      <c r="AC44" s="240">
        <v>18397.792172000001</v>
      </c>
      <c r="AD44" s="240">
        <v>18418.778353999998</v>
      </c>
      <c r="AE44" s="240">
        <v>18439.143282000001</v>
      </c>
      <c r="AF44" s="240">
        <v>18458.719121999999</v>
      </c>
      <c r="AG44" s="240">
        <v>18477.412344</v>
      </c>
      <c r="AH44" s="240">
        <v>18495.426646</v>
      </c>
      <c r="AI44" s="240">
        <v>18513.040034000001</v>
      </c>
      <c r="AJ44" s="240">
        <v>18530.522291000001</v>
      </c>
      <c r="AK44" s="240">
        <v>18548.110312000001</v>
      </c>
      <c r="AL44" s="240">
        <v>18566.032771999999</v>
      </c>
      <c r="AM44" s="240">
        <v>18584.441418999999</v>
      </c>
      <c r="AN44" s="240">
        <v>18603.18029</v>
      </c>
      <c r="AO44" s="240">
        <v>18622.016498000001</v>
      </c>
      <c r="AP44" s="240">
        <v>18640.711047000001</v>
      </c>
      <c r="AQ44" s="240">
        <v>18659.000507000001</v>
      </c>
      <c r="AR44" s="240">
        <v>18676.61534</v>
      </c>
      <c r="AS44" s="240">
        <v>18693.357217000001</v>
      </c>
      <c r="AT44" s="240">
        <v>18709.31263</v>
      </c>
      <c r="AU44" s="240">
        <v>18724.639277999999</v>
      </c>
      <c r="AV44" s="240">
        <v>18739.691922999998</v>
      </c>
      <c r="AW44" s="240">
        <v>18755.613565</v>
      </c>
      <c r="AX44" s="240">
        <v>18773.744266999998</v>
      </c>
      <c r="AY44" s="240">
        <v>18794.162692000002</v>
      </c>
      <c r="AZ44" s="240">
        <v>18811.901899</v>
      </c>
      <c r="BA44" s="240">
        <v>18820.733548</v>
      </c>
      <c r="BB44" s="240">
        <v>18817.289307999999</v>
      </c>
      <c r="BC44" s="240">
        <v>18809.640884</v>
      </c>
      <c r="BD44" s="240">
        <v>18808.719991999998</v>
      </c>
      <c r="BE44" s="240">
        <v>18822.394869</v>
      </c>
      <c r="BF44" s="240">
        <v>18846.279835000001</v>
      </c>
      <c r="BG44" s="333">
        <v>18872.93</v>
      </c>
      <c r="BH44" s="333">
        <v>18896.52</v>
      </c>
      <c r="BI44" s="333">
        <v>18917.759999999998</v>
      </c>
      <c r="BJ44" s="333">
        <v>18938.990000000002</v>
      </c>
      <c r="BK44" s="333">
        <v>18961.93</v>
      </c>
      <c r="BL44" s="333">
        <v>18985.75</v>
      </c>
      <c r="BM44" s="333">
        <v>19008.98</v>
      </c>
      <c r="BN44" s="333">
        <v>19030.560000000001</v>
      </c>
      <c r="BO44" s="333">
        <v>19050.98</v>
      </c>
      <c r="BP44" s="333">
        <v>19071.13</v>
      </c>
      <c r="BQ44" s="333">
        <v>19091.650000000001</v>
      </c>
      <c r="BR44" s="333">
        <v>19112.32</v>
      </c>
      <c r="BS44" s="333">
        <v>19132.64</v>
      </c>
      <c r="BT44" s="333">
        <v>19152.36</v>
      </c>
      <c r="BU44" s="333">
        <v>19172</v>
      </c>
      <c r="BV44" s="333">
        <v>19192.330000000002</v>
      </c>
    </row>
    <row r="45" spans="1:74" s="163" customFormat="1" ht="11.1" customHeight="1" x14ac:dyDescent="0.2">
      <c r="A45" s="148"/>
      <c r="B45" s="168" t="s">
        <v>922</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923</v>
      </c>
      <c r="B46" s="210" t="s">
        <v>570</v>
      </c>
      <c r="C46" s="258">
        <v>6.9668787916000001</v>
      </c>
      <c r="D46" s="258">
        <v>6.9767512995000001</v>
      </c>
      <c r="E46" s="258">
        <v>6.9874567544000001</v>
      </c>
      <c r="F46" s="258">
        <v>7.0038982238000003</v>
      </c>
      <c r="G46" s="258">
        <v>7.0125922723</v>
      </c>
      <c r="H46" s="258">
        <v>7.0184419671000002</v>
      </c>
      <c r="I46" s="258">
        <v>7.0166357784000004</v>
      </c>
      <c r="J46" s="258">
        <v>7.0204054135999998</v>
      </c>
      <c r="K46" s="258">
        <v>7.0249393426999998</v>
      </c>
      <c r="L46" s="258">
        <v>7.0304778324999999</v>
      </c>
      <c r="M46" s="258">
        <v>7.0363601493000001</v>
      </c>
      <c r="N46" s="258">
        <v>7.0428265597999999</v>
      </c>
      <c r="O46" s="258">
        <v>7.0486590790000001</v>
      </c>
      <c r="P46" s="258">
        <v>7.0572071659000004</v>
      </c>
      <c r="Q46" s="258">
        <v>7.0672528354999997</v>
      </c>
      <c r="R46" s="258">
        <v>7.0826397151</v>
      </c>
      <c r="S46" s="258">
        <v>7.0927978293000002</v>
      </c>
      <c r="T46" s="258">
        <v>7.1015708054999998</v>
      </c>
      <c r="U46" s="258">
        <v>7.1051855680999996</v>
      </c>
      <c r="V46" s="258">
        <v>7.1140180749999997</v>
      </c>
      <c r="W46" s="258">
        <v>7.1242952506000004</v>
      </c>
      <c r="X46" s="258">
        <v>7.140913479</v>
      </c>
      <c r="Y46" s="258">
        <v>7.150407704</v>
      </c>
      <c r="Z46" s="258">
        <v>7.1576743098</v>
      </c>
      <c r="AA46" s="258">
        <v>7.1554127684999997</v>
      </c>
      <c r="AB46" s="258">
        <v>7.1636995314999998</v>
      </c>
      <c r="AC46" s="258">
        <v>7.1752340710000002</v>
      </c>
      <c r="AD46" s="258">
        <v>7.1993973593999998</v>
      </c>
      <c r="AE46" s="258">
        <v>7.2103917224999998</v>
      </c>
      <c r="AF46" s="258">
        <v>7.2175981328000001</v>
      </c>
      <c r="AG46" s="258">
        <v>7.2140470571000002</v>
      </c>
      <c r="AH46" s="258">
        <v>7.2189047115999996</v>
      </c>
      <c r="AI46" s="258">
        <v>7.2252015630999997</v>
      </c>
      <c r="AJ46" s="258">
        <v>7.2333829495000002</v>
      </c>
      <c r="AK46" s="258">
        <v>7.2422241917000001</v>
      </c>
      <c r="AL46" s="258">
        <v>7.2521706276</v>
      </c>
      <c r="AM46" s="258">
        <v>7.2682556444999999</v>
      </c>
      <c r="AN46" s="258">
        <v>7.2766374271999998</v>
      </c>
      <c r="AO46" s="258">
        <v>7.2823493631999998</v>
      </c>
      <c r="AP46" s="258">
        <v>7.2780750373999998</v>
      </c>
      <c r="AQ46" s="258">
        <v>7.2839345911000004</v>
      </c>
      <c r="AR46" s="258">
        <v>7.2926116093999998</v>
      </c>
      <c r="AS46" s="258">
        <v>7.3122119349999997</v>
      </c>
      <c r="AT46" s="258">
        <v>7.3204445001999998</v>
      </c>
      <c r="AU46" s="258">
        <v>7.3254151478000002</v>
      </c>
      <c r="AV46" s="258">
        <v>7.3185816050000003</v>
      </c>
      <c r="AW46" s="258">
        <v>7.3234351220000002</v>
      </c>
      <c r="AX46" s="258">
        <v>7.3314334260000003</v>
      </c>
      <c r="AY46" s="258">
        <v>7.3492650458000002</v>
      </c>
      <c r="AZ46" s="258">
        <v>7.3585365272000001</v>
      </c>
      <c r="BA46" s="258">
        <v>7.3659363989999997</v>
      </c>
      <c r="BB46" s="258">
        <v>7.3681149474999996</v>
      </c>
      <c r="BC46" s="258">
        <v>7.3742838851999997</v>
      </c>
      <c r="BD46" s="258">
        <v>7.3810934985000003</v>
      </c>
      <c r="BE46" s="258">
        <v>7.3893614917999999</v>
      </c>
      <c r="BF46" s="258">
        <v>7.3968391778000004</v>
      </c>
      <c r="BG46" s="346">
        <v>7.404344</v>
      </c>
      <c r="BH46" s="346">
        <v>7.4131489999999998</v>
      </c>
      <c r="BI46" s="346">
        <v>7.4197550000000003</v>
      </c>
      <c r="BJ46" s="346">
        <v>7.4254340000000001</v>
      </c>
      <c r="BK46" s="346">
        <v>7.4294229999999999</v>
      </c>
      <c r="BL46" s="346">
        <v>7.4338220000000002</v>
      </c>
      <c r="BM46" s="346">
        <v>7.4378679999999999</v>
      </c>
      <c r="BN46" s="346">
        <v>7.4411569999999996</v>
      </c>
      <c r="BO46" s="346">
        <v>7.4447989999999997</v>
      </c>
      <c r="BP46" s="346">
        <v>7.4483899999999998</v>
      </c>
      <c r="BQ46" s="346">
        <v>7.4512669999999996</v>
      </c>
      <c r="BR46" s="346">
        <v>7.455254</v>
      </c>
      <c r="BS46" s="346">
        <v>7.4596879999999999</v>
      </c>
      <c r="BT46" s="346">
        <v>7.4650210000000001</v>
      </c>
      <c r="BU46" s="346">
        <v>7.470008</v>
      </c>
      <c r="BV46" s="346">
        <v>7.4751019999999997</v>
      </c>
    </row>
    <row r="47" spans="1:74" s="163" customFormat="1" ht="11.1" customHeight="1" x14ac:dyDescent="0.2">
      <c r="A47" s="148" t="s">
        <v>924</v>
      </c>
      <c r="B47" s="210" t="s">
        <v>603</v>
      </c>
      <c r="C47" s="258">
        <v>18.451908326000002</v>
      </c>
      <c r="D47" s="258">
        <v>18.474433542</v>
      </c>
      <c r="E47" s="258">
        <v>18.493237157999999</v>
      </c>
      <c r="F47" s="258">
        <v>18.503605972999999</v>
      </c>
      <c r="G47" s="258">
        <v>18.518501294</v>
      </c>
      <c r="H47" s="258">
        <v>18.533209919000001</v>
      </c>
      <c r="I47" s="258">
        <v>18.544547284</v>
      </c>
      <c r="J47" s="258">
        <v>18.561270938</v>
      </c>
      <c r="K47" s="258">
        <v>18.580196316999999</v>
      </c>
      <c r="L47" s="258">
        <v>18.610253322999998</v>
      </c>
      <c r="M47" s="258">
        <v>18.626884726</v>
      </c>
      <c r="N47" s="258">
        <v>18.639020425999998</v>
      </c>
      <c r="O47" s="258">
        <v>18.629164156000002</v>
      </c>
      <c r="P47" s="258">
        <v>18.645430655999998</v>
      </c>
      <c r="Q47" s="258">
        <v>18.670323657000001</v>
      </c>
      <c r="R47" s="258">
        <v>18.720053518</v>
      </c>
      <c r="S47" s="258">
        <v>18.750041750000001</v>
      </c>
      <c r="T47" s="258">
        <v>18.776498711999999</v>
      </c>
      <c r="U47" s="258">
        <v>18.795157726999999</v>
      </c>
      <c r="V47" s="258">
        <v>18.817752159000001</v>
      </c>
      <c r="W47" s="258">
        <v>18.840015331</v>
      </c>
      <c r="X47" s="258">
        <v>18.864449870000001</v>
      </c>
      <c r="Y47" s="258">
        <v>18.884173551</v>
      </c>
      <c r="Z47" s="258">
        <v>18.901689002000001</v>
      </c>
      <c r="AA47" s="258">
        <v>18.911076222999998</v>
      </c>
      <c r="AB47" s="258">
        <v>18.928615211</v>
      </c>
      <c r="AC47" s="258">
        <v>18.948385967</v>
      </c>
      <c r="AD47" s="258">
        <v>18.973976488999998</v>
      </c>
      <c r="AE47" s="258">
        <v>18.995519784999999</v>
      </c>
      <c r="AF47" s="258">
        <v>19.016603854</v>
      </c>
      <c r="AG47" s="258">
        <v>19.034851729</v>
      </c>
      <c r="AH47" s="258">
        <v>19.056800064000001</v>
      </c>
      <c r="AI47" s="258">
        <v>19.080071894</v>
      </c>
      <c r="AJ47" s="258">
        <v>19.107782218000001</v>
      </c>
      <c r="AK47" s="258">
        <v>19.131364787999999</v>
      </c>
      <c r="AL47" s="258">
        <v>19.153934604</v>
      </c>
      <c r="AM47" s="258">
        <v>19.177283890999998</v>
      </c>
      <c r="AN47" s="258">
        <v>19.196484029000001</v>
      </c>
      <c r="AO47" s="258">
        <v>19.213327243999998</v>
      </c>
      <c r="AP47" s="258">
        <v>19.217082904000002</v>
      </c>
      <c r="AQ47" s="258">
        <v>19.237260246000002</v>
      </c>
      <c r="AR47" s="258">
        <v>19.263128637000001</v>
      </c>
      <c r="AS47" s="258">
        <v>19.311491974999999</v>
      </c>
      <c r="AT47" s="258">
        <v>19.336139544000002</v>
      </c>
      <c r="AU47" s="258">
        <v>19.353875240000001</v>
      </c>
      <c r="AV47" s="258">
        <v>19.348346039999999</v>
      </c>
      <c r="AW47" s="258">
        <v>19.364522759</v>
      </c>
      <c r="AX47" s="258">
        <v>19.386052372999998</v>
      </c>
      <c r="AY47" s="258">
        <v>19.428517464999999</v>
      </c>
      <c r="AZ47" s="258">
        <v>19.449065932</v>
      </c>
      <c r="BA47" s="258">
        <v>19.463280356999999</v>
      </c>
      <c r="BB47" s="258">
        <v>19.458070707000001</v>
      </c>
      <c r="BC47" s="258">
        <v>19.469434573000001</v>
      </c>
      <c r="BD47" s="258">
        <v>19.484281921000001</v>
      </c>
      <c r="BE47" s="258">
        <v>19.507702570999999</v>
      </c>
      <c r="BF47" s="258">
        <v>19.525699519</v>
      </c>
      <c r="BG47" s="346">
        <v>19.54336</v>
      </c>
      <c r="BH47" s="346">
        <v>19.562940000000001</v>
      </c>
      <c r="BI47" s="346">
        <v>19.578250000000001</v>
      </c>
      <c r="BJ47" s="346">
        <v>19.591529999999999</v>
      </c>
      <c r="BK47" s="346">
        <v>19.601430000000001</v>
      </c>
      <c r="BL47" s="346">
        <v>19.611689999999999</v>
      </c>
      <c r="BM47" s="346">
        <v>19.62096</v>
      </c>
      <c r="BN47" s="346">
        <v>19.627780000000001</v>
      </c>
      <c r="BO47" s="346">
        <v>19.636140000000001</v>
      </c>
      <c r="BP47" s="346">
        <v>19.644590000000001</v>
      </c>
      <c r="BQ47" s="346">
        <v>19.652349999999998</v>
      </c>
      <c r="BR47" s="346">
        <v>19.661560000000001</v>
      </c>
      <c r="BS47" s="346">
        <v>19.67146</v>
      </c>
      <c r="BT47" s="346">
        <v>19.68271</v>
      </c>
      <c r="BU47" s="346">
        <v>19.693460000000002</v>
      </c>
      <c r="BV47" s="346">
        <v>19.70439</v>
      </c>
    </row>
    <row r="48" spans="1:74" s="163" customFormat="1" ht="11.1" customHeight="1" x14ac:dyDescent="0.2">
      <c r="A48" s="148" t="s">
        <v>925</v>
      </c>
      <c r="B48" s="210" t="s">
        <v>571</v>
      </c>
      <c r="C48" s="258">
        <v>20.736577289</v>
      </c>
      <c r="D48" s="258">
        <v>20.760182370999999</v>
      </c>
      <c r="E48" s="258">
        <v>20.78078403</v>
      </c>
      <c r="F48" s="258">
        <v>20.792209942</v>
      </c>
      <c r="G48" s="258">
        <v>20.811433997000002</v>
      </c>
      <c r="H48" s="258">
        <v>20.832283871000001</v>
      </c>
      <c r="I48" s="258">
        <v>20.854942056999999</v>
      </c>
      <c r="J48" s="258">
        <v>20.878906700000002</v>
      </c>
      <c r="K48" s="258">
        <v>20.904360293</v>
      </c>
      <c r="L48" s="258">
        <v>20.938678672000002</v>
      </c>
      <c r="M48" s="258">
        <v>20.961578286000002</v>
      </c>
      <c r="N48" s="258">
        <v>20.980434972000001</v>
      </c>
      <c r="O48" s="258">
        <v>20.980567401999998</v>
      </c>
      <c r="P48" s="258">
        <v>21.002349227</v>
      </c>
      <c r="Q48" s="258">
        <v>21.031099121</v>
      </c>
      <c r="R48" s="258">
        <v>21.081185817000001</v>
      </c>
      <c r="S48" s="258">
        <v>21.113095297000001</v>
      </c>
      <c r="T48" s="258">
        <v>21.141196294</v>
      </c>
      <c r="U48" s="258">
        <v>21.156597753</v>
      </c>
      <c r="V48" s="258">
        <v>21.183750077999999</v>
      </c>
      <c r="W48" s="258">
        <v>21.213762212999999</v>
      </c>
      <c r="X48" s="258">
        <v>21.255391747000001</v>
      </c>
      <c r="Y48" s="258">
        <v>21.284555309000002</v>
      </c>
      <c r="Z48" s="258">
        <v>21.31001049</v>
      </c>
      <c r="AA48" s="258">
        <v>21.320730222000002</v>
      </c>
      <c r="AB48" s="258">
        <v>21.347038940000001</v>
      </c>
      <c r="AC48" s="258">
        <v>21.377909577</v>
      </c>
      <c r="AD48" s="258">
        <v>21.427025145000002</v>
      </c>
      <c r="AE48" s="258">
        <v>21.456757359000001</v>
      </c>
      <c r="AF48" s="258">
        <v>21.480789231999999</v>
      </c>
      <c r="AG48" s="258">
        <v>21.489503361000001</v>
      </c>
      <c r="AH48" s="258">
        <v>21.509347605999999</v>
      </c>
      <c r="AI48" s="258">
        <v>21.530704564000001</v>
      </c>
      <c r="AJ48" s="258">
        <v>21.552030746</v>
      </c>
      <c r="AK48" s="258">
        <v>21.577570744999999</v>
      </c>
      <c r="AL48" s="258">
        <v>21.605781073999999</v>
      </c>
      <c r="AM48" s="258">
        <v>21.649565586000001</v>
      </c>
      <c r="AN48" s="258">
        <v>21.673438683000001</v>
      </c>
      <c r="AO48" s="258">
        <v>21.690304218000001</v>
      </c>
      <c r="AP48" s="258">
        <v>21.682657000999999</v>
      </c>
      <c r="AQ48" s="258">
        <v>21.698636308000001</v>
      </c>
      <c r="AR48" s="258">
        <v>21.720736948999999</v>
      </c>
      <c r="AS48" s="258">
        <v>21.762669954</v>
      </c>
      <c r="AT48" s="258">
        <v>21.786729986000001</v>
      </c>
      <c r="AU48" s="258">
        <v>21.806628078999999</v>
      </c>
      <c r="AV48" s="258">
        <v>21.816423672999999</v>
      </c>
      <c r="AW48" s="258">
        <v>21.832453302000001</v>
      </c>
      <c r="AX48" s="258">
        <v>21.848776407999999</v>
      </c>
      <c r="AY48" s="258">
        <v>21.866488401000002</v>
      </c>
      <c r="AZ48" s="258">
        <v>21.882576906000001</v>
      </c>
      <c r="BA48" s="258">
        <v>21.898137331000001</v>
      </c>
      <c r="BB48" s="258">
        <v>21.910471815000001</v>
      </c>
      <c r="BC48" s="258">
        <v>21.926999478999999</v>
      </c>
      <c r="BD48" s="258">
        <v>21.945022461000001</v>
      </c>
      <c r="BE48" s="258">
        <v>21.966656065999999</v>
      </c>
      <c r="BF48" s="258">
        <v>21.986083204</v>
      </c>
      <c r="BG48" s="346">
        <v>22.005420000000001</v>
      </c>
      <c r="BH48" s="346">
        <v>22.026800000000001</v>
      </c>
      <c r="BI48" s="346">
        <v>22.044350000000001</v>
      </c>
      <c r="BJ48" s="346">
        <v>22.060210000000001</v>
      </c>
      <c r="BK48" s="346">
        <v>22.071400000000001</v>
      </c>
      <c r="BL48" s="346">
        <v>22.086099999999998</v>
      </c>
      <c r="BM48" s="346">
        <v>22.10135</v>
      </c>
      <c r="BN48" s="346">
        <v>22.118089999999999</v>
      </c>
      <c r="BO48" s="346">
        <v>22.133700000000001</v>
      </c>
      <c r="BP48" s="346">
        <v>22.149139999999999</v>
      </c>
      <c r="BQ48" s="346">
        <v>22.164110000000001</v>
      </c>
      <c r="BR48" s="346">
        <v>22.17942</v>
      </c>
      <c r="BS48" s="346">
        <v>22.194790000000001</v>
      </c>
      <c r="BT48" s="346">
        <v>22.208310000000001</v>
      </c>
      <c r="BU48" s="346">
        <v>22.225200000000001</v>
      </c>
      <c r="BV48" s="346">
        <v>22.243559999999999</v>
      </c>
    </row>
    <row r="49" spans="1:74" s="163" customFormat="1" ht="11.1" customHeight="1" x14ac:dyDescent="0.2">
      <c r="A49" s="148" t="s">
        <v>926</v>
      </c>
      <c r="B49" s="210" t="s">
        <v>572</v>
      </c>
      <c r="C49" s="258">
        <v>10.135497963000001</v>
      </c>
      <c r="D49" s="258">
        <v>10.147024301</v>
      </c>
      <c r="E49" s="258">
        <v>10.156553956</v>
      </c>
      <c r="F49" s="258">
        <v>10.158832373999999</v>
      </c>
      <c r="G49" s="258">
        <v>10.168309578000001</v>
      </c>
      <c r="H49" s="258">
        <v>10.179731015</v>
      </c>
      <c r="I49" s="258">
        <v>10.195774591999999</v>
      </c>
      <c r="J49" s="258">
        <v>10.209076060999999</v>
      </c>
      <c r="K49" s="258">
        <v>10.222313331000001</v>
      </c>
      <c r="L49" s="258">
        <v>10.238875222000001</v>
      </c>
      <c r="M49" s="258">
        <v>10.249442478000001</v>
      </c>
      <c r="N49" s="258">
        <v>10.25740392</v>
      </c>
      <c r="O49" s="258">
        <v>10.255159791000001</v>
      </c>
      <c r="P49" s="258">
        <v>10.263609422</v>
      </c>
      <c r="Q49" s="258">
        <v>10.275153056000001</v>
      </c>
      <c r="R49" s="258">
        <v>10.294457319999999</v>
      </c>
      <c r="S49" s="258">
        <v>10.308688992</v>
      </c>
      <c r="T49" s="258">
        <v>10.322514698999999</v>
      </c>
      <c r="U49" s="258">
        <v>10.337024402000001</v>
      </c>
      <c r="V49" s="258">
        <v>10.349220706000001</v>
      </c>
      <c r="W49" s="258">
        <v>10.360193571</v>
      </c>
      <c r="X49" s="258">
        <v>10.365651964</v>
      </c>
      <c r="Y49" s="258">
        <v>10.377396232000001</v>
      </c>
      <c r="Z49" s="258">
        <v>10.391135339</v>
      </c>
      <c r="AA49" s="258">
        <v>10.411946619</v>
      </c>
      <c r="AB49" s="258">
        <v>10.425867406</v>
      </c>
      <c r="AC49" s="258">
        <v>10.437975033000001</v>
      </c>
      <c r="AD49" s="258">
        <v>10.448885802</v>
      </c>
      <c r="AE49" s="258">
        <v>10.45690488</v>
      </c>
      <c r="AF49" s="258">
        <v>10.462648571000001</v>
      </c>
      <c r="AG49" s="258">
        <v>10.460550939000001</v>
      </c>
      <c r="AH49" s="258">
        <v>10.465918305000001</v>
      </c>
      <c r="AI49" s="258">
        <v>10.473184732</v>
      </c>
      <c r="AJ49" s="258">
        <v>10.484997386</v>
      </c>
      <c r="AK49" s="258">
        <v>10.494076567</v>
      </c>
      <c r="AL49" s="258">
        <v>10.503069438000001</v>
      </c>
      <c r="AM49" s="258">
        <v>10.512740116</v>
      </c>
      <c r="AN49" s="258">
        <v>10.520987281</v>
      </c>
      <c r="AO49" s="258">
        <v>10.528575050000001</v>
      </c>
      <c r="AP49" s="258">
        <v>10.532196532</v>
      </c>
      <c r="AQ49" s="258">
        <v>10.540945676</v>
      </c>
      <c r="AR49" s="258">
        <v>10.551515590999999</v>
      </c>
      <c r="AS49" s="258">
        <v>10.567591263000001</v>
      </c>
      <c r="AT49" s="258">
        <v>10.579038982</v>
      </c>
      <c r="AU49" s="258">
        <v>10.589543732999999</v>
      </c>
      <c r="AV49" s="258">
        <v>10.598950307999999</v>
      </c>
      <c r="AW49" s="258">
        <v>10.607685529999999</v>
      </c>
      <c r="AX49" s="258">
        <v>10.615594191</v>
      </c>
      <c r="AY49" s="258">
        <v>10.618352021</v>
      </c>
      <c r="AZ49" s="258">
        <v>10.627850760999999</v>
      </c>
      <c r="BA49" s="258">
        <v>10.639766141000001</v>
      </c>
      <c r="BB49" s="258">
        <v>10.658898754000001</v>
      </c>
      <c r="BC49" s="258">
        <v>10.672046969</v>
      </c>
      <c r="BD49" s="258">
        <v>10.684011377999999</v>
      </c>
      <c r="BE49" s="258">
        <v>10.693179476999999</v>
      </c>
      <c r="BF49" s="258">
        <v>10.703985655</v>
      </c>
      <c r="BG49" s="346">
        <v>10.71482</v>
      </c>
      <c r="BH49" s="346">
        <v>10.72701</v>
      </c>
      <c r="BI49" s="346">
        <v>10.736890000000001</v>
      </c>
      <c r="BJ49" s="346">
        <v>10.74579</v>
      </c>
      <c r="BK49" s="346">
        <v>10.75264</v>
      </c>
      <c r="BL49" s="346">
        <v>10.760389999999999</v>
      </c>
      <c r="BM49" s="346">
        <v>10.76798</v>
      </c>
      <c r="BN49" s="346">
        <v>10.775069999999999</v>
      </c>
      <c r="BO49" s="346">
        <v>10.782579999999999</v>
      </c>
      <c r="BP49" s="346">
        <v>10.79016</v>
      </c>
      <c r="BQ49" s="346">
        <v>10.797650000000001</v>
      </c>
      <c r="BR49" s="346">
        <v>10.805529999999999</v>
      </c>
      <c r="BS49" s="346">
        <v>10.81363</v>
      </c>
      <c r="BT49" s="346">
        <v>10.821910000000001</v>
      </c>
      <c r="BU49" s="346">
        <v>10.83046</v>
      </c>
      <c r="BV49" s="346">
        <v>10.83925</v>
      </c>
    </row>
    <row r="50" spans="1:74" s="163" customFormat="1" ht="11.1" customHeight="1" x14ac:dyDescent="0.2">
      <c r="A50" s="148" t="s">
        <v>927</v>
      </c>
      <c r="B50" s="210" t="s">
        <v>573</v>
      </c>
      <c r="C50" s="258">
        <v>25.603438000000001</v>
      </c>
      <c r="D50" s="258">
        <v>25.642164106999999</v>
      </c>
      <c r="E50" s="258">
        <v>25.676579308000001</v>
      </c>
      <c r="F50" s="258">
        <v>25.697362951999999</v>
      </c>
      <c r="G50" s="258">
        <v>25.730146829999999</v>
      </c>
      <c r="H50" s="258">
        <v>25.765610291000002</v>
      </c>
      <c r="I50" s="258">
        <v>25.807786673999999</v>
      </c>
      <c r="J50" s="258">
        <v>25.845584295999998</v>
      </c>
      <c r="K50" s="258">
        <v>25.883036495999999</v>
      </c>
      <c r="L50" s="258">
        <v>25.922014452999999</v>
      </c>
      <c r="M50" s="258">
        <v>25.957372423999999</v>
      </c>
      <c r="N50" s="258">
        <v>25.990981589</v>
      </c>
      <c r="O50" s="258">
        <v>26.006265544000001</v>
      </c>
      <c r="P50" s="258">
        <v>26.048809399</v>
      </c>
      <c r="Q50" s="258">
        <v>26.102036751</v>
      </c>
      <c r="R50" s="258">
        <v>26.185777283</v>
      </c>
      <c r="S50" s="258">
        <v>26.245499364</v>
      </c>
      <c r="T50" s="258">
        <v>26.301032679999999</v>
      </c>
      <c r="U50" s="258">
        <v>26.345538820000002</v>
      </c>
      <c r="V50" s="258">
        <v>26.397823409000001</v>
      </c>
      <c r="W50" s="258">
        <v>26.451048038</v>
      </c>
      <c r="X50" s="258">
        <v>26.503987513999999</v>
      </c>
      <c r="Y50" s="258">
        <v>26.560011117999998</v>
      </c>
      <c r="Z50" s="258">
        <v>26.617893657</v>
      </c>
      <c r="AA50" s="258">
        <v>26.682188182000001</v>
      </c>
      <c r="AB50" s="258">
        <v>26.740373802000001</v>
      </c>
      <c r="AC50" s="258">
        <v>26.797003569000001</v>
      </c>
      <c r="AD50" s="258">
        <v>26.847350768999998</v>
      </c>
      <c r="AE50" s="258">
        <v>26.904413861999998</v>
      </c>
      <c r="AF50" s="258">
        <v>26.963466136000001</v>
      </c>
      <c r="AG50" s="258">
        <v>27.024237109000001</v>
      </c>
      <c r="AH50" s="258">
        <v>27.087470605</v>
      </c>
      <c r="AI50" s="258">
        <v>27.152896143</v>
      </c>
      <c r="AJ50" s="258">
        <v>27.232956002000002</v>
      </c>
      <c r="AK50" s="258">
        <v>27.293433915000001</v>
      </c>
      <c r="AL50" s="258">
        <v>27.346772163000001</v>
      </c>
      <c r="AM50" s="258">
        <v>27.381297710999998</v>
      </c>
      <c r="AN50" s="258">
        <v>27.4291114</v>
      </c>
      <c r="AO50" s="258">
        <v>27.478540197000001</v>
      </c>
      <c r="AP50" s="258">
        <v>27.529282078000001</v>
      </c>
      <c r="AQ50" s="258">
        <v>27.582167606999999</v>
      </c>
      <c r="AR50" s="258">
        <v>27.636894762000001</v>
      </c>
      <c r="AS50" s="258">
        <v>27.702467484</v>
      </c>
      <c r="AT50" s="258">
        <v>27.754124932</v>
      </c>
      <c r="AU50" s="258">
        <v>27.800871047000001</v>
      </c>
      <c r="AV50" s="258">
        <v>27.834800313999999</v>
      </c>
      <c r="AW50" s="258">
        <v>27.877652903000001</v>
      </c>
      <c r="AX50" s="258">
        <v>27.921523298</v>
      </c>
      <c r="AY50" s="258">
        <v>27.973277331999999</v>
      </c>
      <c r="AZ50" s="258">
        <v>28.014033963999999</v>
      </c>
      <c r="BA50" s="258">
        <v>28.050659026000002</v>
      </c>
      <c r="BB50" s="258">
        <v>28.071843317999999</v>
      </c>
      <c r="BC50" s="258">
        <v>28.108687143000001</v>
      </c>
      <c r="BD50" s="258">
        <v>28.149881300000001</v>
      </c>
      <c r="BE50" s="258">
        <v>28.201384721</v>
      </c>
      <c r="BF50" s="258">
        <v>28.246810343</v>
      </c>
      <c r="BG50" s="346">
        <v>28.292120000000001</v>
      </c>
      <c r="BH50" s="346">
        <v>28.341650000000001</v>
      </c>
      <c r="BI50" s="346">
        <v>28.383459999999999</v>
      </c>
      <c r="BJ50" s="346">
        <v>28.421890000000001</v>
      </c>
      <c r="BK50" s="346">
        <v>28.452649999999998</v>
      </c>
      <c r="BL50" s="346">
        <v>28.487549999999999</v>
      </c>
      <c r="BM50" s="346">
        <v>28.522290000000002</v>
      </c>
      <c r="BN50" s="346">
        <v>28.55696</v>
      </c>
      <c r="BO50" s="346">
        <v>28.59132</v>
      </c>
      <c r="BP50" s="346">
        <v>28.62547</v>
      </c>
      <c r="BQ50" s="346">
        <v>28.658539999999999</v>
      </c>
      <c r="BR50" s="346">
        <v>28.692869999999999</v>
      </c>
      <c r="BS50" s="346">
        <v>28.727620000000002</v>
      </c>
      <c r="BT50" s="346">
        <v>28.761880000000001</v>
      </c>
      <c r="BU50" s="346">
        <v>28.79813</v>
      </c>
      <c r="BV50" s="346">
        <v>28.835450000000002</v>
      </c>
    </row>
    <row r="51" spans="1:74" s="163" customFormat="1" ht="11.1" customHeight="1" x14ac:dyDescent="0.2">
      <c r="A51" s="148" t="s">
        <v>928</v>
      </c>
      <c r="B51" s="210" t="s">
        <v>574</v>
      </c>
      <c r="C51" s="258">
        <v>7.5314108245</v>
      </c>
      <c r="D51" s="258">
        <v>7.5403059887000001</v>
      </c>
      <c r="E51" s="258">
        <v>7.5492011172</v>
      </c>
      <c r="F51" s="258">
        <v>7.5594451908</v>
      </c>
      <c r="G51" s="258">
        <v>7.5673285126999996</v>
      </c>
      <c r="H51" s="258">
        <v>7.5742000635000002</v>
      </c>
      <c r="I51" s="258">
        <v>7.5762766486000004</v>
      </c>
      <c r="J51" s="258">
        <v>7.5839620530999996</v>
      </c>
      <c r="K51" s="258">
        <v>7.5934730823000001</v>
      </c>
      <c r="L51" s="258">
        <v>7.6097414381000004</v>
      </c>
      <c r="M51" s="258">
        <v>7.6192049406000004</v>
      </c>
      <c r="N51" s="258">
        <v>7.6267952915999997</v>
      </c>
      <c r="O51" s="258">
        <v>7.6278069583999999</v>
      </c>
      <c r="P51" s="258">
        <v>7.6351801558999997</v>
      </c>
      <c r="Q51" s="258">
        <v>7.6442093513999998</v>
      </c>
      <c r="R51" s="258">
        <v>7.6559162886000003</v>
      </c>
      <c r="S51" s="258">
        <v>7.6674911725000001</v>
      </c>
      <c r="T51" s="258">
        <v>7.6799557468000001</v>
      </c>
      <c r="U51" s="258">
        <v>7.6951298093</v>
      </c>
      <c r="V51" s="258">
        <v>7.7080089158999998</v>
      </c>
      <c r="W51" s="258">
        <v>7.7204128644000001</v>
      </c>
      <c r="X51" s="258">
        <v>7.7334317086000004</v>
      </c>
      <c r="Y51" s="258">
        <v>7.7440678007999999</v>
      </c>
      <c r="Z51" s="258">
        <v>7.7534111947</v>
      </c>
      <c r="AA51" s="258">
        <v>7.7572284616999996</v>
      </c>
      <c r="AB51" s="258">
        <v>7.7671615305000001</v>
      </c>
      <c r="AC51" s="258">
        <v>7.7789769725999998</v>
      </c>
      <c r="AD51" s="258">
        <v>7.7958229956</v>
      </c>
      <c r="AE51" s="258">
        <v>7.8090420283000004</v>
      </c>
      <c r="AF51" s="258">
        <v>7.8217822783999997</v>
      </c>
      <c r="AG51" s="258">
        <v>7.8323464977999997</v>
      </c>
      <c r="AH51" s="258">
        <v>7.8454021187</v>
      </c>
      <c r="AI51" s="258">
        <v>7.8592518929999997</v>
      </c>
      <c r="AJ51" s="258">
        <v>7.8757185194000003</v>
      </c>
      <c r="AK51" s="258">
        <v>7.8897895766000001</v>
      </c>
      <c r="AL51" s="258">
        <v>7.9032877630999998</v>
      </c>
      <c r="AM51" s="258">
        <v>7.9182365125</v>
      </c>
      <c r="AN51" s="258">
        <v>7.9290713828000001</v>
      </c>
      <c r="AO51" s="258">
        <v>7.9378158072999998</v>
      </c>
      <c r="AP51" s="258">
        <v>7.9385435717000004</v>
      </c>
      <c r="AQ51" s="258">
        <v>7.9475517659000001</v>
      </c>
      <c r="AR51" s="258">
        <v>7.9589141752000003</v>
      </c>
      <c r="AS51" s="258">
        <v>7.9783659462000003</v>
      </c>
      <c r="AT51" s="258">
        <v>7.9901354262000002</v>
      </c>
      <c r="AU51" s="258">
        <v>7.9999577615000002</v>
      </c>
      <c r="AV51" s="258">
        <v>8.0037096627000004</v>
      </c>
      <c r="AW51" s="258">
        <v>8.0127301759999998</v>
      </c>
      <c r="AX51" s="258">
        <v>8.0228960119000003</v>
      </c>
      <c r="AY51" s="258">
        <v>8.0371681262999992</v>
      </c>
      <c r="AZ51" s="258">
        <v>8.0474038904</v>
      </c>
      <c r="BA51" s="258">
        <v>8.0565642602</v>
      </c>
      <c r="BB51" s="258">
        <v>8.0622588668000006</v>
      </c>
      <c r="BC51" s="258">
        <v>8.0710612244999993</v>
      </c>
      <c r="BD51" s="258">
        <v>8.0805809643999993</v>
      </c>
      <c r="BE51" s="258">
        <v>8.0921355921</v>
      </c>
      <c r="BF51" s="258">
        <v>8.1021019673999994</v>
      </c>
      <c r="BG51" s="346">
        <v>8.1117980000000003</v>
      </c>
      <c r="BH51" s="346">
        <v>8.1216519999999992</v>
      </c>
      <c r="BI51" s="346">
        <v>8.1304839999999992</v>
      </c>
      <c r="BJ51" s="346">
        <v>8.1387239999999998</v>
      </c>
      <c r="BK51" s="346">
        <v>8.1457149999999992</v>
      </c>
      <c r="BL51" s="346">
        <v>8.1532619999999998</v>
      </c>
      <c r="BM51" s="346">
        <v>8.1607079999999996</v>
      </c>
      <c r="BN51" s="346">
        <v>8.1682190000000006</v>
      </c>
      <c r="BO51" s="346">
        <v>8.1753409999999995</v>
      </c>
      <c r="BP51" s="346">
        <v>8.1822379999999999</v>
      </c>
      <c r="BQ51" s="346">
        <v>8.1884289999999993</v>
      </c>
      <c r="BR51" s="346">
        <v>8.1952400000000001</v>
      </c>
      <c r="BS51" s="346">
        <v>8.2021890000000006</v>
      </c>
      <c r="BT51" s="346">
        <v>8.2088199999999993</v>
      </c>
      <c r="BU51" s="346">
        <v>8.2163850000000007</v>
      </c>
      <c r="BV51" s="346">
        <v>8.2244290000000007</v>
      </c>
    </row>
    <row r="52" spans="1:74" s="163" customFormat="1" ht="11.1" customHeight="1" x14ac:dyDescent="0.2">
      <c r="A52" s="148" t="s">
        <v>929</v>
      </c>
      <c r="B52" s="210" t="s">
        <v>575</v>
      </c>
      <c r="C52" s="258">
        <v>15.782022472</v>
      </c>
      <c r="D52" s="258">
        <v>15.813399950000001</v>
      </c>
      <c r="E52" s="258">
        <v>15.845884817</v>
      </c>
      <c r="F52" s="258">
        <v>15.882917326999999</v>
      </c>
      <c r="G52" s="258">
        <v>15.915036779999999</v>
      </c>
      <c r="H52" s="258">
        <v>15.945683430000001</v>
      </c>
      <c r="I52" s="258">
        <v>15.975004401</v>
      </c>
      <c r="J52" s="258">
        <v>16.002595103000001</v>
      </c>
      <c r="K52" s="258">
        <v>16.028602660000001</v>
      </c>
      <c r="L52" s="258">
        <v>16.048586923999999</v>
      </c>
      <c r="M52" s="258">
        <v>16.074758299999999</v>
      </c>
      <c r="N52" s="258">
        <v>16.102676640999999</v>
      </c>
      <c r="O52" s="258">
        <v>16.128677921000001</v>
      </c>
      <c r="P52" s="258">
        <v>16.16283821</v>
      </c>
      <c r="Q52" s="258">
        <v>16.201493481</v>
      </c>
      <c r="R52" s="258">
        <v>16.25233132</v>
      </c>
      <c r="S52" s="258">
        <v>16.294210871000001</v>
      </c>
      <c r="T52" s="258">
        <v>16.334819715999998</v>
      </c>
      <c r="U52" s="258">
        <v>16.370171837000001</v>
      </c>
      <c r="V52" s="258">
        <v>16.411228787999999</v>
      </c>
      <c r="W52" s="258">
        <v>16.454004549</v>
      </c>
      <c r="X52" s="258">
        <v>16.510897502999999</v>
      </c>
      <c r="Y52" s="258">
        <v>16.547812097000001</v>
      </c>
      <c r="Z52" s="258">
        <v>16.577146712000001</v>
      </c>
      <c r="AA52" s="258">
        <v>16.593574976999999</v>
      </c>
      <c r="AB52" s="258">
        <v>16.611744418000001</v>
      </c>
      <c r="AC52" s="258">
        <v>16.626328660999999</v>
      </c>
      <c r="AD52" s="258">
        <v>16.629257067000001</v>
      </c>
      <c r="AE52" s="258">
        <v>16.642723896</v>
      </c>
      <c r="AF52" s="258">
        <v>16.658658506999998</v>
      </c>
      <c r="AG52" s="258">
        <v>16.683555019</v>
      </c>
      <c r="AH52" s="258">
        <v>16.699554606</v>
      </c>
      <c r="AI52" s="258">
        <v>16.713151386</v>
      </c>
      <c r="AJ52" s="258">
        <v>16.722739553</v>
      </c>
      <c r="AK52" s="258">
        <v>16.732735074000001</v>
      </c>
      <c r="AL52" s="258">
        <v>16.741532142000001</v>
      </c>
      <c r="AM52" s="258">
        <v>16.748082557</v>
      </c>
      <c r="AN52" s="258">
        <v>16.755268869999998</v>
      </c>
      <c r="AO52" s="258">
        <v>16.762042880999999</v>
      </c>
      <c r="AP52" s="258">
        <v>16.763584051999999</v>
      </c>
      <c r="AQ52" s="258">
        <v>16.773148861999999</v>
      </c>
      <c r="AR52" s="258">
        <v>16.785916774</v>
      </c>
      <c r="AS52" s="258">
        <v>16.80290613</v>
      </c>
      <c r="AT52" s="258">
        <v>16.821316487000001</v>
      </c>
      <c r="AU52" s="258">
        <v>16.842166188</v>
      </c>
      <c r="AV52" s="258">
        <v>16.864477941000001</v>
      </c>
      <c r="AW52" s="258">
        <v>16.890939297999999</v>
      </c>
      <c r="AX52" s="258">
        <v>16.920572967999998</v>
      </c>
      <c r="AY52" s="258">
        <v>16.957996429000001</v>
      </c>
      <c r="AZ52" s="258">
        <v>16.990511612999999</v>
      </c>
      <c r="BA52" s="258">
        <v>17.022735999999998</v>
      </c>
      <c r="BB52" s="258">
        <v>17.054364221</v>
      </c>
      <c r="BC52" s="258">
        <v>17.086236038999999</v>
      </c>
      <c r="BD52" s="258">
        <v>17.118046086</v>
      </c>
      <c r="BE52" s="258">
        <v>17.149759619000001</v>
      </c>
      <c r="BF52" s="258">
        <v>17.181472179</v>
      </c>
      <c r="BG52" s="346">
        <v>17.213149999999999</v>
      </c>
      <c r="BH52" s="346">
        <v>17.248180000000001</v>
      </c>
      <c r="BI52" s="346">
        <v>17.277239999999999</v>
      </c>
      <c r="BJ52" s="346">
        <v>17.303730000000002</v>
      </c>
      <c r="BK52" s="346">
        <v>17.324300000000001</v>
      </c>
      <c r="BL52" s="346">
        <v>17.348120000000002</v>
      </c>
      <c r="BM52" s="346">
        <v>17.371860000000002</v>
      </c>
      <c r="BN52" s="346">
        <v>17.39526</v>
      </c>
      <c r="BO52" s="346">
        <v>17.419029999999999</v>
      </c>
      <c r="BP52" s="346">
        <v>17.442900000000002</v>
      </c>
      <c r="BQ52" s="346">
        <v>17.466290000000001</v>
      </c>
      <c r="BR52" s="346">
        <v>17.490829999999999</v>
      </c>
      <c r="BS52" s="346">
        <v>17.515920000000001</v>
      </c>
      <c r="BT52" s="346">
        <v>17.542339999999999</v>
      </c>
      <c r="BU52" s="346">
        <v>17.567959999999999</v>
      </c>
      <c r="BV52" s="346">
        <v>17.593540000000001</v>
      </c>
    </row>
    <row r="53" spans="1:74" s="163" customFormat="1" ht="11.1" customHeight="1" x14ac:dyDescent="0.2">
      <c r="A53" s="148" t="s">
        <v>930</v>
      </c>
      <c r="B53" s="210" t="s">
        <v>576</v>
      </c>
      <c r="C53" s="258">
        <v>9.4180722307</v>
      </c>
      <c r="D53" s="258">
        <v>9.4376303828000001</v>
      </c>
      <c r="E53" s="258">
        <v>9.4580325779999992</v>
      </c>
      <c r="F53" s="258">
        <v>9.4831464105999999</v>
      </c>
      <c r="G53" s="258">
        <v>9.5023359965999994</v>
      </c>
      <c r="H53" s="258">
        <v>9.5194689302000004</v>
      </c>
      <c r="I53" s="258">
        <v>9.5298289969999992</v>
      </c>
      <c r="J53" s="258">
        <v>9.5463857866000001</v>
      </c>
      <c r="K53" s="258">
        <v>9.5644230845999996</v>
      </c>
      <c r="L53" s="258">
        <v>9.5864486602000003</v>
      </c>
      <c r="M53" s="258">
        <v>9.6055661479999994</v>
      </c>
      <c r="N53" s="258">
        <v>9.6242833171999997</v>
      </c>
      <c r="O53" s="258">
        <v>9.6407072981000006</v>
      </c>
      <c r="P53" s="258">
        <v>9.6600434826000008</v>
      </c>
      <c r="Q53" s="258">
        <v>9.6803990007999996</v>
      </c>
      <c r="R53" s="258">
        <v>9.7029121487999994</v>
      </c>
      <c r="S53" s="258">
        <v>9.7244526125000004</v>
      </c>
      <c r="T53" s="258">
        <v>9.7461586878999995</v>
      </c>
      <c r="U53" s="258">
        <v>9.7674244141000006</v>
      </c>
      <c r="V53" s="258">
        <v>9.7899161836000008</v>
      </c>
      <c r="W53" s="258">
        <v>9.8130280355000004</v>
      </c>
      <c r="X53" s="258">
        <v>9.8355506450999997</v>
      </c>
      <c r="Y53" s="258">
        <v>9.8608096551000006</v>
      </c>
      <c r="Z53" s="258">
        <v>9.8875957410000002</v>
      </c>
      <c r="AA53" s="258">
        <v>9.9234431857000001</v>
      </c>
      <c r="AB53" s="258">
        <v>9.9476327110000007</v>
      </c>
      <c r="AC53" s="258">
        <v>9.9676985998000003</v>
      </c>
      <c r="AD53" s="258">
        <v>9.9773011405999998</v>
      </c>
      <c r="AE53" s="258">
        <v>9.9938745404000002</v>
      </c>
      <c r="AF53" s="258">
        <v>10.011079088000001</v>
      </c>
      <c r="AG53" s="258">
        <v>10.027340684</v>
      </c>
      <c r="AH53" s="258">
        <v>10.046988099</v>
      </c>
      <c r="AI53" s="258">
        <v>10.068447236000001</v>
      </c>
      <c r="AJ53" s="258">
        <v>10.095863377000001</v>
      </c>
      <c r="AK53" s="258">
        <v>10.117836994999999</v>
      </c>
      <c r="AL53" s="258">
        <v>10.138513373</v>
      </c>
      <c r="AM53" s="258">
        <v>10.156760482999999</v>
      </c>
      <c r="AN53" s="258">
        <v>10.175691401</v>
      </c>
      <c r="AO53" s="258">
        <v>10.194174098</v>
      </c>
      <c r="AP53" s="258">
        <v>10.207426409</v>
      </c>
      <c r="AQ53" s="258">
        <v>10.228599291</v>
      </c>
      <c r="AR53" s="258">
        <v>10.252910578</v>
      </c>
      <c r="AS53" s="258">
        <v>10.289854182999999</v>
      </c>
      <c r="AT53" s="258">
        <v>10.313321843000001</v>
      </c>
      <c r="AU53" s="258">
        <v>10.332807473000001</v>
      </c>
      <c r="AV53" s="258">
        <v>10.344161478</v>
      </c>
      <c r="AW53" s="258">
        <v>10.358795242999999</v>
      </c>
      <c r="AX53" s="258">
        <v>10.372559173000001</v>
      </c>
      <c r="AY53" s="258">
        <v>10.381853486000001</v>
      </c>
      <c r="AZ53" s="258">
        <v>10.396577584999999</v>
      </c>
      <c r="BA53" s="258">
        <v>10.413131687</v>
      </c>
      <c r="BB53" s="258">
        <v>10.432721432999999</v>
      </c>
      <c r="BC53" s="258">
        <v>10.452031310000001</v>
      </c>
      <c r="BD53" s="258">
        <v>10.472266960000001</v>
      </c>
      <c r="BE53" s="258">
        <v>10.494997032000001</v>
      </c>
      <c r="BF53" s="258">
        <v>10.515907736999999</v>
      </c>
      <c r="BG53" s="346">
        <v>10.536569999999999</v>
      </c>
      <c r="BH53" s="346">
        <v>10.557639999999999</v>
      </c>
      <c r="BI53" s="346">
        <v>10.577299999999999</v>
      </c>
      <c r="BJ53" s="346">
        <v>10.596220000000001</v>
      </c>
      <c r="BK53" s="346">
        <v>10.61477</v>
      </c>
      <c r="BL53" s="346">
        <v>10.63191</v>
      </c>
      <c r="BM53" s="346">
        <v>10.648</v>
      </c>
      <c r="BN53" s="346">
        <v>10.66173</v>
      </c>
      <c r="BO53" s="346">
        <v>10.676740000000001</v>
      </c>
      <c r="BP53" s="346">
        <v>10.69172</v>
      </c>
      <c r="BQ53" s="346">
        <v>10.70618</v>
      </c>
      <c r="BR53" s="346">
        <v>10.72142</v>
      </c>
      <c r="BS53" s="346">
        <v>10.736980000000001</v>
      </c>
      <c r="BT53" s="346">
        <v>10.75277</v>
      </c>
      <c r="BU53" s="346">
        <v>10.768990000000001</v>
      </c>
      <c r="BV53" s="346">
        <v>10.78558</v>
      </c>
    </row>
    <row r="54" spans="1:74" s="163" customFormat="1" ht="11.1" customHeight="1" x14ac:dyDescent="0.2">
      <c r="A54" s="149" t="s">
        <v>931</v>
      </c>
      <c r="B54" s="211" t="s">
        <v>577</v>
      </c>
      <c r="C54" s="69">
        <v>20.448370784000002</v>
      </c>
      <c r="D54" s="69">
        <v>20.491586220999999</v>
      </c>
      <c r="E54" s="69">
        <v>20.537507528999999</v>
      </c>
      <c r="F54" s="69">
        <v>20.594042510000001</v>
      </c>
      <c r="G54" s="69">
        <v>20.639444710999999</v>
      </c>
      <c r="H54" s="69">
        <v>20.681621933999999</v>
      </c>
      <c r="I54" s="69">
        <v>20.713514417999999</v>
      </c>
      <c r="J54" s="69">
        <v>20.754536502000001</v>
      </c>
      <c r="K54" s="69">
        <v>20.797628425999999</v>
      </c>
      <c r="L54" s="69">
        <v>20.845393828999999</v>
      </c>
      <c r="M54" s="69">
        <v>20.890672706</v>
      </c>
      <c r="N54" s="69">
        <v>20.936068696</v>
      </c>
      <c r="O54" s="69">
        <v>20.984048541</v>
      </c>
      <c r="P54" s="69">
        <v>21.027828700000001</v>
      </c>
      <c r="Q54" s="69">
        <v>21.069875914000001</v>
      </c>
      <c r="R54" s="69">
        <v>21.103537377999999</v>
      </c>
      <c r="S54" s="69">
        <v>21.14710831</v>
      </c>
      <c r="T54" s="69">
        <v>21.193935905</v>
      </c>
      <c r="U54" s="69">
        <v>21.248372611000001</v>
      </c>
      <c r="V54" s="69">
        <v>21.298449191</v>
      </c>
      <c r="W54" s="69">
        <v>21.348518095999999</v>
      </c>
      <c r="X54" s="69">
        <v>21.396068675999999</v>
      </c>
      <c r="Y54" s="69">
        <v>21.448005213999998</v>
      </c>
      <c r="Z54" s="69">
        <v>21.501817063000001</v>
      </c>
      <c r="AA54" s="69">
        <v>21.560935433000001</v>
      </c>
      <c r="AB54" s="69">
        <v>21.615924493000001</v>
      </c>
      <c r="AC54" s="69">
        <v>21.670215453000001</v>
      </c>
      <c r="AD54" s="69">
        <v>21.720514952999999</v>
      </c>
      <c r="AE54" s="69">
        <v>21.775879737</v>
      </c>
      <c r="AF54" s="69">
        <v>21.833016443999998</v>
      </c>
      <c r="AG54" s="69">
        <v>21.897284003999999</v>
      </c>
      <c r="AH54" s="69">
        <v>21.953945358999999</v>
      </c>
      <c r="AI54" s="69">
        <v>22.008359438999999</v>
      </c>
      <c r="AJ54" s="69">
        <v>22.061093406000001</v>
      </c>
      <c r="AK54" s="69">
        <v>22.110587564999999</v>
      </c>
      <c r="AL54" s="69">
        <v>22.157409077000001</v>
      </c>
      <c r="AM54" s="69">
        <v>22.193978713</v>
      </c>
      <c r="AN54" s="69">
        <v>22.241139353000001</v>
      </c>
      <c r="AO54" s="69">
        <v>22.291311768</v>
      </c>
      <c r="AP54" s="69">
        <v>22.355804928000001</v>
      </c>
      <c r="AQ54" s="69">
        <v>22.403519162999999</v>
      </c>
      <c r="AR54" s="69">
        <v>22.445763444000001</v>
      </c>
      <c r="AS54" s="69">
        <v>22.472362031999999</v>
      </c>
      <c r="AT54" s="69">
        <v>22.51129821</v>
      </c>
      <c r="AU54" s="69">
        <v>22.552396238</v>
      </c>
      <c r="AV54" s="69">
        <v>22.609837443</v>
      </c>
      <c r="AW54" s="69">
        <v>22.644623177</v>
      </c>
      <c r="AX54" s="69">
        <v>22.670934767999999</v>
      </c>
      <c r="AY54" s="69">
        <v>22.672146291000001</v>
      </c>
      <c r="AZ54" s="69">
        <v>22.693979036999998</v>
      </c>
      <c r="BA54" s="69">
        <v>22.719807082999999</v>
      </c>
      <c r="BB54" s="69">
        <v>22.753137977000002</v>
      </c>
      <c r="BC54" s="69">
        <v>22.784325959</v>
      </c>
      <c r="BD54" s="69">
        <v>22.816878577000001</v>
      </c>
      <c r="BE54" s="69">
        <v>22.853329459000001</v>
      </c>
      <c r="BF54" s="69">
        <v>22.886711129999998</v>
      </c>
      <c r="BG54" s="350">
        <v>22.919560000000001</v>
      </c>
      <c r="BH54" s="350">
        <v>22.95316</v>
      </c>
      <c r="BI54" s="350">
        <v>22.983969999999999</v>
      </c>
      <c r="BJ54" s="350">
        <v>23.013259999999999</v>
      </c>
      <c r="BK54" s="350">
        <v>23.039960000000001</v>
      </c>
      <c r="BL54" s="350">
        <v>23.067070000000001</v>
      </c>
      <c r="BM54" s="350">
        <v>23.093489999999999</v>
      </c>
      <c r="BN54" s="350">
        <v>23.119509999999998</v>
      </c>
      <c r="BO54" s="350">
        <v>23.144349999999999</v>
      </c>
      <c r="BP54" s="350">
        <v>23.168289999999999</v>
      </c>
      <c r="BQ54" s="350">
        <v>23.188890000000001</v>
      </c>
      <c r="BR54" s="350">
        <v>23.212859999999999</v>
      </c>
      <c r="BS54" s="350">
        <v>23.237770000000001</v>
      </c>
      <c r="BT54" s="350">
        <v>23.264510000000001</v>
      </c>
      <c r="BU54" s="350">
        <v>23.290600000000001</v>
      </c>
      <c r="BV54" s="350">
        <v>23.316929999999999</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21"/>
      <c r="BE55" s="721"/>
      <c r="BF55" s="721"/>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800" t="s">
        <v>1018</v>
      </c>
      <c r="C56" s="801"/>
      <c r="D56" s="801"/>
      <c r="E56" s="801"/>
      <c r="F56" s="801"/>
      <c r="G56" s="801"/>
      <c r="H56" s="801"/>
      <c r="I56" s="801"/>
      <c r="J56" s="801"/>
      <c r="K56" s="801"/>
      <c r="L56" s="801"/>
      <c r="M56" s="801"/>
      <c r="N56" s="801"/>
      <c r="O56" s="801"/>
      <c r="P56" s="801"/>
      <c r="Q56" s="801"/>
      <c r="AY56" s="510"/>
      <c r="AZ56" s="510"/>
      <c r="BA56" s="510"/>
      <c r="BB56" s="510"/>
      <c r="BC56" s="510"/>
      <c r="BD56" s="722"/>
      <c r="BE56" s="722"/>
      <c r="BF56" s="722"/>
      <c r="BG56" s="510"/>
      <c r="BH56" s="510"/>
      <c r="BI56" s="510"/>
      <c r="BJ56" s="510"/>
    </row>
    <row r="57" spans="1:74" s="470" customFormat="1" ht="12" customHeight="1" x14ac:dyDescent="0.2">
      <c r="A57" s="469"/>
      <c r="B57" s="822" t="s">
        <v>1043</v>
      </c>
      <c r="C57" s="823"/>
      <c r="D57" s="823"/>
      <c r="E57" s="823"/>
      <c r="F57" s="823"/>
      <c r="G57" s="823"/>
      <c r="H57" s="823"/>
      <c r="I57" s="823"/>
      <c r="J57" s="823"/>
      <c r="K57" s="823"/>
      <c r="L57" s="823"/>
      <c r="M57" s="823"/>
      <c r="N57" s="823"/>
      <c r="O57" s="823"/>
      <c r="P57" s="823"/>
      <c r="Q57" s="819"/>
      <c r="AY57" s="511"/>
      <c r="AZ57" s="511"/>
      <c r="BA57" s="511"/>
      <c r="BB57" s="511"/>
      <c r="BC57" s="511"/>
      <c r="BD57" s="723"/>
      <c r="BE57" s="723"/>
      <c r="BF57" s="723"/>
      <c r="BG57" s="511"/>
      <c r="BH57" s="511"/>
      <c r="BI57" s="511"/>
      <c r="BJ57" s="511"/>
    </row>
    <row r="58" spans="1:74" s="470" customFormat="1" ht="12" customHeight="1" x14ac:dyDescent="0.2">
      <c r="A58" s="469"/>
      <c r="B58" s="817" t="s">
        <v>1082</v>
      </c>
      <c r="C58" s="823"/>
      <c r="D58" s="823"/>
      <c r="E58" s="823"/>
      <c r="F58" s="823"/>
      <c r="G58" s="823"/>
      <c r="H58" s="823"/>
      <c r="I58" s="823"/>
      <c r="J58" s="823"/>
      <c r="K58" s="823"/>
      <c r="L58" s="823"/>
      <c r="M58" s="823"/>
      <c r="N58" s="823"/>
      <c r="O58" s="823"/>
      <c r="P58" s="823"/>
      <c r="Q58" s="819"/>
      <c r="AY58" s="511"/>
      <c r="AZ58" s="511"/>
      <c r="BA58" s="511"/>
      <c r="BB58" s="511"/>
      <c r="BC58" s="511"/>
      <c r="BD58" s="723"/>
      <c r="BE58" s="723"/>
      <c r="BF58" s="723"/>
      <c r="BG58" s="511"/>
      <c r="BH58" s="511"/>
      <c r="BI58" s="511"/>
      <c r="BJ58" s="511"/>
    </row>
    <row r="59" spans="1:74" s="471" customFormat="1" ht="12" customHeight="1" x14ac:dyDescent="0.2">
      <c r="A59" s="469"/>
      <c r="B59" s="848" t="s">
        <v>1083</v>
      </c>
      <c r="C59" s="819"/>
      <c r="D59" s="819"/>
      <c r="E59" s="819"/>
      <c r="F59" s="819"/>
      <c r="G59" s="819"/>
      <c r="H59" s="819"/>
      <c r="I59" s="819"/>
      <c r="J59" s="819"/>
      <c r="K59" s="819"/>
      <c r="L59" s="819"/>
      <c r="M59" s="819"/>
      <c r="N59" s="819"/>
      <c r="O59" s="819"/>
      <c r="P59" s="819"/>
      <c r="Q59" s="819"/>
      <c r="AY59" s="512"/>
      <c r="AZ59" s="512"/>
      <c r="BA59" s="512"/>
      <c r="BB59" s="512"/>
      <c r="BC59" s="512"/>
      <c r="BD59" s="724"/>
      <c r="BE59" s="724"/>
      <c r="BF59" s="724"/>
      <c r="BG59" s="512"/>
      <c r="BH59" s="512"/>
      <c r="BI59" s="512"/>
      <c r="BJ59" s="512"/>
    </row>
    <row r="60" spans="1:74" s="470" customFormat="1" ht="12" customHeight="1" x14ac:dyDescent="0.2">
      <c r="A60" s="469"/>
      <c r="B60" s="822" t="s">
        <v>4</v>
      </c>
      <c r="C60" s="823"/>
      <c r="D60" s="823"/>
      <c r="E60" s="823"/>
      <c r="F60" s="823"/>
      <c r="G60" s="823"/>
      <c r="H60" s="823"/>
      <c r="I60" s="823"/>
      <c r="J60" s="823"/>
      <c r="K60" s="823"/>
      <c r="L60" s="823"/>
      <c r="M60" s="823"/>
      <c r="N60" s="823"/>
      <c r="O60" s="823"/>
      <c r="P60" s="823"/>
      <c r="Q60" s="819"/>
      <c r="AY60" s="511"/>
      <c r="AZ60" s="511"/>
      <c r="BA60" s="511"/>
      <c r="BB60" s="511"/>
      <c r="BC60" s="511"/>
      <c r="BD60" s="723"/>
      <c r="BE60" s="723"/>
      <c r="BF60" s="723"/>
      <c r="BG60" s="511"/>
      <c r="BH60" s="511"/>
      <c r="BI60" s="511"/>
      <c r="BJ60" s="511"/>
    </row>
    <row r="61" spans="1:74" s="470" customFormat="1" ht="12" customHeight="1" x14ac:dyDescent="0.2">
      <c r="A61" s="469"/>
      <c r="B61" s="817" t="s">
        <v>1047</v>
      </c>
      <c r="C61" s="818"/>
      <c r="D61" s="818"/>
      <c r="E61" s="818"/>
      <c r="F61" s="818"/>
      <c r="G61" s="818"/>
      <c r="H61" s="818"/>
      <c r="I61" s="818"/>
      <c r="J61" s="818"/>
      <c r="K61" s="818"/>
      <c r="L61" s="818"/>
      <c r="M61" s="818"/>
      <c r="N61" s="818"/>
      <c r="O61" s="818"/>
      <c r="P61" s="818"/>
      <c r="Q61" s="819"/>
      <c r="AY61" s="511"/>
      <c r="AZ61" s="511"/>
      <c r="BA61" s="511"/>
      <c r="BB61" s="511"/>
      <c r="BC61" s="511"/>
      <c r="BD61" s="723"/>
      <c r="BE61" s="723"/>
      <c r="BF61" s="723"/>
      <c r="BG61" s="511"/>
      <c r="BH61" s="511"/>
      <c r="BI61" s="511"/>
      <c r="BJ61" s="511"/>
    </row>
    <row r="62" spans="1:74" s="470" customFormat="1" ht="12" customHeight="1" x14ac:dyDescent="0.2">
      <c r="A62" s="436"/>
      <c r="B62" s="831" t="s">
        <v>5</v>
      </c>
      <c r="C62" s="819"/>
      <c r="D62" s="819"/>
      <c r="E62" s="819"/>
      <c r="F62" s="819"/>
      <c r="G62" s="819"/>
      <c r="H62" s="819"/>
      <c r="I62" s="819"/>
      <c r="J62" s="819"/>
      <c r="K62" s="819"/>
      <c r="L62" s="819"/>
      <c r="M62" s="819"/>
      <c r="N62" s="819"/>
      <c r="O62" s="819"/>
      <c r="P62" s="819"/>
      <c r="Q62" s="819"/>
      <c r="AY62" s="511"/>
      <c r="AZ62" s="511"/>
      <c r="BA62" s="511"/>
      <c r="BB62" s="511"/>
      <c r="BC62" s="511"/>
      <c r="BD62" s="723"/>
      <c r="BE62" s="723"/>
      <c r="BF62" s="723"/>
      <c r="BG62" s="511"/>
      <c r="BH62" s="511"/>
      <c r="BI62" s="511"/>
      <c r="BJ62" s="511"/>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C5" activePane="bottomRight" state="frozen"/>
      <selection activeCell="BF63" sqref="BF63"/>
      <selection pane="topRight" activeCell="BF63" sqref="BF63"/>
      <selection pane="bottomLeft" activeCell="BF63" sqref="BF63"/>
      <selection pane="bottomRight" activeCell="C21" sqref="C21"/>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6" customWidth="1"/>
    <col min="59" max="62" width="6.5703125" style="344" customWidth="1"/>
    <col min="63" max="74" width="6.5703125" style="191" customWidth="1"/>
    <col min="75" max="16384" width="9.5703125" style="191"/>
  </cols>
  <sheetData>
    <row r="1" spans="1:74" ht="13.35" customHeight="1" x14ac:dyDescent="0.2">
      <c r="A1" s="810" t="s">
        <v>997</v>
      </c>
      <c r="B1" s="878" t="s">
        <v>255</v>
      </c>
      <c r="C1" s="879"/>
      <c r="D1" s="879"/>
      <c r="E1" s="879"/>
      <c r="F1" s="879"/>
      <c r="G1" s="879"/>
      <c r="H1" s="879"/>
      <c r="I1" s="879"/>
      <c r="J1" s="879"/>
      <c r="K1" s="879"/>
      <c r="L1" s="879"/>
      <c r="M1" s="879"/>
      <c r="N1" s="879"/>
      <c r="O1" s="879"/>
      <c r="P1" s="879"/>
      <c r="Q1" s="879"/>
      <c r="R1" s="879"/>
      <c r="S1" s="879"/>
      <c r="T1" s="879"/>
      <c r="U1" s="879"/>
      <c r="V1" s="879"/>
      <c r="W1" s="879"/>
      <c r="X1" s="879"/>
      <c r="Y1" s="879"/>
      <c r="Z1" s="879"/>
      <c r="AA1" s="879"/>
      <c r="AB1" s="879"/>
      <c r="AC1" s="879"/>
      <c r="AD1" s="879"/>
      <c r="AE1" s="879"/>
      <c r="AF1" s="879"/>
      <c r="AG1" s="879"/>
      <c r="AH1" s="879"/>
      <c r="AI1" s="879"/>
      <c r="AJ1" s="879"/>
      <c r="AK1" s="879"/>
      <c r="AL1" s="879"/>
      <c r="AM1" s="197"/>
    </row>
    <row r="2" spans="1:74" s="192" customFormat="1" ht="13.35" customHeight="1" x14ac:dyDescent="0.2">
      <c r="A2" s="811"/>
      <c r="B2" s="542" t="str">
        <f>"U.S. Energy Information Administration  |  Short-Term Energy Outlook  - "&amp;Dates!D1</f>
        <v>U.S. Energy Information Administration  |  Short-Term Energy Outlook  - September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99"/>
      <c r="AY2" s="505"/>
      <c r="AZ2" s="505"/>
      <c r="BA2" s="505"/>
      <c r="BB2" s="505"/>
      <c r="BC2" s="505"/>
      <c r="BD2" s="727"/>
      <c r="BE2" s="727"/>
      <c r="BF2" s="727"/>
      <c r="BG2" s="505"/>
      <c r="BH2" s="505"/>
      <c r="BI2" s="505"/>
      <c r="BJ2" s="505"/>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ht="11.25"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8"/>
      <c r="B5" s="193" t="s">
        <v>168</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25"/>
      <c r="BC5" s="500"/>
      <c r="BD5" s="194"/>
      <c r="BE5" s="194"/>
      <c r="BF5" s="194"/>
      <c r="BG5" s="500"/>
      <c r="BH5" s="500"/>
      <c r="BI5" s="500"/>
      <c r="BJ5" s="500"/>
      <c r="BK5" s="417"/>
      <c r="BL5" s="417"/>
      <c r="BM5" s="417"/>
      <c r="BN5" s="417"/>
      <c r="BO5" s="417"/>
      <c r="BP5" s="417"/>
      <c r="BQ5" s="417"/>
      <c r="BR5" s="417"/>
      <c r="BS5" s="417"/>
      <c r="BT5" s="417"/>
      <c r="BU5" s="417"/>
      <c r="BV5" s="417"/>
    </row>
    <row r="6" spans="1:74" ht="11.1" customHeight="1" x14ac:dyDescent="0.2">
      <c r="A6" s="9" t="s">
        <v>70</v>
      </c>
      <c r="B6" s="212" t="s">
        <v>570</v>
      </c>
      <c r="C6" s="275">
        <v>1169.9131076000001</v>
      </c>
      <c r="D6" s="275">
        <v>1026.2477318000001</v>
      </c>
      <c r="E6" s="275">
        <v>921.13272924</v>
      </c>
      <c r="F6" s="275">
        <v>565.83893379000006</v>
      </c>
      <c r="G6" s="275">
        <v>244.81344888000001</v>
      </c>
      <c r="H6" s="275">
        <v>35.659689532999998</v>
      </c>
      <c r="I6" s="275">
        <v>1.4316638488</v>
      </c>
      <c r="J6" s="275">
        <v>26.949466388000001</v>
      </c>
      <c r="K6" s="275">
        <v>139.22399672</v>
      </c>
      <c r="L6" s="275">
        <v>397.56970274000003</v>
      </c>
      <c r="M6" s="275">
        <v>785.64482115999999</v>
      </c>
      <c r="N6" s="275">
        <v>1113.2758498999999</v>
      </c>
      <c r="O6" s="275">
        <v>1303.7629833999999</v>
      </c>
      <c r="P6" s="275">
        <v>1141.935101</v>
      </c>
      <c r="Q6" s="275">
        <v>1117.4116004</v>
      </c>
      <c r="R6" s="275">
        <v>582.61092584999994</v>
      </c>
      <c r="S6" s="275">
        <v>254.25895611999999</v>
      </c>
      <c r="T6" s="275">
        <v>46.260455587000003</v>
      </c>
      <c r="U6" s="275">
        <v>4.2631023568000002</v>
      </c>
      <c r="V6" s="275">
        <v>32.277120668000002</v>
      </c>
      <c r="W6" s="275">
        <v>110.16879152999999</v>
      </c>
      <c r="X6" s="275">
        <v>358.25920903000002</v>
      </c>
      <c r="Y6" s="275">
        <v>785.10066926000002</v>
      </c>
      <c r="Z6" s="275">
        <v>940.96969315000001</v>
      </c>
      <c r="AA6" s="275">
        <v>1335.9863323</v>
      </c>
      <c r="AB6" s="275">
        <v>1412.1659649999999</v>
      </c>
      <c r="AC6" s="275">
        <v>1101.3015453999999</v>
      </c>
      <c r="AD6" s="275">
        <v>588.07572322999999</v>
      </c>
      <c r="AE6" s="275">
        <v>147.56760298</v>
      </c>
      <c r="AF6" s="275">
        <v>84.087894730000002</v>
      </c>
      <c r="AG6" s="275">
        <v>7.0081969358</v>
      </c>
      <c r="AH6" s="275">
        <v>7.8641285984999998</v>
      </c>
      <c r="AI6" s="275">
        <v>43.188354556999997</v>
      </c>
      <c r="AJ6" s="275">
        <v>458.33017947000002</v>
      </c>
      <c r="AK6" s="275">
        <v>610.09603269000002</v>
      </c>
      <c r="AL6" s="275">
        <v>725.82398040999999</v>
      </c>
      <c r="AM6" s="275">
        <v>1129.9845854</v>
      </c>
      <c r="AN6" s="275">
        <v>957.40108878000001</v>
      </c>
      <c r="AO6" s="275">
        <v>755.85934665000002</v>
      </c>
      <c r="AP6" s="275">
        <v>605.15442397000004</v>
      </c>
      <c r="AQ6" s="275">
        <v>252.38826089</v>
      </c>
      <c r="AR6" s="275">
        <v>44.685838896</v>
      </c>
      <c r="AS6" s="275">
        <v>3.5973560147999999</v>
      </c>
      <c r="AT6" s="275">
        <v>4.9853576290000001</v>
      </c>
      <c r="AU6" s="275">
        <v>68.077024848999997</v>
      </c>
      <c r="AV6" s="275">
        <v>389.58440682999998</v>
      </c>
      <c r="AW6" s="275">
        <v>672.05383456000004</v>
      </c>
      <c r="AX6" s="275">
        <v>1053.5620388</v>
      </c>
      <c r="AY6" s="275">
        <v>1040.7478024</v>
      </c>
      <c r="AZ6" s="275">
        <v>908.26522468999997</v>
      </c>
      <c r="BA6" s="275">
        <v>1040.2987244999999</v>
      </c>
      <c r="BB6" s="275">
        <v>452.74942361000001</v>
      </c>
      <c r="BC6" s="275">
        <v>306.55892395000001</v>
      </c>
      <c r="BD6" s="275">
        <v>43.960306254000002</v>
      </c>
      <c r="BE6" s="275">
        <v>8.5021350961</v>
      </c>
      <c r="BF6" s="275">
        <v>41.366651548</v>
      </c>
      <c r="BG6" s="338">
        <v>110.02656861</v>
      </c>
      <c r="BH6" s="338">
        <v>430.58453524999999</v>
      </c>
      <c r="BI6" s="338">
        <v>696.54038730000002</v>
      </c>
      <c r="BJ6" s="338">
        <v>1050.9089730000001</v>
      </c>
      <c r="BK6" s="338">
        <v>1202.0176362</v>
      </c>
      <c r="BL6" s="338">
        <v>1006.2021961</v>
      </c>
      <c r="BM6" s="338">
        <v>886.67274867000003</v>
      </c>
      <c r="BN6" s="338">
        <v>541.33464011000001</v>
      </c>
      <c r="BO6" s="338">
        <v>259.97323921999998</v>
      </c>
      <c r="BP6" s="338">
        <v>47.121019230999998</v>
      </c>
      <c r="BQ6" s="338">
        <v>6.3839484171000001</v>
      </c>
      <c r="BR6" s="338">
        <v>14.449916679999999</v>
      </c>
      <c r="BS6" s="338">
        <v>108.74620724</v>
      </c>
      <c r="BT6" s="338">
        <v>417.01814731000002</v>
      </c>
      <c r="BU6" s="338">
        <v>673.68856089999997</v>
      </c>
      <c r="BV6" s="338">
        <v>1021.3917398999999</v>
      </c>
    </row>
    <row r="7" spans="1:74" ht="11.1" customHeight="1" x14ac:dyDescent="0.2">
      <c r="A7" s="9" t="s">
        <v>72</v>
      </c>
      <c r="B7" s="212" t="s">
        <v>603</v>
      </c>
      <c r="C7" s="275">
        <v>1063.7115699999999</v>
      </c>
      <c r="D7" s="275">
        <v>990.34344100999999</v>
      </c>
      <c r="E7" s="275">
        <v>897.46839123999996</v>
      </c>
      <c r="F7" s="275">
        <v>480.47926560000002</v>
      </c>
      <c r="G7" s="275">
        <v>191.72879979999999</v>
      </c>
      <c r="H7" s="275">
        <v>22.48102102</v>
      </c>
      <c r="I7" s="275">
        <v>0.78477082036000001</v>
      </c>
      <c r="J7" s="275">
        <v>17.080279406999999</v>
      </c>
      <c r="K7" s="275">
        <v>111.08156289999999</v>
      </c>
      <c r="L7" s="275">
        <v>315.36851397999999</v>
      </c>
      <c r="M7" s="275">
        <v>748.38284953000004</v>
      </c>
      <c r="N7" s="275">
        <v>1002.8029856000001</v>
      </c>
      <c r="O7" s="275">
        <v>1305.5054265000001</v>
      </c>
      <c r="P7" s="275">
        <v>1104.2655795000001</v>
      </c>
      <c r="Q7" s="275">
        <v>1026.7563878000001</v>
      </c>
      <c r="R7" s="275">
        <v>504.97538185000002</v>
      </c>
      <c r="S7" s="275">
        <v>179.11414511999999</v>
      </c>
      <c r="T7" s="275">
        <v>19.839737194000001</v>
      </c>
      <c r="U7" s="275">
        <v>6.5853775250000002</v>
      </c>
      <c r="V7" s="275">
        <v>19.479284707000001</v>
      </c>
      <c r="W7" s="275">
        <v>73.952520379000006</v>
      </c>
      <c r="X7" s="275">
        <v>311.42695091000002</v>
      </c>
      <c r="Y7" s="275">
        <v>757.5713409</v>
      </c>
      <c r="Z7" s="275">
        <v>896.66726220999999</v>
      </c>
      <c r="AA7" s="275">
        <v>1259.5203332000001</v>
      </c>
      <c r="AB7" s="275">
        <v>1318.4201753</v>
      </c>
      <c r="AC7" s="275">
        <v>1002.1451661999999</v>
      </c>
      <c r="AD7" s="275">
        <v>481.08177925000001</v>
      </c>
      <c r="AE7" s="275">
        <v>99.730166515999997</v>
      </c>
      <c r="AF7" s="275">
        <v>29.674044650999999</v>
      </c>
      <c r="AG7" s="275">
        <v>4.3987191068999998</v>
      </c>
      <c r="AH7" s="275">
        <v>8.7701593486</v>
      </c>
      <c r="AI7" s="275">
        <v>26.830274173999999</v>
      </c>
      <c r="AJ7" s="275">
        <v>391.40063872000002</v>
      </c>
      <c r="AK7" s="275">
        <v>529.41452388000005</v>
      </c>
      <c r="AL7" s="275">
        <v>625.54785230000005</v>
      </c>
      <c r="AM7" s="275">
        <v>1120.8058541</v>
      </c>
      <c r="AN7" s="275">
        <v>902.26345999</v>
      </c>
      <c r="AO7" s="275">
        <v>645.35700345999999</v>
      </c>
      <c r="AP7" s="275">
        <v>515.02430361999996</v>
      </c>
      <c r="AQ7" s="275">
        <v>214.25433204000001</v>
      </c>
      <c r="AR7" s="275">
        <v>21.909117040000002</v>
      </c>
      <c r="AS7" s="275">
        <v>0.78429637039</v>
      </c>
      <c r="AT7" s="275">
        <v>1.2603472795999999</v>
      </c>
      <c r="AU7" s="275">
        <v>37.613617685000001</v>
      </c>
      <c r="AV7" s="275">
        <v>317.70902074000003</v>
      </c>
      <c r="AW7" s="275">
        <v>610.30573097000001</v>
      </c>
      <c r="AX7" s="275">
        <v>976.58796139000003</v>
      </c>
      <c r="AY7" s="275">
        <v>974.13175646000002</v>
      </c>
      <c r="AZ7" s="275">
        <v>780.23847085</v>
      </c>
      <c r="BA7" s="275">
        <v>910.75292837999996</v>
      </c>
      <c r="BB7" s="275">
        <v>342.69291930000003</v>
      </c>
      <c r="BC7" s="275">
        <v>236.95778687999999</v>
      </c>
      <c r="BD7" s="275">
        <v>25.612583279999999</v>
      </c>
      <c r="BE7" s="275">
        <v>3.3039899231000001</v>
      </c>
      <c r="BF7" s="275">
        <v>24.495904279000001</v>
      </c>
      <c r="BG7" s="338">
        <v>79.267209511000004</v>
      </c>
      <c r="BH7" s="338">
        <v>370.94105325999999</v>
      </c>
      <c r="BI7" s="338">
        <v>641.77885856</v>
      </c>
      <c r="BJ7" s="338">
        <v>984.42771649999997</v>
      </c>
      <c r="BK7" s="338">
        <v>1124.4910146</v>
      </c>
      <c r="BL7" s="338">
        <v>944.64800146000005</v>
      </c>
      <c r="BM7" s="338">
        <v>812.26591773999996</v>
      </c>
      <c r="BN7" s="338">
        <v>458.36281477</v>
      </c>
      <c r="BO7" s="338">
        <v>195.47196142000001</v>
      </c>
      <c r="BP7" s="338">
        <v>22.065071448000001</v>
      </c>
      <c r="BQ7" s="338">
        <v>2.9922806764000001</v>
      </c>
      <c r="BR7" s="338">
        <v>6.5881667679999998</v>
      </c>
      <c r="BS7" s="338">
        <v>73.002084521</v>
      </c>
      <c r="BT7" s="338">
        <v>354.49765198</v>
      </c>
      <c r="BU7" s="338">
        <v>621.54283105000002</v>
      </c>
      <c r="BV7" s="338">
        <v>966.07220357000006</v>
      </c>
    </row>
    <row r="8" spans="1:74" ht="11.1" customHeight="1" x14ac:dyDescent="0.2">
      <c r="A8" s="9" t="s">
        <v>73</v>
      </c>
      <c r="B8" s="212" t="s">
        <v>571</v>
      </c>
      <c r="C8" s="275">
        <v>1177.9123321</v>
      </c>
      <c r="D8" s="275">
        <v>1089.5145141</v>
      </c>
      <c r="E8" s="275">
        <v>1020.9672924</v>
      </c>
      <c r="F8" s="275">
        <v>543.50670940999998</v>
      </c>
      <c r="G8" s="275">
        <v>174.39694191999999</v>
      </c>
      <c r="H8" s="275">
        <v>40.100586929999999</v>
      </c>
      <c r="I8" s="275">
        <v>8.4849272295000002</v>
      </c>
      <c r="J8" s="275">
        <v>21.563201622000001</v>
      </c>
      <c r="K8" s="275">
        <v>88.746017305999999</v>
      </c>
      <c r="L8" s="275">
        <v>392.50630684999999</v>
      </c>
      <c r="M8" s="275">
        <v>836.94602370999996</v>
      </c>
      <c r="N8" s="275">
        <v>1227.5960315</v>
      </c>
      <c r="O8" s="275">
        <v>1518.0890793999999</v>
      </c>
      <c r="P8" s="275">
        <v>1322.6002139</v>
      </c>
      <c r="Q8" s="275">
        <v>1094.3354297000001</v>
      </c>
      <c r="R8" s="275">
        <v>495.99468497999999</v>
      </c>
      <c r="S8" s="275">
        <v>204.77024759</v>
      </c>
      <c r="T8" s="275">
        <v>27.035178541000001</v>
      </c>
      <c r="U8" s="275">
        <v>29.391444488000001</v>
      </c>
      <c r="V8" s="275">
        <v>19.466635782000001</v>
      </c>
      <c r="W8" s="275">
        <v>119.56094215</v>
      </c>
      <c r="X8" s="275">
        <v>418.22821991000001</v>
      </c>
      <c r="Y8" s="275">
        <v>936.66940078000005</v>
      </c>
      <c r="Z8" s="275">
        <v>1009.5003994</v>
      </c>
      <c r="AA8" s="275">
        <v>1333.8543328999999</v>
      </c>
      <c r="AB8" s="275">
        <v>1404.7651088</v>
      </c>
      <c r="AC8" s="275">
        <v>951.33734179999999</v>
      </c>
      <c r="AD8" s="275">
        <v>454.42952716999997</v>
      </c>
      <c r="AE8" s="275">
        <v>158.79994748999999</v>
      </c>
      <c r="AF8" s="275">
        <v>44.605776065999997</v>
      </c>
      <c r="AG8" s="275">
        <v>11.616877944000001</v>
      </c>
      <c r="AH8" s="275">
        <v>24.355101380000001</v>
      </c>
      <c r="AI8" s="275">
        <v>38.701817147</v>
      </c>
      <c r="AJ8" s="275">
        <v>365.36684642</v>
      </c>
      <c r="AK8" s="275">
        <v>603.13827328000002</v>
      </c>
      <c r="AL8" s="275">
        <v>774.72529661999999</v>
      </c>
      <c r="AM8" s="275">
        <v>1240.4344111</v>
      </c>
      <c r="AN8" s="275">
        <v>957.75999845000001</v>
      </c>
      <c r="AO8" s="275">
        <v>670.09244677000004</v>
      </c>
      <c r="AP8" s="275">
        <v>506.28970328000003</v>
      </c>
      <c r="AQ8" s="275">
        <v>221.83751369000001</v>
      </c>
      <c r="AR8" s="275">
        <v>25.321565185000001</v>
      </c>
      <c r="AS8" s="275">
        <v>2.3861711394</v>
      </c>
      <c r="AT8" s="275">
        <v>5.0097260154000001</v>
      </c>
      <c r="AU8" s="275">
        <v>40.220953074999997</v>
      </c>
      <c r="AV8" s="275">
        <v>284.74042914</v>
      </c>
      <c r="AW8" s="275">
        <v>582.03442355000004</v>
      </c>
      <c r="AX8" s="275">
        <v>1165.1162426999999</v>
      </c>
      <c r="AY8" s="275">
        <v>1081.0844046</v>
      </c>
      <c r="AZ8" s="275">
        <v>775.30265210000005</v>
      </c>
      <c r="BA8" s="275">
        <v>834.42410536</v>
      </c>
      <c r="BB8" s="275">
        <v>349.88004296999998</v>
      </c>
      <c r="BC8" s="275">
        <v>250.32598824999999</v>
      </c>
      <c r="BD8" s="275">
        <v>27.868793408999998</v>
      </c>
      <c r="BE8" s="275">
        <v>6.5868939775999999</v>
      </c>
      <c r="BF8" s="275">
        <v>47.461770026000003</v>
      </c>
      <c r="BG8" s="338">
        <v>99.760500480000005</v>
      </c>
      <c r="BH8" s="338">
        <v>398.24415797</v>
      </c>
      <c r="BI8" s="338">
        <v>722.13054849000002</v>
      </c>
      <c r="BJ8" s="338">
        <v>1118.4536903000001</v>
      </c>
      <c r="BK8" s="338">
        <v>1262.1542154000001</v>
      </c>
      <c r="BL8" s="338">
        <v>1043.0769207000001</v>
      </c>
      <c r="BM8" s="338">
        <v>858.22634892999997</v>
      </c>
      <c r="BN8" s="338">
        <v>471.81981256</v>
      </c>
      <c r="BO8" s="338">
        <v>216.37112879</v>
      </c>
      <c r="BP8" s="338">
        <v>35.325141490999997</v>
      </c>
      <c r="BQ8" s="338">
        <v>6.0901300338000004</v>
      </c>
      <c r="BR8" s="338">
        <v>16.950274728</v>
      </c>
      <c r="BS8" s="338">
        <v>96.050449960999998</v>
      </c>
      <c r="BT8" s="338">
        <v>390.38647422000003</v>
      </c>
      <c r="BU8" s="338">
        <v>714.08029338999995</v>
      </c>
      <c r="BV8" s="338">
        <v>1122.4688097999999</v>
      </c>
    </row>
    <row r="9" spans="1:74" ht="11.1" customHeight="1" x14ac:dyDescent="0.2">
      <c r="A9" s="9" t="s">
        <v>74</v>
      </c>
      <c r="B9" s="212" t="s">
        <v>572</v>
      </c>
      <c r="C9" s="275">
        <v>1263.2753829999999</v>
      </c>
      <c r="D9" s="275">
        <v>1096.7243762000001</v>
      </c>
      <c r="E9" s="275">
        <v>1048.4978160999999</v>
      </c>
      <c r="F9" s="275">
        <v>629.53273797999998</v>
      </c>
      <c r="G9" s="275">
        <v>226.79704106</v>
      </c>
      <c r="H9" s="275">
        <v>47.923319909</v>
      </c>
      <c r="I9" s="275">
        <v>15.016189828</v>
      </c>
      <c r="J9" s="275">
        <v>18.434994736</v>
      </c>
      <c r="K9" s="275">
        <v>67.335309921999993</v>
      </c>
      <c r="L9" s="275">
        <v>438.6080604</v>
      </c>
      <c r="M9" s="275">
        <v>879.10039509000001</v>
      </c>
      <c r="N9" s="275">
        <v>1404.2300771</v>
      </c>
      <c r="O9" s="275">
        <v>1483.64948</v>
      </c>
      <c r="P9" s="275">
        <v>1347.4833097000001</v>
      </c>
      <c r="Q9" s="275">
        <v>1031.3657748000001</v>
      </c>
      <c r="R9" s="275">
        <v>512.28444538999997</v>
      </c>
      <c r="S9" s="275">
        <v>199.98140666</v>
      </c>
      <c r="T9" s="275">
        <v>40.518093878999998</v>
      </c>
      <c r="U9" s="275">
        <v>29.576554117000001</v>
      </c>
      <c r="V9" s="275">
        <v>20.947649951999999</v>
      </c>
      <c r="W9" s="275">
        <v>126.05056387</v>
      </c>
      <c r="X9" s="275">
        <v>388.81844804999997</v>
      </c>
      <c r="Y9" s="275">
        <v>1021.0336526</v>
      </c>
      <c r="Z9" s="275">
        <v>1102.3649757999999</v>
      </c>
      <c r="AA9" s="275">
        <v>1266.6301386</v>
      </c>
      <c r="AB9" s="275">
        <v>1305.5011345</v>
      </c>
      <c r="AC9" s="275">
        <v>802.44538731</v>
      </c>
      <c r="AD9" s="275">
        <v>398.65093865</v>
      </c>
      <c r="AE9" s="275">
        <v>214.85702891</v>
      </c>
      <c r="AF9" s="275">
        <v>39.537542756000001</v>
      </c>
      <c r="AG9" s="275">
        <v>12.290797969</v>
      </c>
      <c r="AH9" s="275">
        <v>32.994207090000003</v>
      </c>
      <c r="AI9" s="275">
        <v>49.664152293000001</v>
      </c>
      <c r="AJ9" s="275">
        <v>355.36210755000002</v>
      </c>
      <c r="AK9" s="275">
        <v>650.19517552000002</v>
      </c>
      <c r="AL9" s="275">
        <v>960.35509776000004</v>
      </c>
      <c r="AM9" s="275">
        <v>1303.1641972</v>
      </c>
      <c r="AN9" s="275">
        <v>935.96107668000002</v>
      </c>
      <c r="AO9" s="275">
        <v>654.09710410000002</v>
      </c>
      <c r="AP9" s="275">
        <v>424.61709105</v>
      </c>
      <c r="AQ9" s="275">
        <v>207.66932937999999</v>
      </c>
      <c r="AR9" s="275">
        <v>27.503506202000001</v>
      </c>
      <c r="AS9" s="275">
        <v>11.042384288999999</v>
      </c>
      <c r="AT9" s="275">
        <v>16.840561201</v>
      </c>
      <c r="AU9" s="275">
        <v>75.241807647000002</v>
      </c>
      <c r="AV9" s="275">
        <v>305.33679813999998</v>
      </c>
      <c r="AW9" s="275">
        <v>569.49603650999995</v>
      </c>
      <c r="AX9" s="275">
        <v>1257.1491564999999</v>
      </c>
      <c r="AY9" s="275">
        <v>1212.0443287000001</v>
      </c>
      <c r="AZ9" s="275">
        <v>817.59895848999997</v>
      </c>
      <c r="BA9" s="275">
        <v>782.91357129999994</v>
      </c>
      <c r="BB9" s="275">
        <v>400.7558818</v>
      </c>
      <c r="BC9" s="275">
        <v>224.46534532999999</v>
      </c>
      <c r="BD9" s="275">
        <v>36.836661130000003</v>
      </c>
      <c r="BE9" s="275">
        <v>9.7772537936999999</v>
      </c>
      <c r="BF9" s="275">
        <v>35.256878073000003</v>
      </c>
      <c r="BG9" s="338">
        <v>118.40223195</v>
      </c>
      <c r="BH9" s="338">
        <v>408.76199070000001</v>
      </c>
      <c r="BI9" s="338">
        <v>790.61902119000001</v>
      </c>
      <c r="BJ9" s="338">
        <v>1218.1269331000001</v>
      </c>
      <c r="BK9" s="338">
        <v>1338.6208394</v>
      </c>
      <c r="BL9" s="338">
        <v>1080.6809334</v>
      </c>
      <c r="BM9" s="338">
        <v>853.36439997000002</v>
      </c>
      <c r="BN9" s="338">
        <v>449.89647338999998</v>
      </c>
      <c r="BO9" s="338">
        <v>192.10089983</v>
      </c>
      <c r="BP9" s="338">
        <v>41.642497001999999</v>
      </c>
      <c r="BQ9" s="338">
        <v>12.382645325</v>
      </c>
      <c r="BR9" s="338">
        <v>21.608547887</v>
      </c>
      <c r="BS9" s="338">
        <v>114.58633883</v>
      </c>
      <c r="BT9" s="338">
        <v>402.71457088</v>
      </c>
      <c r="BU9" s="338">
        <v>784.50579121999999</v>
      </c>
      <c r="BV9" s="338">
        <v>1228.8960629000001</v>
      </c>
    </row>
    <row r="10" spans="1:74" ht="11.1" customHeight="1" x14ac:dyDescent="0.2">
      <c r="A10" s="9" t="s">
        <v>352</v>
      </c>
      <c r="B10" s="212" t="s">
        <v>604</v>
      </c>
      <c r="C10" s="275">
        <v>505.00011692999999</v>
      </c>
      <c r="D10" s="275">
        <v>504.72309015000002</v>
      </c>
      <c r="E10" s="275">
        <v>504.16534492</v>
      </c>
      <c r="F10" s="275">
        <v>149.91110416999999</v>
      </c>
      <c r="G10" s="275">
        <v>60.096569744</v>
      </c>
      <c r="H10" s="275">
        <v>1.2210223471999999</v>
      </c>
      <c r="I10" s="275">
        <v>5.9843763865000003E-2</v>
      </c>
      <c r="J10" s="275">
        <v>1.0741990745000001</v>
      </c>
      <c r="K10" s="275">
        <v>19.029221991</v>
      </c>
      <c r="L10" s="275">
        <v>123.98129246000001</v>
      </c>
      <c r="M10" s="275">
        <v>383.76265417000002</v>
      </c>
      <c r="N10" s="275">
        <v>475.62824375999998</v>
      </c>
      <c r="O10" s="275">
        <v>758.26199911000003</v>
      </c>
      <c r="P10" s="275">
        <v>491.99722159999999</v>
      </c>
      <c r="Q10" s="275">
        <v>459.65719153999999</v>
      </c>
      <c r="R10" s="275">
        <v>156.72212977000001</v>
      </c>
      <c r="S10" s="275">
        <v>36.486242914000002</v>
      </c>
      <c r="T10" s="275">
        <v>0.80944310558999999</v>
      </c>
      <c r="U10" s="275">
        <v>0.58717680410999995</v>
      </c>
      <c r="V10" s="275">
        <v>1.4554854069000001</v>
      </c>
      <c r="W10" s="275">
        <v>11.479168238</v>
      </c>
      <c r="X10" s="275">
        <v>117.53540833</v>
      </c>
      <c r="Y10" s="275">
        <v>439.99198974000001</v>
      </c>
      <c r="Z10" s="275">
        <v>477.20392749000001</v>
      </c>
      <c r="AA10" s="275">
        <v>643.29643370999997</v>
      </c>
      <c r="AB10" s="275">
        <v>666.12431311</v>
      </c>
      <c r="AC10" s="275">
        <v>357.49351353999998</v>
      </c>
      <c r="AD10" s="275">
        <v>131.40249173000001</v>
      </c>
      <c r="AE10" s="275">
        <v>22.124470316</v>
      </c>
      <c r="AF10" s="275">
        <v>0.74057223328999999</v>
      </c>
      <c r="AG10" s="275">
        <v>5.8103672581E-2</v>
      </c>
      <c r="AH10" s="275">
        <v>0.39330456936000002</v>
      </c>
      <c r="AI10" s="275">
        <v>7.8430105592999997</v>
      </c>
      <c r="AJ10" s="275">
        <v>142.94191967</v>
      </c>
      <c r="AK10" s="275">
        <v>236.64936352000001</v>
      </c>
      <c r="AL10" s="275">
        <v>278.71553422</v>
      </c>
      <c r="AM10" s="275">
        <v>658.77585925000005</v>
      </c>
      <c r="AN10" s="275">
        <v>481.78212380999997</v>
      </c>
      <c r="AO10" s="275">
        <v>238.76292721999999</v>
      </c>
      <c r="AP10" s="275">
        <v>151.10950018</v>
      </c>
      <c r="AQ10" s="275">
        <v>58.327269737000002</v>
      </c>
      <c r="AR10" s="275">
        <v>0.97353057967000001</v>
      </c>
      <c r="AS10" s="275">
        <v>2.8566588455E-2</v>
      </c>
      <c r="AT10" s="275">
        <v>0</v>
      </c>
      <c r="AU10" s="275">
        <v>2.4400529917</v>
      </c>
      <c r="AV10" s="275">
        <v>90.356308333000001</v>
      </c>
      <c r="AW10" s="275">
        <v>289.09525072000002</v>
      </c>
      <c r="AX10" s="275">
        <v>479.26119147999998</v>
      </c>
      <c r="AY10" s="275">
        <v>476.89651627000001</v>
      </c>
      <c r="AZ10" s="275">
        <v>323.20442184000001</v>
      </c>
      <c r="BA10" s="275">
        <v>347.11589508999998</v>
      </c>
      <c r="BB10" s="275">
        <v>75.896183640999993</v>
      </c>
      <c r="BC10" s="275">
        <v>46.354652717</v>
      </c>
      <c r="BD10" s="275">
        <v>2.3171992955</v>
      </c>
      <c r="BE10" s="275">
        <v>5.6264147748000003E-2</v>
      </c>
      <c r="BF10" s="275">
        <v>1.8683045817999999</v>
      </c>
      <c r="BG10" s="338">
        <v>15.225023338</v>
      </c>
      <c r="BH10" s="338">
        <v>136.09254824000001</v>
      </c>
      <c r="BI10" s="338">
        <v>310.44188193999997</v>
      </c>
      <c r="BJ10" s="338">
        <v>533.59888175000003</v>
      </c>
      <c r="BK10" s="338">
        <v>610.00846944</v>
      </c>
      <c r="BL10" s="338">
        <v>471.11270415000001</v>
      </c>
      <c r="BM10" s="338">
        <v>348.37006020000001</v>
      </c>
      <c r="BN10" s="338">
        <v>151.24458643</v>
      </c>
      <c r="BO10" s="338">
        <v>45.729505504999999</v>
      </c>
      <c r="BP10" s="338">
        <v>1.7192766915</v>
      </c>
      <c r="BQ10" s="338">
        <v>5.5594965587E-2</v>
      </c>
      <c r="BR10" s="338">
        <v>0.24212518859000001</v>
      </c>
      <c r="BS10" s="338">
        <v>13.683533267</v>
      </c>
      <c r="BT10" s="338">
        <v>131.50013111999999</v>
      </c>
      <c r="BU10" s="338">
        <v>299.66914267999999</v>
      </c>
      <c r="BV10" s="338">
        <v>531.66487036000001</v>
      </c>
    </row>
    <row r="11" spans="1:74" ht="11.1" customHeight="1" x14ac:dyDescent="0.2">
      <c r="A11" s="9" t="s">
        <v>75</v>
      </c>
      <c r="B11" s="212" t="s">
        <v>574</v>
      </c>
      <c r="C11" s="275">
        <v>681.03683011999999</v>
      </c>
      <c r="D11" s="275">
        <v>623.49414297999999</v>
      </c>
      <c r="E11" s="275">
        <v>627.96067431999995</v>
      </c>
      <c r="F11" s="275">
        <v>215.95402793</v>
      </c>
      <c r="G11" s="275">
        <v>69.770481086000004</v>
      </c>
      <c r="H11" s="275">
        <v>1.4106569408</v>
      </c>
      <c r="I11" s="275">
        <v>0</v>
      </c>
      <c r="J11" s="275">
        <v>0</v>
      </c>
      <c r="K11" s="275">
        <v>15.548493725</v>
      </c>
      <c r="L11" s="275">
        <v>169.53831238000001</v>
      </c>
      <c r="M11" s="275">
        <v>544.01088507999998</v>
      </c>
      <c r="N11" s="275">
        <v>700.43463213999996</v>
      </c>
      <c r="O11" s="275">
        <v>1014.7593813</v>
      </c>
      <c r="P11" s="275">
        <v>690.21589935999998</v>
      </c>
      <c r="Q11" s="275">
        <v>564.89821997000001</v>
      </c>
      <c r="R11" s="275">
        <v>181.57528708999999</v>
      </c>
      <c r="S11" s="275">
        <v>48.670440548999998</v>
      </c>
      <c r="T11" s="275">
        <v>0.70439162062000005</v>
      </c>
      <c r="U11" s="275">
        <v>0.70433367300000005</v>
      </c>
      <c r="V11" s="275">
        <v>0</v>
      </c>
      <c r="W11" s="275">
        <v>17.180625886000001</v>
      </c>
      <c r="X11" s="275">
        <v>161.78729544999999</v>
      </c>
      <c r="Y11" s="275">
        <v>625.65080029000001</v>
      </c>
      <c r="Z11" s="275">
        <v>627.08962856999995</v>
      </c>
      <c r="AA11" s="275">
        <v>835.51176708000003</v>
      </c>
      <c r="AB11" s="275">
        <v>863.81642295999995</v>
      </c>
      <c r="AC11" s="275">
        <v>444.77730601000002</v>
      </c>
      <c r="AD11" s="275">
        <v>146.56844049</v>
      </c>
      <c r="AE11" s="275">
        <v>37.064445734000003</v>
      </c>
      <c r="AF11" s="275">
        <v>0.70362885647999995</v>
      </c>
      <c r="AG11" s="275">
        <v>0</v>
      </c>
      <c r="AH11" s="275">
        <v>1.1724509356999999</v>
      </c>
      <c r="AI11" s="275">
        <v>13.181809259</v>
      </c>
      <c r="AJ11" s="275">
        <v>164.41089027000001</v>
      </c>
      <c r="AK11" s="275">
        <v>313.09977902000003</v>
      </c>
      <c r="AL11" s="275">
        <v>401.61792341</v>
      </c>
      <c r="AM11" s="275">
        <v>856.77743554999995</v>
      </c>
      <c r="AN11" s="275">
        <v>573.51024440000003</v>
      </c>
      <c r="AO11" s="275">
        <v>323.03963651999999</v>
      </c>
      <c r="AP11" s="275">
        <v>161.48591112</v>
      </c>
      <c r="AQ11" s="275">
        <v>71.125686598000001</v>
      </c>
      <c r="AR11" s="275">
        <v>0.23423804068000001</v>
      </c>
      <c r="AS11" s="275">
        <v>0</v>
      </c>
      <c r="AT11" s="275">
        <v>0</v>
      </c>
      <c r="AU11" s="275">
        <v>5.0366713500999998</v>
      </c>
      <c r="AV11" s="275">
        <v>89.374392010999998</v>
      </c>
      <c r="AW11" s="275">
        <v>339.55133318999998</v>
      </c>
      <c r="AX11" s="275">
        <v>671.65157257999999</v>
      </c>
      <c r="AY11" s="275">
        <v>578.30841909000003</v>
      </c>
      <c r="AZ11" s="275">
        <v>408.23898703999998</v>
      </c>
      <c r="BA11" s="275">
        <v>386.96902076999999</v>
      </c>
      <c r="BB11" s="275">
        <v>93.302362940999998</v>
      </c>
      <c r="BC11" s="275">
        <v>56.241883225000002</v>
      </c>
      <c r="BD11" s="275">
        <v>3.7506732041999999</v>
      </c>
      <c r="BE11" s="275">
        <v>0</v>
      </c>
      <c r="BF11" s="275">
        <v>2.7195718714999999</v>
      </c>
      <c r="BG11" s="338">
        <v>21.946820854999999</v>
      </c>
      <c r="BH11" s="338">
        <v>183.45305784000001</v>
      </c>
      <c r="BI11" s="338">
        <v>420.32114745000001</v>
      </c>
      <c r="BJ11" s="338">
        <v>704.00823605999994</v>
      </c>
      <c r="BK11" s="338">
        <v>798.71656989999997</v>
      </c>
      <c r="BL11" s="338">
        <v>611.31963250000001</v>
      </c>
      <c r="BM11" s="338">
        <v>439.27109108000002</v>
      </c>
      <c r="BN11" s="338">
        <v>189.32254800999999</v>
      </c>
      <c r="BO11" s="338">
        <v>56.223093830000003</v>
      </c>
      <c r="BP11" s="338">
        <v>2.1499252415000001</v>
      </c>
      <c r="BQ11" s="338">
        <v>0</v>
      </c>
      <c r="BR11" s="338">
        <v>0.23580850105000001</v>
      </c>
      <c r="BS11" s="338">
        <v>19.852815616000001</v>
      </c>
      <c r="BT11" s="338">
        <v>180.11017079000001</v>
      </c>
      <c r="BU11" s="338">
        <v>414.14308500999999</v>
      </c>
      <c r="BV11" s="338">
        <v>713.65525951999996</v>
      </c>
    </row>
    <row r="12" spans="1:74" ht="11.1" customHeight="1" x14ac:dyDescent="0.2">
      <c r="A12" s="9" t="s">
        <v>76</v>
      </c>
      <c r="B12" s="212" t="s">
        <v>575</v>
      </c>
      <c r="C12" s="275">
        <v>497.53253117000003</v>
      </c>
      <c r="D12" s="275">
        <v>367.97637853999998</v>
      </c>
      <c r="E12" s="275">
        <v>311.04597207</v>
      </c>
      <c r="F12" s="275">
        <v>123.48967734</v>
      </c>
      <c r="G12" s="275">
        <v>14.539082386</v>
      </c>
      <c r="H12" s="275">
        <v>7.7974437625000004E-2</v>
      </c>
      <c r="I12" s="275">
        <v>0</v>
      </c>
      <c r="J12" s="275">
        <v>0.15565349823999999</v>
      </c>
      <c r="K12" s="275">
        <v>1.2774835279000001</v>
      </c>
      <c r="L12" s="275">
        <v>65.996049399</v>
      </c>
      <c r="M12" s="275">
        <v>347.23897842999997</v>
      </c>
      <c r="N12" s="275">
        <v>596.65929442000004</v>
      </c>
      <c r="O12" s="275">
        <v>650.27848845999995</v>
      </c>
      <c r="P12" s="275">
        <v>478.31003370000002</v>
      </c>
      <c r="Q12" s="275">
        <v>351.01544210999998</v>
      </c>
      <c r="R12" s="275">
        <v>80.852328455000006</v>
      </c>
      <c r="S12" s="275">
        <v>10.692495162</v>
      </c>
      <c r="T12" s="275">
        <v>7.7120115091000002E-2</v>
      </c>
      <c r="U12" s="275">
        <v>7.7053615478999998E-2</v>
      </c>
      <c r="V12" s="275">
        <v>7.6986226022000004E-2</v>
      </c>
      <c r="W12" s="275">
        <v>3.6200903370000002</v>
      </c>
      <c r="X12" s="275">
        <v>37.176855873000001</v>
      </c>
      <c r="Y12" s="275">
        <v>389.74819464000001</v>
      </c>
      <c r="Z12" s="275">
        <v>421.04616577000002</v>
      </c>
      <c r="AA12" s="275">
        <v>622.92315214999996</v>
      </c>
      <c r="AB12" s="275">
        <v>497.78905974000003</v>
      </c>
      <c r="AC12" s="275">
        <v>278.05986490999999</v>
      </c>
      <c r="AD12" s="275">
        <v>55.238228182</v>
      </c>
      <c r="AE12" s="275">
        <v>14.312084840000001</v>
      </c>
      <c r="AF12" s="275">
        <v>0</v>
      </c>
      <c r="AG12" s="275">
        <v>0</v>
      </c>
      <c r="AH12" s="275">
        <v>0.42873232654999999</v>
      </c>
      <c r="AI12" s="275">
        <v>1.2329390790000001</v>
      </c>
      <c r="AJ12" s="275">
        <v>41.692499583</v>
      </c>
      <c r="AK12" s="275">
        <v>217.93444814</v>
      </c>
      <c r="AL12" s="275">
        <v>357.66905333</v>
      </c>
      <c r="AM12" s="275">
        <v>563.48513426</v>
      </c>
      <c r="AN12" s="275">
        <v>309.53233469000003</v>
      </c>
      <c r="AO12" s="275">
        <v>178.19607199999999</v>
      </c>
      <c r="AP12" s="275">
        <v>61.032535897000002</v>
      </c>
      <c r="AQ12" s="275">
        <v>17.259413006999999</v>
      </c>
      <c r="AR12" s="275">
        <v>0</v>
      </c>
      <c r="AS12" s="275">
        <v>0</v>
      </c>
      <c r="AT12" s="275">
        <v>7.5576684421000004E-2</v>
      </c>
      <c r="AU12" s="275">
        <v>1.2703049668999999</v>
      </c>
      <c r="AV12" s="275">
        <v>22.282618013</v>
      </c>
      <c r="AW12" s="275">
        <v>154.77632911000001</v>
      </c>
      <c r="AX12" s="275">
        <v>442.82492380999997</v>
      </c>
      <c r="AY12" s="275">
        <v>418.14051925000001</v>
      </c>
      <c r="AZ12" s="275">
        <v>207.46204445999999</v>
      </c>
      <c r="BA12" s="275">
        <v>147.28276023000001</v>
      </c>
      <c r="BB12" s="275">
        <v>51.814362963999997</v>
      </c>
      <c r="BC12" s="275">
        <v>13.731164421000001</v>
      </c>
      <c r="BD12" s="275">
        <v>0.15011518435999999</v>
      </c>
      <c r="BE12" s="275">
        <v>0</v>
      </c>
      <c r="BF12" s="275">
        <v>0</v>
      </c>
      <c r="BG12" s="338">
        <v>5.0833713058000001</v>
      </c>
      <c r="BH12" s="338">
        <v>64.045752996000004</v>
      </c>
      <c r="BI12" s="338">
        <v>248.27413075000001</v>
      </c>
      <c r="BJ12" s="338">
        <v>491.79672402</v>
      </c>
      <c r="BK12" s="338">
        <v>545.15856714999995</v>
      </c>
      <c r="BL12" s="338">
        <v>392.81665548000001</v>
      </c>
      <c r="BM12" s="338">
        <v>244.96752355000001</v>
      </c>
      <c r="BN12" s="338">
        <v>73.500738209000005</v>
      </c>
      <c r="BO12" s="338">
        <v>8.6896981375000006</v>
      </c>
      <c r="BP12" s="338">
        <v>0.25847938501000001</v>
      </c>
      <c r="BQ12" s="338">
        <v>0</v>
      </c>
      <c r="BR12" s="338">
        <v>0.18053916064</v>
      </c>
      <c r="BS12" s="338">
        <v>3.9155793654000002</v>
      </c>
      <c r="BT12" s="338">
        <v>63.667743110000004</v>
      </c>
      <c r="BU12" s="338">
        <v>241.55648381</v>
      </c>
      <c r="BV12" s="338">
        <v>495.28799264999998</v>
      </c>
    </row>
    <row r="13" spans="1:74" ht="11.1" customHeight="1" x14ac:dyDescent="0.2">
      <c r="A13" s="9" t="s">
        <v>77</v>
      </c>
      <c r="B13" s="212" t="s">
        <v>576</v>
      </c>
      <c r="C13" s="275">
        <v>1017.9815379</v>
      </c>
      <c r="D13" s="275">
        <v>808.35358754000004</v>
      </c>
      <c r="E13" s="275">
        <v>591.97863887000005</v>
      </c>
      <c r="F13" s="275">
        <v>458.66339500999999</v>
      </c>
      <c r="G13" s="275">
        <v>217.42258995</v>
      </c>
      <c r="H13" s="275">
        <v>56.651499176999998</v>
      </c>
      <c r="I13" s="275">
        <v>10.549852746999999</v>
      </c>
      <c r="J13" s="275">
        <v>16.469151711999999</v>
      </c>
      <c r="K13" s="275">
        <v>99.086415385999999</v>
      </c>
      <c r="L13" s="275">
        <v>413.74140684000002</v>
      </c>
      <c r="M13" s="275">
        <v>613.99947310000005</v>
      </c>
      <c r="N13" s="275">
        <v>969.70764272999998</v>
      </c>
      <c r="O13" s="275">
        <v>834.45947808000005</v>
      </c>
      <c r="P13" s="275">
        <v>704.93453892000002</v>
      </c>
      <c r="Q13" s="275">
        <v>583.14588317000005</v>
      </c>
      <c r="R13" s="275">
        <v>405.03178229000002</v>
      </c>
      <c r="S13" s="275">
        <v>218.20057598</v>
      </c>
      <c r="T13" s="275">
        <v>86.128119310000002</v>
      </c>
      <c r="U13" s="275">
        <v>11.202827406000001</v>
      </c>
      <c r="V13" s="275">
        <v>37.369236837000003</v>
      </c>
      <c r="W13" s="275">
        <v>100.61622727</v>
      </c>
      <c r="X13" s="275">
        <v>273.09614010000001</v>
      </c>
      <c r="Y13" s="275">
        <v>653.87968019000004</v>
      </c>
      <c r="Z13" s="275">
        <v>837.01892103</v>
      </c>
      <c r="AA13" s="275">
        <v>818.21197919999997</v>
      </c>
      <c r="AB13" s="275">
        <v>600.54589031</v>
      </c>
      <c r="AC13" s="275">
        <v>483.84381760999997</v>
      </c>
      <c r="AD13" s="275">
        <v>396.20253847999999</v>
      </c>
      <c r="AE13" s="275">
        <v>267.69727549999999</v>
      </c>
      <c r="AF13" s="275">
        <v>41.615463361000003</v>
      </c>
      <c r="AG13" s="275">
        <v>23.971461080000001</v>
      </c>
      <c r="AH13" s="275">
        <v>20.552528840000001</v>
      </c>
      <c r="AI13" s="275">
        <v>78.021921457000005</v>
      </c>
      <c r="AJ13" s="275">
        <v>247.36860953999999</v>
      </c>
      <c r="AK13" s="275">
        <v>686.72444184999995</v>
      </c>
      <c r="AL13" s="275">
        <v>937.01970484000003</v>
      </c>
      <c r="AM13" s="275">
        <v>917.95670313999995</v>
      </c>
      <c r="AN13" s="275">
        <v>620.50524058999997</v>
      </c>
      <c r="AO13" s="275">
        <v>542.66402231999996</v>
      </c>
      <c r="AP13" s="275">
        <v>382.07966169000002</v>
      </c>
      <c r="AQ13" s="275">
        <v>254.00513074</v>
      </c>
      <c r="AR13" s="275">
        <v>42.262380538999999</v>
      </c>
      <c r="AS13" s="275">
        <v>14.776236970999999</v>
      </c>
      <c r="AT13" s="275">
        <v>30.957040038999999</v>
      </c>
      <c r="AU13" s="275">
        <v>114.8526346</v>
      </c>
      <c r="AV13" s="275">
        <v>264.83155314999999</v>
      </c>
      <c r="AW13" s="275">
        <v>512.95106857999997</v>
      </c>
      <c r="AX13" s="275">
        <v>926.83593173999998</v>
      </c>
      <c r="AY13" s="275">
        <v>962.45900447999998</v>
      </c>
      <c r="AZ13" s="275">
        <v>627.74713626000005</v>
      </c>
      <c r="BA13" s="275">
        <v>469.33843839999997</v>
      </c>
      <c r="BB13" s="275">
        <v>403.84316962999998</v>
      </c>
      <c r="BC13" s="275">
        <v>235.44650623999999</v>
      </c>
      <c r="BD13" s="275">
        <v>58.825577529999997</v>
      </c>
      <c r="BE13" s="275">
        <v>6.8452602433000003</v>
      </c>
      <c r="BF13" s="275">
        <v>5.4941704294999996</v>
      </c>
      <c r="BG13" s="338">
        <v>114.09897596</v>
      </c>
      <c r="BH13" s="338">
        <v>328.67363311999998</v>
      </c>
      <c r="BI13" s="338">
        <v>616.02604779000001</v>
      </c>
      <c r="BJ13" s="338">
        <v>888.8709705</v>
      </c>
      <c r="BK13" s="338">
        <v>901.69671307999999</v>
      </c>
      <c r="BL13" s="338">
        <v>729.86898872999996</v>
      </c>
      <c r="BM13" s="338">
        <v>604.61037820000001</v>
      </c>
      <c r="BN13" s="338">
        <v>395.99979338999998</v>
      </c>
      <c r="BO13" s="338">
        <v>207.26646919000001</v>
      </c>
      <c r="BP13" s="338">
        <v>72.262597338000006</v>
      </c>
      <c r="BQ13" s="338">
        <v>12.969122221999999</v>
      </c>
      <c r="BR13" s="338">
        <v>18.340719957000001</v>
      </c>
      <c r="BS13" s="338">
        <v>106.91649887</v>
      </c>
      <c r="BT13" s="338">
        <v>330.04574137999998</v>
      </c>
      <c r="BU13" s="338">
        <v>610.38316264000002</v>
      </c>
      <c r="BV13" s="338">
        <v>905.63981501000001</v>
      </c>
    </row>
    <row r="14" spans="1:74" ht="11.1" customHeight="1" x14ac:dyDescent="0.2">
      <c r="A14" s="9" t="s">
        <v>78</v>
      </c>
      <c r="B14" s="212" t="s">
        <v>577</v>
      </c>
      <c r="C14" s="275">
        <v>645.16404874</v>
      </c>
      <c r="D14" s="275">
        <v>519.99491938999995</v>
      </c>
      <c r="E14" s="275">
        <v>393.25264247000001</v>
      </c>
      <c r="F14" s="275">
        <v>289.03403082</v>
      </c>
      <c r="G14" s="275">
        <v>157.74211930000001</v>
      </c>
      <c r="H14" s="275">
        <v>51.184197130000001</v>
      </c>
      <c r="I14" s="275">
        <v>12.335146093000001</v>
      </c>
      <c r="J14" s="275">
        <v>14.427758632</v>
      </c>
      <c r="K14" s="275">
        <v>55.509333535000003</v>
      </c>
      <c r="L14" s="275">
        <v>238.86617704</v>
      </c>
      <c r="M14" s="275">
        <v>390.11807633000001</v>
      </c>
      <c r="N14" s="275">
        <v>597.12153374000002</v>
      </c>
      <c r="O14" s="275">
        <v>437.83233037999997</v>
      </c>
      <c r="P14" s="275">
        <v>448.92931327000002</v>
      </c>
      <c r="Q14" s="275">
        <v>374.66328915999998</v>
      </c>
      <c r="R14" s="275">
        <v>276.11211387999998</v>
      </c>
      <c r="S14" s="275">
        <v>131.79124898000001</v>
      </c>
      <c r="T14" s="275">
        <v>62.228629859999998</v>
      </c>
      <c r="U14" s="275">
        <v>9.3362741434000007</v>
      </c>
      <c r="V14" s="275">
        <v>10.639131283999999</v>
      </c>
      <c r="W14" s="275">
        <v>36.901021399999998</v>
      </c>
      <c r="X14" s="275">
        <v>122.23548857999999</v>
      </c>
      <c r="Y14" s="275">
        <v>353.34001282000003</v>
      </c>
      <c r="Z14" s="275">
        <v>511.02891218000002</v>
      </c>
      <c r="AA14" s="275">
        <v>470.38970474000001</v>
      </c>
      <c r="AB14" s="275">
        <v>334.32331427999998</v>
      </c>
      <c r="AC14" s="275">
        <v>284.75494040000001</v>
      </c>
      <c r="AD14" s="275">
        <v>294.53089390999997</v>
      </c>
      <c r="AE14" s="275">
        <v>208.43127806999999</v>
      </c>
      <c r="AF14" s="275">
        <v>26.157902110999999</v>
      </c>
      <c r="AG14" s="275">
        <v>7.8648607923</v>
      </c>
      <c r="AH14" s="275">
        <v>12.761614445999999</v>
      </c>
      <c r="AI14" s="275">
        <v>57.561966867999999</v>
      </c>
      <c r="AJ14" s="275">
        <v>111.90183046999999</v>
      </c>
      <c r="AK14" s="275">
        <v>470.70962932999998</v>
      </c>
      <c r="AL14" s="275">
        <v>619.39930232999995</v>
      </c>
      <c r="AM14" s="275">
        <v>565.42938660000004</v>
      </c>
      <c r="AN14" s="275">
        <v>342.50424270000002</v>
      </c>
      <c r="AO14" s="275">
        <v>392.68820266</v>
      </c>
      <c r="AP14" s="275">
        <v>241.44488966</v>
      </c>
      <c r="AQ14" s="275">
        <v>178.24757145999999</v>
      </c>
      <c r="AR14" s="275">
        <v>44.062215164999998</v>
      </c>
      <c r="AS14" s="275">
        <v>19.663214437000001</v>
      </c>
      <c r="AT14" s="275">
        <v>11.655687625000001</v>
      </c>
      <c r="AU14" s="275">
        <v>64.684880630999999</v>
      </c>
      <c r="AV14" s="275">
        <v>197.47286259000001</v>
      </c>
      <c r="AW14" s="275">
        <v>328.93461263</v>
      </c>
      <c r="AX14" s="275">
        <v>624.36734288000002</v>
      </c>
      <c r="AY14" s="275">
        <v>663.98829162000004</v>
      </c>
      <c r="AZ14" s="275">
        <v>494.07489657000002</v>
      </c>
      <c r="BA14" s="275">
        <v>391.20273491</v>
      </c>
      <c r="BB14" s="275">
        <v>308.52552658000002</v>
      </c>
      <c r="BC14" s="275">
        <v>170.17365853000001</v>
      </c>
      <c r="BD14" s="275">
        <v>52.163174927999997</v>
      </c>
      <c r="BE14" s="275">
        <v>13.847973938999999</v>
      </c>
      <c r="BF14" s="275">
        <v>6.5474410691999996</v>
      </c>
      <c r="BG14" s="338">
        <v>57.085193871999998</v>
      </c>
      <c r="BH14" s="338">
        <v>204.4566562</v>
      </c>
      <c r="BI14" s="338">
        <v>419.47847922</v>
      </c>
      <c r="BJ14" s="338">
        <v>600.11708338999995</v>
      </c>
      <c r="BK14" s="338">
        <v>587.54381405000004</v>
      </c>
      <c r="BL14" s="338">
        <v>479.90522053000001</v>
      </c>
      <c r="BM14" s="338">
        <v>436.52448224</v>
      </c>
      <c r="BN14" s="338">
        <v>313.12859841</v>
      </c>
      <c r="BO14" s="338">
        <v>179.42353299000001</v>
      </c>
      <c r="BP14" s="338">
        <v>74.212390438</v>
      </c>
      <c r="BQ14" s="338">
        <v>20.28321618</v>
      </c>
      <c r="BR14" s="338">
        <v>16.477421055000001</v>
      </c>
      <c r="BS14" s="338">
        <v>50.210432935</v>
      </c>
      <c r="BT14" s="338">
        <v>177.48957439</v>
      </c>
      <c r="BU14" s="338">
        <v>402.28473660999998</v>
      </c>
      <c r="BV14" s="338">
        <v>603.51658017</v>
      </c>
    </row>
    <row r="15" spans="1:74" ht="11.1" customHeight="1" x14ac:dyDescent="0.2">
      <c r="A15" s="9" t="s">
        <v>703</v>
      </c>
      <c r="B15" s="212" t="s">
        <v>605</v>
      </c>
      <c r="C15" s="275">
        <v>827.89752213999998</v>
      </c>
      <c r="D15" s="275">
        <v>733.05641679999997</v>
      </c>
      <c r="E15" s="275">
        <v>659.76278430000002</v>
      </c>
      <c r="F15" s="275">
        <v>347.87477515</v>
      </c>
      <c r="G15" s="275">
        <v>136.09366169</v>
      </c>
      <c r="H15" s="275">
        <v>26.416618528000001</v>
      </c>
      <c r="I15" s="275">
        <v>5.1912523195000002</v>
      </c>
      <c r="J15" s="275">
        <v>11.637810164999999</v>
      </c>
      <c r="K15" s="275">
        <v>59.450421986000002</v>
      </c>
      <c r="L15" s="275">
        <v>257.29290684</v>
      </c>
      <c r="M15" s="275">
        <v>572.04401580000001</v>
      </c>
      <c r="N15" s="275">
        <v>829.08634696000001</v>
      </c>
      <c r="O15" s="275">
        <v>969.82016494000004</v>
      </c>
      <c r="P15" s="275">
        <v>798.67571944999997</v>
      </c>
      <c r="Q15" s="275">
        <v>682.96748876000004</v>
      </c>
      <c r="R15" s="275">
        <v>324.70906393000001</v>
      </c>
      <c r="S15" s="275">
        <v>126.87201415</v>
      </c>
      <c r="T15" s="275">
        <v>27.951888426</v>
      </c>
      <c r="U15" s="275">
        <v>9.8088147203999991</v>
      </c>
      <c r="V15" s="275">
        <v>12.995471054999999</v>
      </c>
      <c r="W15" s="275">
        <v>57.513653345999998</v>
      </c>
      <c r="X15" s="275">
        <v>220.59112354000001</v>
      </c>
      <c r="Y15" s="275">
        <v>614.21565669999995</v>
      </c>
      <c r="Z15" s="275">
        <v>705.57518679999998</v>
      </c>
      <c r="AA15" s="275">
        <v>890.19211798000003</v>
      </c>
      <c r="AB15" s="275">
        <v>866.97930847999999</v>
      </c>
      <c r="AC15" s="275">
        <v>583.76682183000003</v>
      </c>
      <c r="AD15" s="275">
        <v>299.83930293999998</v>
      </c>
      <c r="AE15" s="275">
        <v>118.77955643999999</v>
      </c>
      <c r="AF15" s="275">
        <v>24.281539962</v>
      </c>
      <c r="AG15" s="275">
        <v>6.4388352029</v>
      </c>
      <c r="AH15" s="275">
        <v>10.989762002999999</v>
      </c>
      <c r="AI15" s="275">
        <v>31.916679568999999</v>
      </c>
      <c r="AJ15" s="275">
        <v>227.18459274</v>
      </c>
      <c r="AK15" s="275">
        <v>445.29726089000002</v>
      </c>
      <c r="AL15" s="275">
        <v>581.39804020999998</v>
      </c>
      <c r="AM15" s="275">
        <v>870.21587803</v>
      </c>
      <c r="AN15" s="275">
        <v>628.19314639000004</v>
      </c>
      <c r="AO15" s="275">
        <v>449.43886592000001</v>
      </c>
      <c r="AP15" s="275">
        <v>309.33147972</v>
      </c>
      <c r="AQ15" s="275">
        <v>150.41915030999999</v>
      </c>
      <c r="AR15" s="275">
        <v>20.842015799999999</v>
      </c>
      <c r="AS15" s="275">
        <v>5.6451330371999999</v>
      </c>
      <c r="AT15" s="275">
        <v>6.4204716523999998</v>
      </c>
      <c r="AU15" s="275">
        <v>38.664268366000002</v>
      </c>
      <c r="AV15" s="275">
        <v>197.25616092000001</v>
      </c>
      <c r="AW15" s="275">
        <v>417.83429244000001</v>
      </c>
      <c r="AX15" s="275">
        <v>782.48034714000005</v>
      </c>
      <c r="AY15" s="275">
        <v>766.60790041999996</v>
      </c>
      <c r="AZ15" s="275">
        <v>546.97102034</v>
      </c>
      <c r="BA15" s="275">
        <v>543.31119261000003</v>
      </c>
      <c r="BB15" s="275">
        <v>248.22591607000001</v>
      </c>
      <c r="BC15" s="275">
        <v>154.35125945999999</v>
      </c>
      <c r="BD15" s="275">
        <v>25.289150785</v>
      </c>
      <c r="BE15" s="275">
        <v>5.1802359311000004</v>
      </c>
      <c r="BF15" s="275">
        <v>16.123516095999999</v>
      </c>
      <c r="BG15" s="338">
        <v>59.917011946999999</v>
      </c>
      <c r="BH15" s="338">
        <v>254.18140328000001</v>
      </c>
      <c r="BI15" s="338">
        <v>499.86275479</v>
      </c>
      <c r="BJ15" s="338">
        <v>785.02681325000003</v>
      </c>
      <c r="BK15" s="338">
        <v>865.44798004999996</v>
      </c>
      <c r="BL15" s="338">
        <v>697.47121878999997</v>
      </c>
      <c r="BM15" s="338">
        <v>564.59511648</v>
      </c>
      <c r="BN15" s="338">
        <v>311.24947281999999</v>
      </c>
      <c r="BO15" s="338">
        <v>138.66455877999999</v>
      </c>
      <c r="BP15" s="338">
        <v>30.793847826</v>
      </c>
      <c r="BQ15" s="338">
        <v>6.6409842948</v>
      </c>
      <c r="BR15" s="338">
        <v>9.4866834969999996</v>
      </c>
      <c r="BS15" s="338">
        <v>56.134424404999997</v>
      </c>
      <c r="BT15" s="338">
        <v>244.75330127999999</v>
      </c>
      <c r="BU15" s="338">
        <v>488.36849146999998</v>
      </c>
      <c r="BV15" s="338">
        <v>785.25017783999999</v>
      </c>
    </row>
    <row r="16" spans="1:74" ht="11.1" customHeight="1" x14ac:dyDescent="0.2">
      <c r="A16" s="9"/>
      <c r="B16" s="193" t="s">
        <v>169</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753"/>
      <c r="AZ16" s="753"/>
      <c r="BA16" s="753"/>
      <c r="BB16" s="753"/>
      <c r="BC16" s="753"/>
      <c r="BD16" s="753"/>
      <c r="BE16" s="753"/>
      <c r="BF16" s="753"/>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148</v>
      </c>
      <c r="B17" s="212" t="s">
        <v>570</v>
      </c>
      <c r="C17" s="275">
        <v>1246.8329633000001</v>
      </c>
      <c r="D17" s="275">
        <v>1055.3420788000001</v>
      </c>
      <c r="E17" s="275">
        <v>894.94359434</v>
      </c>
      <c r="F17" s="275">
        <v>539.40994713999999</v>
      </c>
      <c r="G17" s="275">
        <v>267.22870031000002</v>
      </c>
      <c r="H17" s="275">
        <v>53.647727078999999</v>
      </c>
      <c r="I17" s="275">
        <v>7.3746566147000001</v>
      </c>
      <c r="J17" s="275">
        <v>16.220755888999999</v>
      </c>
      <c r="K17" s="275">
        <v>105.68814651</v>
      </c>
      <c r="L17" s="275">
        <v>426.18754274000003</v>
      </c>
      <c r="M17" s="275">
        <v>689.37907054000004</v>
      </c>
      <c r="N17" s="275">
        <v>1043.2395354</v>
      </c>
      <c r="O17" s="275">
        <v>1222.2249356</v>
      </c>
      <c r="P17" s="275">
        <v>1038.7266081</v>
      </c>
      <c r="Q17" s="275">
        <v>891.56268693000004</v>
      </c>
      <c r="R17" s="275">
        <v>529.06044137000004</v>
      </c>
      <c r="S17" s="275">
        <v>257.21731964000003</v>
      </c>
      <c r="T17" s="275">
        <v>50.100169166000001</v>
      </c>
      <c r="U17" s="275">
        <v>6.9983450893999999</v>
      </c>
      <c r="V17" s="275">
        <v>18.090334995999999</v>
      </c>
      <c r="W17" s="275">
        <v>109.27546624</v>
      </c>
      <c r="X17" s="275">
        <v>416.05285043999999</v>
      </c>
      <c r="Y17" s="275">
        <v>700.88118665000002</v>
      </c>
      <c r="Z17" s="275">
        <v>1050.2841308</v>
      </c>
      <c r="AA17" s="275">
        <v>1204.0787766999999</v>
      </c>
      <c r="AB17" s="275">
        <v>1047.4775262000001</v>
      </c>
      <c r="AC17" s="275">
        <v>914.76633190999996</v>
      </c>
      <c r="AD17" s="275">
        <v>531.89765755999997</v>
      </c>
      <c r="AE17" s="275">
        <v>260.02447311999998</v>
      </c>
      <c r="AF17" s="275">
        <v>46.512029216000002</v>
      </c>
      <c r="AG17" s="275">
        <v>5.9075661329000004</v>
      </c>
      <c r="AH17" s="275">
        <v>19.348811455</v>
      </c>
      <c r="AI17" s="275">
        <v>109.3280456</v>
      </c>
      <c r="AJ17" s="275">
        <v>405.98859984000001</v>
      </c>
      <c r="AK17" s="275">
        <v>706.15584478999995</v>
      </c>
      <c r="AL17" s="275">
        <v>1035.6423554999999</v>
      </c>
      <c r="AM17" s="275">
        <v>1206.8424511999999</v>
      </c>
      <c r="AN17" s="275">
        <v>1084.98063</v>
      </c>
      <c r="AO17" s="275">
        <v>920.61945162999996</v>
      </c>
      <c r="AP17" s="275">
        <v>538.78088777999994</v>
      </c>
      <c r="AQ17" s="275">
        <v>232.72857450999999</v>
      </c>
      <c r="AR17" s="275">
        <v>52.648472976000001</v>
      </c>
      <c r="AS17" s="275">
        <v>6.2330901903999996</v>
      </c>
      <c r="AT17" s="275">
        <v>19.474258090999999</v>
      </c>
      <c r="AU17" s="275">
        <v>107.04600831</v>
      </c>
      <c r="AV17" s="275">
        <v>411.91474111000002</v>
      </c>
      <c r="AW17" s="275">
        <v>698.95460450999997</v>
      </c>
      <c r="AX17" s="275">
        <v>994.44503903999998</v>
      </c>
      <c r="AY17" s="275">
        <v>1219.5443852000001</v>
      </c>
      <c r="AZ17" s="275">
        <v>1077.4058924000001</v>
      </c>
      <c r="BA17" s="275">
        <v>904.32484668999996</v>
      </c>
      <c r="BB17" s="275">
        <v>547.26201223999999</v>
      </c>
      <c r="BC17" s="275">
        <v>230.30937173999999</v>
      </c>
      <c r="BD17" s="275">
        <v>53.313553853999998</v>
      </c>
      <c r="BE17" s="275">
        <v>6.4427413831999996</v>
      </c>
      <c r="BF17" s="275">
        <v>17.182815661999999</v>
      </c>
      <c r="BG17" s="338">
        <v>98.797399999999996</v>
      </c>
      <c r="BH17" s="338">
        <v>404.69299999999998</v>
      </c>
      <c r="BI17" s="338">
        <v>707.87919999999997</v>
      </c>
      <c r="BJ17" s="338">
        <v>1012.625</v>
      </c>
      <c r="BK17" s="338">
        <v>1212.854</v>
      </c>
      <c r="BL17" s="338">
        <v>1047.992</v>
      </c>
      <c r="BM17" s="338">
        <v>911.99310000000003</v>
      </c>
      <c r="BN17" s="338">
        <v>527.37689999999998</v>
      </c>
      <c r="BO17" s="338">
        <v>237.92250000000001</v>
      </c>
      <c r="BP17" s="338">
        <v>52.779870000000003</v>
      </c>
      <c r="BQ17" s="338">
        <v>6.1906670000000004</v>
      </c>
      <c r="BR17" s="338">
        <v>19.411190000000001</v>
      </c>
      <c r="BS17" s="338">
        <v>100.4877</v>
      </c>
      <c r="BT17" s="338">
        <v>419.23149999999998</v>
      </c>
      <c r="BU17" s="338">
        <v>698.83839999999998</v>
      </c>
      <c r="BV17" s="338">
        <v>1003.822</v>
      </c>
    </row>
    <row r="18" spans="1:74" ht="11.1" customHeight="1" x14ac:dyDescent="0.2">
      <c r="A18" s="9" t="s">
        <v>149</v>
      </c>
      <c r="B18" s="212" t="s">
        <v>603</v>
      </c>
      <c r="C18" s="275">
        <v>1153.5457564999999</v>
      </c>
      <c r="D18" s="275">
        <v>989.14867974000003</v>
      </c>
      <c r="E18" s="275">
        <v>795.38049684999999</v>
      </c>
      <c r="F18" s="275">
        <v>453.34989648999999</v>
      </c>
      <c r="G18" s="275">
        <v>199.03491844999999</v>
      </c>
      <c r="H18" s="275">
        <v>26.279328070999998</v>
      </c>
      <c r="I18" s="275">
        <v>4.4518284462000004</v>
      </c>
      <c r="J18" s="275">
        <v>8.8006510361999997</v>
      </c>
      <c r="K18" s="275">
        <v>70.801087914999997</v>
      </c>
      <c r="L18" s="275">
        <v>372.59133143000003</v>
      </c>
      <c r="M18" s="275">
        <v>629.34865935000005</v>
      </c>
      <c r="N18" s="275">
        <v>976.28482767000003</v>
      </c>
      <c r="O18" s="275">
        <v>1128.0792194000001</v>
      </c>
      <c r="P18" s="275">
        <v>976.24758055999996</v>
      </c>
      <c r="Q18" s="275">
        <v>801.69885162000003</v>
      </c>
      <c r="R18" s="275">
        <v>446.58242274000003</v>
      </c>
      <c r="S18" s="275">
        <v>189.98991113</v>
      </c>
      <c r="T18" s="275">
        <v>23.298403746000002</v>
      </c>
      <c r="U18" s="275">
        <v>4.0280598979000004</v>
      </c>
      <c r="V18" s="275">
        <v>10.115849433999999</v>
      </c>
      <c r="W18" s="275">
        <v>73.941542760000004</v>
      </c>
      <c r="X18" s="275">
        <v>359.40768634</v>
      </c>
      <c r="Y18" s="275">
        <v>646.63304431999995</v>
      </c>
      <c r="Z18" s="275">
        <v>977.26715273000002</v>
      </c>
      <c r="AA18" s="275">
        <v>1122.0835987</v>
      </c>
      <c r="AB18" s="275">
        <v>986.62551752000002</v>
      </c>
      <c r="AC18" s="275">
        <v>827.20596039999998</v>
      </c>
      <c r="AD18" s="275">
        <v>450.13000162999998</v>
      </c>
      <c r="AE18" s="275">
        <v>195.49093883</v>
      </c>
      <c r="AF18" s="275">
        <v>20.951946240000002</v>
      </c>
      <c r="AG18" s="275">
        <v>3.9322276269000001</v>
      </c>
      <c r="AH18" s="275">
        <v>10.516835401</v>
      </c>
      <c r="AI18" s="275">
        <v>75.331002295000005</v>
      </c>
      <c r="AJ18" s="275">
        <v>350.42913576000001</v>
      </c>
      <c r="AK18" s="275">
        <v>659.40741363999996</v>
      </c>
      <c r="AL18" s="275">
        <v>966.56995569000003</v>
      </c>
      <c r="AM18" s="275">
        <v>1128.9959544999999</v>
      </c>
      <c r="AN18" s="275">
        <v>1023.2808783</v>
      </c>
      <c r="AO18" s="275">
        <v>831.03287221000005</v>
      </c>
      <c r="AP18" s="275">
        <v>454.58936075999998</v>
      </c>
      <c r="AQ18" s="275">
        <v>173.19788338000001</v>
      </c>
      <c r="AR18" s="275">
        <v>23.338934614999999</v>
      </c>
      <c r="AS18" s="275">
        <v>4.2936035965999997</v>
      </c>
      <c r="AT18" s="275">
        <v>11.158363858</v>
      </c>
      <c r="AU18" s="275">
        <v>74.357081852999997</v>
      </c>
      <c r="AV18" s="275">
        <v>355.55837738999998</v>
      </c>
      <c r="AW18" s="275">
        <v>652.24772115999997</v>
      </c>
      <c r="AX18" s="275">
        <v>919.28372231000003</v>
      </c>
      <c r="AY18" s="275">
        <v>1151.0895419000001</v>
      </c>
      <c r="AZ18" s="275">
        <v>1018.6337264</v>
      </c>
      <c r="BA18" s="275">
        <v>813.47970198999997</v>
      </c>
      <c r="BB18" s="275">
        <v>463.90385221000003</v>
      </c>
      <c r="BC18" s="275">
        <v>174.18578239000001</v>
      </c>
      <c r="BD18" s="275">
        <v>22.862317311999998</v>
      </c>
      <c r="BE18" s="275">
        <v>4.2935365145000004</v>
      </c>
      <c r="BF18" s="275">
        <v>10.40296363</v>
      </c>
      <c r="BG18" s="338">
        <v>66.276430000000005</v>
      </c>
      <c r="BH18" s="338">
        <v>345.20760000000001</v>
      </c>
      <c r="BI18" s="338">
        <v>658.88599999999997</v>
      </c>
      <c r="BJ18" s="338">
        <v>937.21349999999995</v>
      </c>
      <c r="BK18" s="338">
        <v>1148.8499999999999</v>
      </c>
      <c r="BL18" s="338">
        <v>980.0163</v>
      </c>
      <c r="BM18" s="338">
        <v>819.28290000000004</v>
      </c>
      <c r="BN18" s="338">
        <v>441.45690000000002</v>
      </c>
      <c r="BO18" s="338">
        <v>181.3681</v>
      </c>
      <c r="BP18" s="338">
        <v>23.628299999999999</v>
      </c>
      <c r="BQ18" s="338">
        <v>3.7603589999999998</v>
      </c>
      <c r="BR18" s="338">
        <v>12.127470000000001</v>
      </c>
      <c r="BS18" s="338">
        <v>68.723569999999995</v>
      </c>
      <c r="BT18" s="338">
        <v>362.66629999999998</v>
      </c>
      <c r="BU18" s="338">
        <v>651.24339999999995</v>
      </c>
      <c r="BV18" s="338">
        <v>935.14430000000004</v>
      </c>
    </row>
    <row r="19" spans="1:74" ht="11.1" customHeight="1" x14ac:dyDescent="0.2">
      <c r="A19" s="9" t="s">
        <v>150</v>
      </c>
      <c r="B19" s="212" t="s">
        <v>571</v>
      </c>
      <c r="C19" s="275">
        <v>1257.2304661999999</v>
      </c>
      <c r="D19" s="275">
        <v>1079.8938430000001</v>
      </c>
      <c r="E19" s="275">
        <v>794.87193296999999</v>
      </c>
      <c r="F19" s="275">
        <v>446.80381318000002</v>
      </c>
      <c r="G19" s="275">
        <v>213.47480741999999</v>
      </c>
      <c r="H19" s="275">
        <v>36.014049765000003</v>
      </c>
      <c r="I19" s="275">
        <v>8.7155381533000007</v>
      </c>
      <c r="J19" s="275">
        <v>18.395963667</v>
      </c>
      <c r="K19" s="275">
        <v>95.126367361999996</v>
      </c>
      <c r="L19" s="275">
        <v>405.89888223999998</v>
      </c>
      <c r="M19" s="275">
        <v>697.62847549000003</v>
      </c>
      <c r="N19" s="275">
        <v>1108.8156033</v>
      </c>
      <c r="O19" s="275">
        <v>1235.2004425</v>
      </c>
      <c r="P19" s="275">
        <v>1070.6650714</v>
      </c>
      <c r="Q19" s="275">
        <v>811.38141785000005</v>
      </c>
      <c r="R19" s="275">
        <v>453.34676100000001</v>
      </c>
      <c r="S19" s="275">
        <v>204.55144028000001</v>
      </c>
      <c r="T19" s="275">
        <v>32.847255635000003</v>
      </c>
      <c r="U19" s="275">
        <v>8.5285118568999998</v>
      </c>
      <c r="V19" s="275">
        <v>19.53929085</v>
      </c>
      <c r="W19" s="275">
        <v>91.755494253999998</v>
      </c>
      <c r="X19" s="275">
        <v>400.84354060999999</v>
      </c>
      <c r="Y19" s="275">
        <v>714.96990778999998</v>
      </c>
      <c r="Z19" s="275">
        <v>1127.8022559000001</v>
      </c>
      <c r="AA19" s="275">
        <v>1248.6523083</v>
      </c>
      <c r="AB19" s="275">
        <v>1097.4150003</v>
      </c>
      <c r="AC19" s="275">
        <v>846.46525316999998</v>
      </c>
      <c r="AD19" s="275">
        <v>458.47172882000001</v>
      </c>
      <c r="AE19" s="275">
        <v>206.54653149000001</v>
      </c>
      <c r="AF19" s="275">
        <v>29.833456718000001</v>
      </c>
      <c r="AG19" s="275">
        <v>9.9543135963000005</v>
      </c>
      <c r="AH19" s="275">
        <v>16.063419562</v>
      </c>
      <c r="AI19" s="275">
        <v>97.276219486000002</v>
      </c>
      <c r="AJ19" s="275">
        <v>404.01546282999999</v>
      </c>
      <c r="AK19" s="275">
        <v>742.60370929999999</v>
      </c>
      <c r="AL19" s="275">
        <v>1115.7658618</v>
      </c>
      <c r="AM19" s="275">
        <v>1258.3504796</v>
      </c>
      <c r="AN19" s="275">
        <v>1143.2530830000001</v>
      </c>
      <c r="AO19" s="275">
        <v>845.12342452999997</v>
      </c>
      <c r="AP19" s="275">
        <v>462.99485379999999</v>
      </c>
      <c r="AQ19" s="275">
        <v>193.29891104000001</v>
      </c>
      <c r="AR19" s="275">
        <v>33.247782022999999</v>
      </c>
      <c r="AS19" s="275">
        <v>10.883648698</v>
      </c>
      <c r="AT19" s="275">
        <v>17.595903683</v>
      </c>
      <c r="AU19" s="275">
        <v>96.777354427000006</v>
      </c>
      <c r="AV19" s="275">
        <v>404.53065397</v>
      </c>
      <c r="AW19" s="275">
        <v>734.02834000999997</v>
      </c>
      <c r="AX19" s="275">
        <v>1067.2793694</v>
      </c>
      <c r="AY19" s="275">
        <v>1291.1850631</v>
      </c>
      <c r="AZ19" s="275">
        <v>1136.3117404</v>
      </c>
      <c r="BA19" s="275">
        <v>827.08438888000001</v>
      </c>
      <c r="BB19" s="275">
        <v>476.65880844999998</v>
      </c>
      <c r="BC19" s="275">
        <v>193.08107726</v>
      </c>
      <c r="BD19" s="275">
        <v>31.206102992999998</v>
      </c>
      <c r="BE19" s="275">
        <v>11.018175072</v>
      </c>
      <c r="BF19" s="275">
        <v>16.819748031</v>
      </c>
      <c r="BG19" s="338">
        <v>86.082809999999995</v>
      </c>
      <c r="BH19" s="338">
        <v>382.67840000000001</v>
      </c>
      <c r="BI19" s="338">
        <v>724.70370000000003</v>
      </c>
      <c r="BJ19" s="338">
        <v>1090.0719999999999</v>
      </c>
      <c r="BK19" s="338">
        <v>1287.492</v>
      </c>
      <c r="BL19" s="338">
        <v>1081.9870000000001</v>
      </c>
      <c r="BM19" s="338">
        <v>839.26440000000002</v>
      </c>
      <c r="BN19" s="338">
        <v>457.42529999999999</v>
      </c>
      <c r="BO19" s="338">
        <v>203.4777</v>
      </c>
      <c r="BP19" s="338">
        <v>31.661149999999999</v>
      </c>
      <c r="BQ19" s="338">
        <v>10.51868</v>
      </c>
      <c r="BR19" s="338">
        <v>20.710640000000001</v>
      </c>
      <c r="BS19" s="338">
        <v>90.055779999999999</v>
      </c>
      <c r="BT19" s="338">
        <v>399.20249999999999</v>
      </c>
      <c r="BU19" s="338">
        <v>720.30949999999996</v>
      </c>
      <c r="BV19" s="338">
        <v>1088.481</v>
      </c>
    </row>
    <row r="20" spans="1:74" ht="11.1" customHeight="1" x14ac:dyDescent="0.2">
      <c r="A20" s="9" t="s">
        <v>151</v>
      </c>
      <c r="B20" s="212" t="s">
        <v>572</v>
      </c>
      <c r="C20" s="275">
        <v>1321.5071105</v>
      </c>
      <c r="D20" s="275">
        <v>1106.0240504000001</v>
      </c>
      <c r="E20" s="275">
        <v>783.14529191999998</v>
      </c>
      <c r="F20" s="275">
        <v>422.15187641</v>
      </c>
      <c r="G20" s="275">
        <v>200.72996203</v>
      </c>
      <c r="H20" s="275">
        <v>43.849017551000003</v>
      </c>
      <c r="I20" s="275">
        <v>12.082029614</v>
      </c>
      <c r="J20" s="275">
        <v>24.651252015000001</v>
      </c>
      <c r="K20" s="275">
        <v>118.91627549</v>
      </c>
      <c r="L20" s="275">
        <v>410.68666560000003</v>
      </c>
      <c r="M20" s="275">
        <v>746.17293174999998</v>
      </c>
      <c r="N20" s="275">
        <v>1205.6786482</v>
      </c>
      <c r="O20" s="275">
        <v>1312.2284443000001</v>
      </c>
      <c r="P20" s="275">
        <v>1097.1600779</v>
      </c>
      <c r="Q20" s="275">
        <v>800.62778453999999</v>
      </c>
      <c r="R20" s="275">
        <v>442.90651643000001</v>
      </c>
      <c r="S20" s="275">
        <v>200.53274173</v>
      </c>
      <c r="T20" s="275">
        <v>42.350789921000001</v>
      </c>
      <c r="U20" s="275">
        <v>12.47396648</v>
      </c>
      <c r="V20" s="275">
        <v>25.714733549999998</v>
      </c>
      <c r="W20" s="275">
        <v>110.79211604</v>
      </c>
      <c r="X20" s="275">
        <v>417.25669742000002</v>
      </c>
      <c r="Y20" s="275">
        <v>750.73749368999995</v>
      </c>
      <c r="Z20" s="275">
        <v>1236.9134981</v>
      </c>
      <c r="AA20" s="275">
        <v>1320.7494799999999</v>
      </c>
      <c r="AB20" s="275">
        <v>1121.6398899999999</v>
      </c>
      <c r="AC20" s="275">
        <v>830.67303779999997</v>
      </c>
      <c r="AD20" s="275">
        <v>452.38451646999999</v>
      </c>
      <c r="AE20" s="275">
        <v>199.81458891</v>
      </c>
      <c r="AF20" s="275">
        <v>38.878888564999997</v>
      </c>
      <c r="AG20" s="275">
        <v>12.979574586</v>
      </c>
      <c r="AH20" s="275">
        <v>20.903993620000001</v>
      </c>
      <c r="AI20" s="275">
        <v>115.9781332</v>
      </c>
      <c r="AJ20" s="275">
        <v>418.43115573</v>
      </c>
      <c r="AK20" s="275">
        <v>782.10779493999996</v>
      </c>
      <c r="AL20" s="275">
        <v>1232.6263962</v>
      </c>
      <c r="AM20" s="275">
        <v>1313.2369507000001</v>
      </c>
      <c r="AN20" s="275">
        <v>1160.6204792999999</v>
      </c>
      <c r="AO20" s="275">
        <v>824.35698988000001</v>
      </c>
      <c r="AP20" s="275">
        <v>455.23530770999997</v>
      </c>
      <c r="AQ20" s="275">
        <v>197.38506289</v>
      </c>
      <c r="AR20" s="275">
        <v>40.490083075999998</v>
      </c>
      <c r="AS20" s="275">
        <v>13.520167975</v>
      </c>
      <c r="AT20" s="275">
        <v>22.060451719</v>
      </c>
      <c r="AU20" s="275">
        <v>114.65747798</v>
      </c>
      <c r="AV20" s="275">
        <v>416.62790638000001</v>
      </c>
      <c r="AW20" s="275">
        <v>775.00878437999995</v>
      </c>
      <c r="AX20" s="275">
        <v>1201.3771902000001</v>
      </c>
      <c r="AY20" s="275">
        <v>1348.6559225000001</v>
      </c>
      <c r="AZ20" s="275">
        <v>1145.7387933</v>
      </c>
      <c r="BA20" s="275">
        <v>808.02428548</v>
      </c>
      <c r="BB20" s="275">
        <v>466.6718722</v>
      </c>
      <c r="BC20" s="275">
        <v>200.52185409000001</v>
      </c>
      <c r="BD20" s="275">
        <v>39.880207271000003</v>
      </c>
      <c r="BE20" s="275">
        <v>14.341910106</v>
      </c>
      <c r="BF20" s="275">
        <v>22.210488300000002</v>
      </c>
      <c r="BG20" s="338">
        <v>105.1819</v>
      </c>
      <c r="BH20" s="338">
        <v>397.45909999999998</v>
      </c>
      <c r="BI20" s="338">
        <v>757.55430000000001</v>
      </c>
      <c r="BJ20" s="338">
        <v>1224.9110000000001</v>
      </c>
      <c r="BK20" s="338">
        <v>1342.018</v>
      </c>
      <c r="BL20" s="338">
        <v>1101.4469999999999</v>
      </c>
      <c r="BM20" s="338">
        <v>820.48540000000003</v>
      </c>
      <c r="BN20" s="338">
        <v>454.72030000000001</v>
      </c>
      <c r="BO20" s="338">
        <v>209.97290000000001</v>
      </c>
      <c r="BP20" s="338">
        <v>40.631540000000001</v>
      </c>
      <c r="BQ20" s="338">
        <v>14.487170000000001</v>
      </c>
      <c r="BR20" s="338">
        <v>23.97278</v>
      </c>
      <c r="BS20" s="338">
        <v>107.7891</v>
      </c>
      <c r="BT20" s="338">
        <v>407.52030000000002</v>
      </c>
      <c r="BU20" s="338">
        <v>758.29880000000003</v>
      </c>
      <c r="BV20" s="338">
        <v>1216.865</v>
      </c>
    </row>
    <row r="21" spans="1:74" ht="11.1" customHeight="1" x14ac:dyDescent="0.2">
      <c r="A21" s="9" t="s">
        <v>152</v>
      </c>
      <c r="B21" s="212" t="s">
        <v>604</v>
      </c>
      <c r="C21" s="275">
        <v>624.20533389000002</v>
      </c>
      <c r="D21" s="275">
        <v>509.74967710999999</v>
      </c>
      <c r="E21" s="275">
        <v>337.01230519000001</v>
      </c>
      <c r="F21" s="275">
        <v>148.09795653</v>
      </c>
      <c r="G21" s="275">
        <v>46.471769964000003</v>
      </c>
      <c r="H21" s="275">
        <v>2.3093177689000002</v>
      </c>
      <c r="I21" s="275">
        <v>0.25645615034000002</v>
      </c>
      <c r="J21" s="275">
        <v>0.25779013087000002</v>
      </c>
      <c r="K21" s="275">
        <v>13.131264188999999</v>
      </c>
      <c r="L21" s="275">
        <v>141.56365575999999</v>
      </c>
      <c r="M21" s="275">
        <v>321.98465577000002</v>
      </c>
      <c r="N21" s="275">
        <v>542.68527491999998</v>
      </c>
      <c r="O21" s="275">
        <v>599.69376824000005</v>
      </c>
      <c r="P21" s="275">
        <v>506.58669430999998</v>
      </c>
      <c r="Q21" s="275">
        <v>355.99552140999998</v>
      </c>
      <c r="R21" s="275">
        <v>145.59093472000001</v>
      </c>
      <c r="S21" s="275">
        <v>45.883351804999997</v>
      </c>
      <c r="T21" s="275">
        <v>1.6928084595999999</v>
      </c>
      <c r="U21" s="275">
        <v>0.25244534663000001</v>
      </c>
      <c r="V21" s="275">
        <v>0.35855473774000002</v>
      </c>
      <c r="W21" s="275">
        <v>13.234153804</v>
      </c>
      <c r="X21" s="275">
        <v>137.83423743</v>
      </c>
      <c r="Y21" s="275">
        <v>336.78096892000002</v>
      </c>
      <c r="Z21" s="275">
        <v>528.88134477999995</v>
      </c>
      <c r="AA21" s="275">
        <v>606.52515471000004</v>
      </c>
      <c r="AB21" s="275">
        <v>501.77684498999997</v>
      </c>
      <c r="AC21" s="275">
        <v>370.17736153999999</v>
      </c>
      <c r="AD21" s="275">
        <v>145.15235842000001</v>
      </c>
      <c r="AE21" s="275">
        <v>48.088853143999998</v>
      </c>
      <c r="AF21" s="275">
        <v>1.4922718780999999</v>
      </c>
      <c r="AG21" s="275">
        <v>0.30131347617999998</v>
      </c>
      <c r="AH21" s="275">
        <v>0.39904321355</v>
      </c>
      <c r="AI21" s="275">
        <v>13.073119954999999</v>
      </c>
      <c r="AJ21" s="275">
        <v>137.24442779</v>
      </c>
      <c r="AK21" s="275">
        <v>352.91084999999998</v>
      </c>
      <c r="AL21" s="275">
        <v>519.92852016999996</v>
      </c>
      <c r="AM21" s="275">
        <v>614.77507850999996</v>
      </c>
      <c r="AN21" s="275">
        <v>521.57087750999995</v>
      </c>
      <c r="AO21" s="275">
        <v>362.25824850999999</v>
      </c>
      <c r="AP21" s="275">
        <v>141.0728479</v>
      </c>
      <c r="AQ21" s="275">
        <v>41.595619378999999</v>
      </c>
      <c r="AR21" s="275">
        <v>1.4046231161</v>
      </c>
      <c r="AS21" s="275">
        <v>0.30388869949000002</v>
      </c>
      <c r="AT21" s="275">
        <v>0.43514242277999998</v>
      </c>
      <c r="AU21" s="275">
        <v>13.405279164</v>
      </c>
      <c r="AV21" s="275">
        <v>139.86518287999999</v>
      </c>
      <c r="AW21" s="275">
        <v>347.26139828999999</v>
      </c>
      <c r="AX21" s="275">
        <v>484.94630282999998</v>
      </c>
      <c r="AY21" s="275">
        <v>633.61751566999999</v>
      </c>
      <c r="AZ21" s="275">
        <v>517.95630062999999</v>
      </c>
      <c r="BA21" s="275">
        <v>350.25045385999999</v>
      </c>
      <c r="BB21" s="275">
        <v>145.69404083000001</v>
      </c>
      <c r="BC21" s="275">
        <v>41.004206431</v>
      </c>
      <c r="BD21" s="275">
        <v>1.2267515751</v>
      </c>
      <c r="BE21" s="275">
        <v>0.30036069187999997</v>
      </c>
      <c r="BF21" s="275">
        <v>0.43195294366999998</v>
      </c>
      <c r="BG21" s="338">
        <v>10.914400000000001</v>
      </c>
      <c r="BH21" s="338">
        <v>131.2097</v>
      </c>
      <c r="BI21" s="338">
        <v>344.32310000000001</v>
      </c>
      <c r="BJ21" s="338">
        <v>490.05439999999999</v>
      </c>
      <c r="BK21" s="338">
        <v>629.71500000000003</v>
      </c>
      <c r="BL21" s="338">
        <v>490.80439999999999</v>
      </c>
      <c r="BM21" s="338">
        <v>355.44850000000002</v>
      </c>
      <c r="BN21" s="338">
        <v>133.5908</v>
      </c>
      <c r="BO21" s="338">
        <v>41.552999999999997</v>
      </c>
      <c r="BP21" s="338">
        <v>1.3335980000000001</v>
      </c>
      <c r="BQ21" s="338">
        <v>0.2452744</v>
      </c>
      <c r="BR21" s="338">
        <v>0.61878339999999998</v>
      </c>
      <c r="BS21" s="338">
        <v>11.79284</v>
      </c>
      <c r="BT21" s="338">
        <v>138.0735</v>
      </c>
      <c r="BU21" s="338">
        <v>340.39859999999999</v>
      </c>
      <c r="BV21" s="338">
        <v>498.39100000000002</v>
      </c>
    </row>
    <row r="22" spans="1:74" ht="11.1" customHeight="1" x14ac:dyDescent="0.2">
      <c r="A22" s="9" t="s">
        <v>153</v>
      </c>
      <c r="B22" s="212" t="s">
        <v>574</v>
      </c>
      <c r="C22" s="275">
        <v>783.34774154000002</v>
      </c>
      <c r="D22" s="275">
        <v>638.68161478000002</v>
      </c>
      <c r="E22" s="275">
        <v>397.04735011999998</v>
      </c>
      <c r="F22" s="275">
        <v>175.52225314</v>
      </c>
      <c r="G22" s="275">
        <v>53.398548673000001</v>
      </c>
      <c r="H22" s="275">
        <v>2.2222416243000001</v>
      </c>
      <c r="I22" s="275">
        <v>0.16477663866</v>
      </c>
      <c r="J22" s="275">
        <v>0.40952750982000002</v>
      </c>
      <c r="K22" s="275">
        <v>20.470534495999999</v>
      </c>
      <c r="L22" s="275">
        <v>192.38067634000001</v>
      </c>
      <c r="M22" s="275">
        <v>421.53812355000002</v>
      </c>
      <c r="N22" s="275">
        <v>709.03596176999997</v>
      </c>
      <c r="O22" s="275">
        <v>756.61715062999997</v>
      </c>
      <c r="P22" s="275">
        <v>633.31985980000002</v>
      </c>
      <c r="Q22" s="275">
        <v>420.39411746000002</v>
      </c>
      <c r="R22" s="275">
        <v>180.76601880999999</v>
      </c>
      <c r="S22" s="275">
        <v>54.661322499999997</v>
      </c>
      <c r="T22" s="275">
        <v>1.3250442275000001</v>
      </c>
      <c r="U22" s="275">
        <v>0.16477663866</v>
      </c>
      <c r="V22" s="275">
        <v>0.40952750982000002</v>
      </c>
      <c r="W22" s="275">
        <v>18.764337364999999</v>
      </c>
      <c r="X22" s="275">
        <v>190.11312479</v>
      </c>
      <c r="Y22" s="275">
        <v>443.07859553999998</v>
      </c>
      <c r="Z22" s="275">
        <v>703.48872249999999</v>
      </c>
      <c r="AA22" s="275">
        <v>776.87803382000004</v>
      </c>
      <c r="AB22" s="275">
        <v>635.63404957</v>
      </c>
      <c r="AC22" s="275">
        <v>441.06550290000001</v>
      </c>
      <c r="AD22" s="275">
        <v>177.79714687000001</v>
      </c>
      <c r="AE22" s="275">
        <v>57.164022039999999</v>
      </c>
      <c r="AF22" s="275">
        <v>1.1380500341999999</v>
      </c>
      <c r="AG22" s="275">
        <v>0.23521000596</v>
      </c>
      <c r="AH22" s="275">
        <v>4.7079192196E-2</v>
      </c>
      <c r="AI22" s="275">
        <v>18.510939101999998</v>
      </c>
      <c r="AJ22" s="275">
        <v>194.93250143</v>
      </c>
      <c r="AK22" s="275">
        <v>472.67310550000002</v>
      </c>
      <c r="AL22" s="275">
        <v>691.17268777000004</v>
      </c>
      <c r="AM22" s="275">
        <v>795.92553922000002</v>
      </c>
      <c r="AN22" s="275">
        <v>669.01209208</v>
      </c>
      <c r="AO22" s="275">
        <v>433.75182203000003</v>
      </c>
      <c r="AP22" s="275">
        <v>172.73343571000001</v>
      </c>
      <c r="AQ22" s="275">
        <v>51.389705927000001</v>
      </c>
      <c r="AR22" s="275">
        <v>1.1847173512</v>
      </c>
      <c r="AS22" s="275">
        <v>0.23521000596</v>
      </c>
      <c r="AT22" s="275">
        <v>0.16432428576999999</v>
      </c>
      <c r="AU22" s="275">
        <v>19.03688438</v>
      </c>
      <c r="AV22" s="275">
        <v>193.75826941</v>
      </c>
      <c r="AW22" s="275">
        <v>464.84146626</v>
      </c>
      <c r="AX22" s="275">
        <v>649.28470326000001</v>
      </c>
      <c r="AY22" s="275">
        <v>824.10365784999999</v>
      </c>
      <c r="AZ22" s="275">
        <v>658.99520656000004</v>
      </c>
      <c r="BA22" s="275">
        <v>422.40612382</v>
      </c>
      <c r="BB22" s="275">
        <v>178.97429467000001</v>
      </c>
      <c r="BC22" s="275">
        <v>51.207271613000003</v>
      </c>
      <c r="BD22" s="275">
        <v>0.82199901231000005</v>
      </c>
      <c r="BE22" s="275">
        <v>0.23521000596</v>
      </c>
      <c r="BF22" s="275">
        <v>0.16432428576999999</v>
      </c>
      <c r="BG22" s="338">
        <v>15.39808</v>
      </c>
      <c r="BH22" s="338">
        <v>178.46180000000001</v>
      </c>
      <c r="BI22" s="338">
        <v>453.57339999999999</v>
      </c>
      <c r="BJ22" s="338">
        <v>654.93430000000001</v>
      </c>
      <c r="BK22" s="338">
        <v>810.63279999999997</v>
      </c>
      <c r="BL22" s="338">
        <v>624.61749999999995</v>
      </c>
      <c r="BM22" s="338">
        <v>432.53269999999998</v>
      </c>
      <c r="BN22" s="338">
        <v>162.6276</v>
      </c>
      <c r="BO22" s="338">
        <v>53.367170000000002</v>
      </c>
      <c r="BP22" s="338">
        <v>1.1262639999999999</v>
      </c>
      <c r="BQ22" s="338">
        <v>0.23521</v>
      </c>
      <c r="BR22" s="338">
        <v>0.43628149999999999</v>
      </c>
      <c r="BS22" s="338">
        <v>16.93881</v>
      </c>
      <c r="BT22" s="338">
        <v>185.94130000000001</v>
      </c>
      <c r="BU22" s="338">
        <v>450.5505</v>
      </c>
      <c r="BV22" s="338">
        <v>667.43280000000004</v>
      </c>
    </row>
    <row r="23" spans="1:74" ht="11.1" customHeight="1" x14ac:dyDescent="0.2">
      <c r="A23" s="9" t="s">
        <v>154</v>
      </c>
      <c r="B23" s="212" t="s">
        <v>575</v>
      </c>
      <c r="C23" s="275">
        <v>538.57894420000002</v>
      </c>
      <c r="D23" s="275">
        <v>419.24998524</v>
      </c>
      <c r="E23" s="275">
        <v>219.17951597000001</v>
      </c>
      <c r="F23" s="275">
        <v>70.428173780999998</v>
      </c>
      <c r="G23" s="275">
        <v>8.4037195516000001</v>
      </c>
      <c r="H23" s="275">
        <v>0.21986286264999999</v>
      </c>
      <c r="I23" s="275">
        <v>8.2734358107999992E-3</v>
      </c>
      <c r="J23" s="275">
        <v>0.18232935358999999</v>
      </c>
      <c r="K23" s="275">
        <v>5.6320701254000003</v>
      </c>
      <c r="L23" s="275">
        <v>67.777119192000001</v>
      </c>
      <c r="M23" s="275">
        <v>232.48293161000001</v>
      </c>
      <c r="N23" s="275">
        <v>501.35628639999999</v>
      </c>
      <c r="O23" s="275">
        <v>526.47583626999995</v>
      </c>
      <c r="P23" s="275">
        <v>408.91572064000002</v>
      </c>
      <c r="Q23" s="275">
        <v>222.37944985999999</v>
      </c>
      <c r="R23" s="275">
        <v>76.271880490000001</v>
      </c>
      <c r="S23" s="275">
        <v>9.1526140368999993</v>
      </c>
      <c r="T23" s="275">
        <v>0.10539008667999999</v>
      </c>
      <c r="U23" s="275">
        <v>8.2734358107999992E-3</v>
      </c>
      <c r="V23" s="275">
        <v>0.19789470342000001</v>
      </c>
      <c r="W23" s="275">
        <v>4.7072791336000002</v>
      </c>
      <c r="X23" s="275">
        <v>68.832757228999995</v>
      </c>
      <c r="Y23" s="275">
        <v>246.04951975</v>
      </c>
      <c r="Z23" s="275">
        <v>512.50807271999997</v>
      </c>
      <c r="AA23" s="275">
        <v>540.89253226999995</v>
      </c>
      <c r="AB23" s="275">
        <v>407.84661367000001</v>
      </c>
      <c r="AC23" s="275">
        <v>240.10272179</v>
      </c>
      <c r="AD23" s="275">
        <v>76.218885764000007</v>
      </c>
      <c r="AE23" s="275">
        <v>9.7813606986000003</v>
      </c>
      <c r="AF23" s="275">
        <v>7.5343012767999998E-2</v>
      </c>
      <c r="AG23" s="275">
        <v>7.7053615478999997E-3</v>
      </c>
      <c r="AH23" s="275">
        <v>9.2410741202999996E-2</v>
      </c>
      <c r="AI23" s="275">
        <v>4.7189732481000002</v>
      </c>
      <c r="AJ23" s="275">
        <v>69.191842769999994</v>
      </c>
      <c r="AK23" s="275">
        <v>261.19018187</v>
      </c>
      <c r="AL23" s="275">
        <v>503.61789183000002</v>
      </c>
      <c r="AM23" s="275">
        <v>558.14937664000001</v>
      </c>
      <c r="AN23" s="275">
        <v>423.04278059000001</v>
      </c>
      <c r="AO23" s="275">
        <v>239.87839969999999</v>
      </c>
      <c r="AP23" s="275">
        <v>73.161150788</v>
      </c>
      <c r="AQ23" s="275">
        <v>9.8132958670000008</v>
      </c>
      <c r="AR23" s="275">
        <v>6.7086318793999997E-2</v>
      </c>
      <c r="AS23" s="275">
        <v>7.7053615478999997E-3</v>
      </c>
      <c r="AT23" s="275">
        <v>0.13528397385999999</v>
      </c>
      <c r="AU23" s="275">
        <v>4.7624947558999997</v>
      </c>
      <c r="AV23" s="275">
        <v>66.884726800999999</v>
      </c>
      <c r="AW23" s="275">
        <v>262.72339090999998</v>
      </c>
      <c r="AX23" s="275">
        <v>485.21920593999999</v>
      </c>
      <c r="AY23" s="275">
        <v>577.37525559000005</v>
      </c>
      <c r="AZ23" s="275">
        <v>411.33702046000002</v>
      </c>
      <c r="BA23" s="275">
        <v>238.58406768</v>
      </c>
      <c r="BB23" s="275">
        <v>76.870468052999996</v>
      </c>
      <c r="BC23" s="275">
        <v>11.125799860000001</v>
      </c>
      <c r="BD23" s="275">
        <v>5.0531555252000003E-2</v>
      </c>
      <c r="BE23" s="275">
        <v>7.7053615478999997E-3</v>
      </c>
      <c r="BF23" s="275">
        <v>0.14284164229999999</v>
      </c>
      <c r="BG23" s="338">
        <v>3.8909660000000001</v>
      </c>
      <c r="BH23" s="338">
        <v>62.213560000000001</v>
      </c>
      <c r="BI23" s="338">
        <v>254.23169999999999</v>
      </c>
      <c r="BJ23" s="338">
        <v>482.85700000000003</v>
      </c>
      <c r="BK23" s="338">
        <v>555.63869999999997</v>
      </c>
      <c r="BL23" s="338">
        <v>387.36239999999998</v>
      </c>
      <c r="BM23" s="338">
        <v>238.0223</v>
      </c>
      <c r="BN23" s="338">
        <v>68.683869999999999</v>
      </c>
      <c r="BO23" s="338">
        <v>11.57319</v>
      </c>
      <c r="BP23" s="338">
        <v>3.8660800000000002E-2</v>
      </c>
      <c r="BQ23" s="338">
        <v>7.7053599999999996E-3</v>
      </c>
      <c r="BR23" s="338">
        <v>0.14284160000000001</v>
      </c>
      <c r="BS23" s="338">
        <v>4.1815619999999996</v>
      </c>
      <c r="BT23" s="338">
        <v>64.185000000000002</v>
      </c>
      <c r="BU23" s="338">
        <v>256.25970000000001</v>
      </c>
      <c r="BV23" s="338">
        <v>486.82080000000002</v>
      </c>
    </row>
    <row r="24" spans="1:74" ht="11.1" customHeight="1" x14ac:dyDescent="0.2">
      <c r="A24" s="9" t="s">
        <v>155</v>
      </c>
      <c r="B24" s="212" t="s">
        <v>576</v>
      </c>
      <c r="C24" s="275">
        <v>883.76040239999998</v>
      </c>
      <c r="D24" s="275">
        <v>757.34591351999995</v>
      </c>
      <c r="E24" s="275">
        <v>596.66410344999997</v>
      </c>
      <c r="F24" s="275">
        <v>414.08506253000002</v>
      </c>
      <c r="G24" s="275">
        <v>229.35708885</v>
      </c>
      <c r="H24" s="275">
        <v>84.514046843000003</v>
      </c>
      <c r="I24" s="275">
        <v>12.44989749</v>
      </c>
      <c r="J24" s="275">
        <v>25.203506724</v>
      </c>
      <c r="K24" s="275">
        <v>120.69285589</v>
      </c>
      <c r="L24" s="275">
        <v>340.95031173000001</v>
      </c>
      <c r="M24" s="275">
        <v>613.56592526999998</v>
      </c>
      <c r="N24" s="275">
        <v>915.13112140999999</v>
      </c>
      <c r="O24" s="275">
        <v>913.13346519000004</v>
      </c>
      <c r="P24" s="275">
        <v>760.56719408000004</v>
      </c>
      <c r="Q24" s="275">
        <v>593.68232639999997</v>
      </c>
      <c r="R24" s="275">
        <v>417.84032501000002</v>
      </c>
      <c r="S24" s="275">
        <v>230.03778118</v>
      </c>
      <c r="T24" s="275">
        <v>80.692774751000002</v>
      </c>
      <c r="U24" s="275">
        <v>13.122105156</v>
      </c>
      <c r="V24" s="275">
        <v>25.676019344</v>
      </c>
      <c r="W24" s="275">
        <v>117.15603994</v>
      </c>
      <c r="X24" s="275">
        <v>357.41097264000001</v>
      </c>
      <c r="Y24" s="275">
        <v>603.61603267999999</v>
      </c>
      <c r="Z24" s="275">
        <v>926.54760425999996</v>
      </c>
      <c r="AA24" s="275">
        <v>904.35724979999998</v>
      </c>
      <c r="AB24" s="275">
        <v>749.36532296999997</v>
      </c>
      <c r="AC24" s="275">
        <v>605.11724457000003</v>
      </c>
      <c r="AD24" s="275">
        <v>419.26925889</v>
      </c>
      <c r="AE24" s="275">
        <v>230.92056926999999</v>
      </c>
      <c r="AF24" s="275">
        <v>80.011315191999998</v>
      </c>
      <c r="AG24" s="275">
        <v>12.011034266999999</v>
      </c>
      <c r="AH24" s="275">
        <v>24.829944125000001</v>
      </c>
      <c r="AI24" s="275">
        <v>113.56711034999999</v>
      </c>
      <c r="AJ24" s="275">
        <v>349.04950846000003</v>
      </c>
      <c r="AK24" s="275">
        <v>599.97538502999998</v>
      </c>
      <c r="AL24" s="275">
        <v>924.40869595000004</v>
      </c>
      <c r="AM24" s="275">
        <v>903.13324995000005</v>
      </c>
      <c r="AN24" s="275">
        <v>738.88715973000001</v>
      </c>
      <c r="AO24" s="275">
        <v>589.27969836</v>
      </c>
      <c r="AP24" s="275">
        <v>415.98436865000002</v>
      </c>
      <c r="AQ24" s="275">
        <v>235.30321044999999</v>
      </c>
      <c r="AR24" s="275">
        <v>73.513798105000006</v>
      </c>
      <c r="AS24" s="275">
        <v>13.37532116</v>
      </c>
      <c r="AT24" s="275">
        <v>23.675484333</v>
      </c>
      <c r="AU24" s="275">
        <v>109.79152189</v>
      </c>
      <c r="AV24" s="275">
        <v>341.53571443999999</v>
      </c>
      <c r="AW24" s="275">
        <v>610.47902121000004</v>
      </c>
      <c r="AX24" s="275">
        <v>928.47947323999995</v>
      </c>
      <c r="AY24" s="275">
        <v>913.8305302</v>
      </c>
      <c r="AZ24" s="275">
        <v>727.40533075999997</v>
      </c>
      <c r="BA24" s="275">
        <v>574.98855918000004</v>
      </c>
      <c r="BB24" s="275">
        <v>417.96824586000002</v>
      </c>
      <c r="BC24" s="275">
        <v>242.99948273999999</v>
      </c>
      <c r="BD24" s="275">
        <v>72.889236570999998</v>
      </c>
      <c r="BE24" s="275">
        <v>14.203933975</v>
      </c>
      <c r="BF24" s="275">
        <v>23.913528961000001</v>
      </c>
      <c r="BG24" s="338">
        <v>104.06910000000001</v>
      </c>
      <c r="BH24" s="338">
        <v>329.32490000000001</v>
      </c>
      <c r="BI24" s="338">
        <v>602.53229999999996</v>
      </c>
      <c r="BJ24" s="338">
        <v>930.18650000000002</v>
      </c>
      <c r="BK24" s="338">
        <v>905.38630000000001</v>
      </c>
      <c r="BL24" s="338">
        <v>718.23209999999995</v>
      </c>
      <c r="BM24" s="338">
        <v>571.26210000000003</v>
      </c>
      <c r="BN24" s="338">
        <v>418.26</v>
      </c>
      <c r="BO24" s="338">
        <v>246.63130000000001</v>
      </c>
      <c r="BP24" s="338">
        <v>72.273430000000005</v>
      </c>
      <c r="BQ24" s="338">
        <v>14.46162</v>
      </c>
      <c r="BR24" s="338">
        <v>22.898980000000002</v>
      </c>
      <c r="BS24" s="338">
        <v>104.1358</v>
      </c>
      <c r="BT24" s="338">
        <v>329.20830000000001</v>
      </c>
      <c r="BU24" s="338">
        <v>609.11300000000006</v>
      </c>
      <c r="BV24" s="338">
        <v>920.16399999999999</v>
      </c>
    </row>
    <row r="25" spans="1:74" ht="11.1" customHeight="1" x14ac:dyDescent="0.2">
      <c r="A25" s="9" t="s">
        <v>156</v>
      </c>
      <c r="B25" s="212" t="s">
        <v>577</v>
      </c>
      <c r="C25" s="275">
        <v>571.03859384999998</v>
      </c>
      <c r="D25" s="275">
        <v>505.58104299000001</v>
      </c>
      <c r="E25" s="275">
        <v>458.14446063000003</v>
      </c>
      <c r="F25" s="275">
        <v>361.96614219000003</v>
      </c>
      <c r="G25" s="275">
        <v>199.76352535000001</v>
      </c>
      <c r="H25" s="275">
        <v>83.957625515000004</v>
      </c>
      <c r="I25" s="275">
        <v>17.491884424999999</v>
      </c>
      <c r="J25" s="275">
        <v>19.250529081</v>
      </c>
      <c r="K25" s="275">
        <v>57.557108393999997</v>
      </c>
      <c r="L25" s="275">
        <v>207.71523453</v>
      </c>
      <c r="M25" s="275">
        <v>419.89239634</v>
      </c>
      <c r="N25" s="275">
        <v>608.95873219999999</v>
      </c>
      <c r="O25" s="275">
        <v>592.55744620999997</v>
      </c>
      <c r="P25" s="275">
        <v>507.50577296</v>
      </c>
      <c r="Q25" s="275">
        <v>454.65629015000002</v>
      </c>
      <c r="R25" s="275">
        <v>347.67618706000002</v>
      </c>
      <c r="S25" s="275">
        <v>194.99241946999999</v>
      </c>
      <c r="T25" s="275">
        <v>82.818801950999998</v>
      </c>
      <c r="U25" s="275">
        <v>17.724349618000002</v>
      </c>
      <c r="V25" s="275">
        <v>19.058725008</v>
      </c>
      <c r="W25" s="275">
        <v>59.050038854999997</v>
      </c>
      <c r="X25" s="275">
        <v>218.6165723</v>
      </c>
      <c r="Y25" s="275">
        <v>408.30999429000002</v>
      </c>
      <c r="Z25" s="275">
        <v>609.33680301000004</v>
      </c>
      <c r="AA25" s="275">
        <v>574.93000633999998</v>
      </c>
      <c r="AB25" s="275">
        <v>498.99271406999998</v>
      </c>
      <c r="AC25" s="275">
        <v>460.92779615000001</v>
      </c>
      <c r="AD25" s="275">
        <v>347.91203985999999</v>
      </c>
      <c r="AE25" s="275">
        <v>191.42005280000001</v>
      </c>
      <c r="AF25" s="275">
        <v>82.624226539000006</v>
      </c>
      <c r="AG25" s="275">
        <v>17.648403927</v>
      </c>
      <c r="AH25" s="275">
        <v>19.078740258</v>
      </c>
      <c r="AI25" s="275">
        <v>55.844716499999997</v>
      </c>
      <c r="AJ25" s="275">
        <v>206.82609381</v>
      </c>
      <c r="AK25" s="275">
        <v>394.97113322000001</v>
      </c>
      <c r="AL25" s="275">
        <v>603.82989681000004</v>
      </c>
      <c r="AM25" s="275">
        <v>563.78520426</v>
      </c>
      <c r="AN25" s="275">
        <v>484.58393928999999</v>
      </c>
      <c r="AO25" s="275">
        <v>447.53650418000001</v>
      </c>
      <c r="AP25" s="275">
        <v>341.26811602999999</v>
      </c>
      <c r="AQ25" s="275">
        <v>194.99882861</v>
      </c>
      <c r="AR25" s="275">
        <v>74.002592661999998</v>
      </c>
      <c r="AS25" s="275">
        <v>16.932608698999999</v>
      </c>
      <c r="AT25" s="275">
        <v>18.939901922000001</v>
      </c>
      <c r="AU25" s="275">
        <v>52.482269371000001</v>
      </c>
      <c r="AV25" s="275">
        <v>196.75727852</v>
      </c>
      <c r="AW25" s="275">
        <v>403.95982845999998</v>
      </c>
      <c r="AX25" s="275">
        <v>611.60594848000005</v>
      </c>
      <c r="AY25" s="275">
        <v>563.74273638</v>
      </c>
      <c r="AZ25" s="275">
        <v>471.74641401000002</v>
      </c>
      <c r="BA25" s="275">
        <v>426.23593278999999</v>
      </c>
      <c r="BB25" s="275">
        <v>326.96124601999998</v>
      </c>
      <c r="BC25" s="275">
        <v>196.35096665</v>
      </c>
      <c r="BD25" s="275">
        <v>73.948255083999996</v>
      </c>
      <c r="BE25" s="275">
        <v>17.657464206</v>
      </c>
      <c r="BF25" s="275">
        <v>17.598221447</v>
      </c>
      <c r="BG25" s="338">
        <v>53.237990000000003</v>
      </c>
      <c r="BH25" s="338">
        <v>192.49850000000001</v>
      </c>
      <c r="BI25" s="338">
        <v>397.02390000000003</v>
      </c>
      <c r="BJ25" s="338">
        <v>615.1395</v>
      </c>
      <c r="BK25" s="338">
        <v>562.88279999999997</v>
      </c>
      <c r="BL25" s="338">
        <v>472.39299999999997</v>
      </c>
      <c r="BM25" s="338">
        <v>428.12479999999999</v>
      </c>
      <c r="BN25" s="338">
        <v>325.33589999999998</v>
      </c>
      <c r="BO25" s="338">
        <v>195.37180000000001</v>
      </c>
      <c r="BP25" s="338">
        <v>71.435869999999994</v>
      </c>
      <c r="BQ25" s="338">
        <v>17.73986</v>
      </c>
      <c r="BR25" s="338">
        <v>16.070930000000001</v>
      </c>
      <c r="BS25" s="338">
        <v>50.706650000000003</v>
      </c>
      <c r="BT25" s="338">
        <v>188.84039999999999</v>
      </c>
      <c r="BU25" s="338">
        <v>401.54140000000001</v>
      </c>
      <c r="BV25" s="338">
        <v>609.19839999999999</v>
      </c>
    </row>
    <row r="26" spans="1:74" ht="11.1" customHeight="1" x14ac:dyDescent="0.2">
      <c r="A26" s="9" t="s">
        <v>157</v>
      </c>
      <c r="B26" s="212" t="s">
        <v>605</v>
      </c>
      <c r="C26" s="275">
        <v>877.87340508</v>
      </c>
      <c r="D26" s="275">
        <v>741.21274019999998</v>
      </c>
      <c r="E26" s="275">
        <v>552.90527800999996</v>
      </c>
      <c r="F26" s="275">
        <v>317.42721281000001</v>
      </c>
      <c r="G26" s="275">
        <v>146.99172053000001</v>
      </c>
      <c r="H26" s="275">
        <v>34.604607878000003</v>
      </c>
      <c r="I26" s="275">
        <v>6.8497249160999996</v>
      </c>
      <c r="J26" s="275">
        <v>11.37162519</v>
      </c>
      <c r="K26" s="275">
        <v>59.016633931999998</v>
      </c>
      <c r="L26" s="275">
        <v>263.43659599</v>
      </c>
      <c r="M26" s="275">
        <v>497.78612713000001</v>
      </c>
      <c r="N26" s="275">
        <v>796.81581286000005</v>
      </c>
      <c r="O26" s="275">
        <v>865.82503890999999</v>
      </c>
      <c r="P26" s="275">
        <v>733.90246812999999</v>
      </c>
      <c r="Q26" s="275">
        <v>560.83675943000003</v>
      </c>
      <c r="R26" s="275">
        <v>316.21481904000001</v>
      </c>
      <c r="S26" s="275">
        <v>142.94052158</v>
      </c>
      <c r="T26" s="275">
        <v>32.765274132999998</v>
      </c>
      <c r="U26" s="275">
        <v>6.8473571570000002</v>
      </c>
      <c r="V26" s="275">
        <v>11.885562425</v>
      </c>
      <c r="W26" s="275">
        <v>58.226709565</v>
      </c>
      <c r="X26" s="275">
        <v>262.52709994000003</v>
      </c>
      <c r="Y26" s="275">
        <v>506.02892313000001</v>
      </c>
      <c r="Z26" s="275">
        <v>800.47959384000001</v>
      </c>
      <c r="AA26" s="275">
        <v>866.01000488</v>
      </c>
      <c r="AB26" s="275">
        <v>737.12284752999994</v>
      </c>
      <c r="AC26" s="275">
        <v>579.37389512000004</v>
      </c>
      <c r="AD26" s="275">
        <v>317.50250371999999</v>
      </c>
      <c r="AE26" s="275">
        <v>143.96305963</v>
      </c>
      <c r="AF26" s="275">
        <v>31.432676880999999</v>
      </c>
      <c r="AG26" s="275">
        <v>6.9335543677000002</v>
      </c>
      <c r="AH26" s="275">
        <v>11.033930514</v>
      </c>
      <c r="AI26" s="275">
        <v>58.680895884000002</v>
      </c>
      <c r="AJ26" s="275">
        <v>258.62711989000002</v>
      </c>
      <c r="AK26" s="275">
        <v>517.76368290999994</v>
      </c>
      <c r="AL26" s="275">
        <v>790.79745027000001</v>
      </c>
      <c r="AM26" s="275">
        <v>869.55255169999998</v>
      </c>
      <c r="AN26" s="275">
        <v>756.45549800000003</v>
      </c>
      <c r="AO26" s="275">
        <v>573.06461224999998</v>
      </c>
      <c r="AP26" s="275">
        <v>316.02009409999999</v>
      </c>
      <c r="AQ26" s="275">
        <v>136.60104630999999</v>
      </c>
      <c r="AR26" s="275">
        <v>30.779253008000001</v>
      </c>
      <c r="AS26" s="275">
        <v>7.1529898762000004</v>
      </c>
      <c r="AT26" s="275">
        <v>11.336717886000001</v>
      </c>
      <c r="AU26" s="275">
        <v>57.553387362000002</v>
      </c>
      <c r="AV26" s="275">
        <v>257.07262014999998</v>
      </c>
      <c r="AW26" s="275">
        <v>514.98973407000005</v>
      </c>
      <c r="AX26" s="275">
        <v>762.59220987000003</v>
      </c>
      <c r="AY26" s="275">
        <v>887.75112804000003</v>
      </c>
      <c r="AZ26" s="275">
        <v>746.88656777999995</v>
      </c>
      <c r="BA26" s="275">
        <v>557.74619991999998</v>
      </c>
      <c r="BB26" s="275">
        <v>319.40540858000003</v>
      </c>
      <c r="BC26" s="275">
        <v>137.33050512</v>
      </c>
      <c r="BD26" s="275">
        <v>30.258704194</v>
      </c>
      <c r="BE26" s="275">
        <v>7.4186097371999997</v>
      </c>
      <c r="BF26" s="275">
        <v>10.824527701999999</v>
      </c>
      <c r="BG26" s="338">
        <v>52.699399999999997</v>
      </c>
      <c r="BH26" s="338">
        <v>245.6636</v>
      </c>
      <c r="BI26" s="338">
        <v>509.20839999999998</v>
      </c>
      <c r="BJ26" s="338">
        <v>771.64649999999995</v>
      </c>
      <c r="BK26" s="338">
        <v>880.41660000000002</v>
      </c>
      <c r="BL26" s="338">
        <v>717.58870000000002</v>
      </c>
      <c r="BM26" s="338">
        <v>562.04380000000003</v>
      </c>
      <c r="BN26" s="338">
        <v>306.8399</v>
      </c>
      <c r="BO26" s="338">
        <v>140.95570000000001</v>
      </c>
      <c r="BP26" s="338">
        <v>30.029610000000002</v>
      </c>
      <c r="BQ26" s="338">
        <v>7.2847239999999998</v>
      </c>
      <c r="BR26" s="338">
        <v>11.539910000000001</v>
      </c>
      <c r="BS26" s="338">
        <v>53.670409999999997</v>
      </c>
      <c r="BT26" s="338">
        <v>252.8252</v>
      </c>
      <c r="BU26" s="338">
        <v>506.97449999999998</v>
      </c>
      <c r="BV26" s="338">
        <v>770.39329999999995</v>
      </c>
    </row>
    <row r="27" spans="1:74" ht="11.1" customHeight="1" x14ac:dyDescent="0.2">
      <c r="A27" s="8"/>
      <c r="B27" s="193" t="s">
        <v>170</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501"/>
      <c r="BH27" s="501"/>
      <c r="BI27" s="501"/>
      <c r="BJ27" s="501"/>
      <c r="BK27" s="340"/>
      <c r="BL27" s="340"/>
      <c r="BM27" s="340"/>
      <c r="BN27" s="340"/>
      <c r="BO27" s="340"/>
      <c r="BP27" s="340"/>
      <c r="BQ27" s="340"/>
      <c r="BR27" s="340"/>
      <c r="BS27" s="340"/>
      <c r="BT27" s="340"/>
      <c r="BU27" s="340"/>
      <c r="BV27" s="340"/>
    </row>
    <row r="28" spans="1:74" ht="11.1" customHeight="1" x14ac:dyDescent="0.2">
      <c r="A28" s="9" t="s">
        <v>41</v>
      </c>
      <c r="B28" s="212" t="s">
        <v>570</v>
      </c>
      <c r="C28" s="275">
        <v>0</v>
      </c>
      <c r="D28" s="275">
        <v>0</v>
      </c>
      <c r="E28" s="275">
        <v>0</v>
      </c>
      <c r="F28" s="275">
        <v>0</v>
      </c>
      <c r="G28" s="275">
        <v>8.3601185817000001</v>
      </c>
      <c r="H28" s="275">
        <v>87.684013745000001</v>
      </c>
      <c r="I28" s="275">
        <v>303.56042997999998</v>
      </c>
      <c r="J28" s="275">
        <v>123.04803076</v>
      </c>
      <c r="K28" s="275">
        <v>17.242313045</v>
      </c>
      <c r="L28" s="275">
        <v>0</v>
      </c>
      <c r="M28" s="275">
        <v>0</v>
      </c>
      <c r="N28" s="275">
        <v>0</v>
      </c>
      <c r="O28" s="275">
        <v>0</v>
      </c>
      <c r="P28" s="275">
        <v>0</v>
      </c>
      <c r="Q28" s="275">
        <v>0</v>
      </c>
      <c r="R28" s="275">
        <v>0</v>
      </c>
      <c r="S28" s="275">
        <v>7.5605971065000004</v>
      </c>
      <c r="T28" s="275">
        <v>68.782717105000003</v>
      </c>
      <c r="U28" s="275">
        <v>201.03424296</v>
      </c>
      <c r="V28" s="275">
        <v>109.17441801</v>
      </c>
      <c r="W28" s="275">
        <v>32.396057345000003</v>
      </c>
      <c r="X28" s="275">
        <v>0.48847878287000002</v>
      </c>
      <c r="Y28" s="275">
        <v>0</v>
      </c>
      <c r="Z28" s="275">
        <v>0</v>
      </c>
      <c r="AA28" s="275">
        <v>0</v>
      </c>
      <c r="AB28" s="275">
        <v>0</v>
      </c>
      <c r="AC28" s="275">
        <v>0</v>
      </c>
      <c r="AD28" s="275">
        <v>0</v>
      </c>
      <c r="AE28" s="275">
        <v>30.882973961000001</v>
      </c>
      <c r="AF28" s="275">
        <v>39.389256549999999</v>
      </c>
      <c r="AG28" s="275">
        <v>193.27011938999999</v>
      </c>
      <c r="AH28" s="275">
        <v>205.14336089</v>
      </c>
      <c r="AI28" s="275">
        <v>86.518210565999993</v>
      </c>
      <c r="AJ28" s="275">
        <v>0</v>
      </c>
      <c r="AK28" s="275">
        <v>0</v>
      </c>
      <c r="AL28" s="275">
        <v>0</v>
      </c>
      <c r="AM28" s="275">
        <v>0</v>
      </c>
      <c r="AN28" s="275">
        <v>0</v>
      </c>
      <c r="AO28" s="275">
        <v>0</v>
      </c>
      <c r="AP28" s="275">
        <v>0</v>
      </c>
      <c r="AQ28" s="275">
        <v>6.7007004718000003</v>
      </c>
      <c r="AR28" s="275">
        <v>73.416384382999993</v>
      </c>
      <c r="AS28" s="275">
        <v>240.45987633999999</v>
      </c>
      <c r="AT28" s="275">
        <v>240.13337075000001</v>
      </c>
      <c r="AU28" s="275">
        <v>60.058676941000002</v>
      </c>
      <c r="AV28" s="275">
        <v>0</v>
      </c>
      <c r="AW28" s="275">
        <v>0</v>
      </c>
      <c r="AX28" s="275">
        <v>0</v>
      </c>
      <c r="AY28" s="275">
        <v>0</v>
      </c>
      <c r="AZ28" s="275">
        <v>0</v>
      </c>
      <c r="BA28" s="275">
        <v>0</v>
      </c>
      <c r="BB28" s="275">
        <v>0</v>
      </c>
      <c r="BC28" s="275">
        <v>2.8407276122999998</v>
      </c>
      <c r="BD28" s="275">
        <v>72.997384448999995</v>
      </c>
      <c r="BE28" s="275">
        <v>171.28812819999999</v>
      </c>
      <c r="BF28" s="275">
        <v>126.51579722</v>
      </c>
      <c r="BG28" s="338">
        <v>29.077326244000002</v>
      </c>
      <c r="BH28" s="338">
        <v>1.3312883826999999</v>
      </c>
      <c r="BI28" s="338">
        <v>0</v>
      </c>
      <c r="BJ28" s="338">
        <v>0</v>
      </c>
      <c r="BK28" s="338">
        <v>0</v>
      </c>
      <c r="BL28" s="338">
        <v>0</v>
      </c>
      <c r="BM28" s="338">
        <v>0</v>
      </c>
      <c r="BN28" s="338">
        <v>0</v>
      </c>
      <c r="BO28" s="338">
        <v>9.1955175861999994</v>
      </c>
      <c r="BP28" s="338">
        <v>85.186288907000005</v>
      </c>
      <c r="BQ28" s="338">
        <v>225.57234872999999</v>
      </c>
      <c r="BR28" s="338">
        <v>191.42295027</v>
      </c>
      <c r="BS28" s="338">
        <v>37.935743619</v>
      </c>
      <c r="BT28" s="338">
        <v>0.68715089362000004</v>
      </c>
      <c r="BU28" s="338">
        <v>0</v>
      </c>
      <c r="BV28" s="338">
        <v>0</v>
      </c>
    </row>
    <row r="29" spans="1:74" ht="11.1" customHeight="1" x14ac:dyDescent="0.2">
      <c r="A29" s="9" t="s">
        <v>42</v>
      </c>
      <c r="B29" s="212" t="s">
        <v>603</v>
      </c>
      <c r="C29" s="275">
        <v>0</v>
      </c>
      <c r="D29" s="275">
        <v>0</v>
      </c>
      <c r="E29" s="275">
        <v>0</v>
      </c>
      <c r="F29" s="275">
        <v>0</v>
      </c>
      <c r="G29" s="275">
        <v>22.524253234</v>
      </c>
      <c r="H29" s="275">
        <v>132.33509914999999</v>
      </c>
      <c r="I29" s="275">
        <v>325.76759350999998</v>
      </c>
      <c r="J29" s="275">
        <v>158.80444489000001</v>
      </c>
      <c r="K29" s="275">
        <v>36.134212101000003</v>
      </c>
      <c r="L29" s="275">
        <v>5.6489942646999998</v>
      </c>
      <c r="M29" s="275">
        <v>0</v>
      </c>
      <c r="N29" s="275">
        <v>0</v>
      </c>
      <c r="O29" s="275">
        <v>0</v>
      </c>
      <c r="P29" s="275">
        <v>0</v>
      </c>
      <c r="Q29" s="275">
        <v>0</v>
      </c>
      <c r="R29" s="275">
        <v>0</v>
      </c>
      <c r="S29" s="275">
        <v>26.076899388000001</v>
      </c>
      <c r="T29" s="275">
        <v>131.15593851</v>
      </c>
      <c r="U29" s="275">
        <v>218.58051154</v>
      </c>
      <c r="V29" s="275">
        <v>150.14452120000001</v>
      </c>
      <c r="W29" s="275">
        <v>64.819139190000001</v>
      </c>
      <c r="X29" s="275">
        <v>5.5079373102</v>
      </c>
      <c r="Y29" s="275">
        <v>0</v>
      </c>
      <c r="Z29" s="275">
        <v>0</v>
      </c>
      <c r="AA29" s="275">
        <v>0</v>
      </c>
      <c r="AB29" s="275">
        <v>0</v>
      </c>
      <c r="AC29" s="275">
        <v>0</v>
      </c>
      <c r="AD29" s="275">
        <v>0</v>
      </c>
      <c r="AE29" s="275">
        <v>72.215461379000004</v>
      </c>
      <c r="AF29" s="275">
        <v>113.97215405</v>
      </c>
      <c r="AG29" s="275">
        <v>249.94296069999999</v>
      </c>
      <c r="AH29" s="275">
        <v>229.98154725000001</v>
      </c>
      <c r="AI29" s="275">
        <v>136.10867051</v>
      </c>
      <c r="AJ29" s="275">
        <v>0.86214287155000002</v>
      </c>
      <c r="AK29" s="275">
        <v>0</v>
      </c>
      <c r="AL29" s="275">
        <v>0.86229013220999995</v>
      </c>
      <c r="AM29" s="275">
        <v>0</v>
      </c>
      <c r="AN29" s="275">
        <v>0</v>
      </c>
      <c r="AO29" s="275">
        <v>0</v>
      </c>
      <c r="AP29" s="275">
        <v>0</v>
      </c>
      <c r="AQ29" s="275">
        <v>16.975624879000001</v>
      </c>
      <c r="AR29" s="275">
        <v>128.05775448</v>
      </c>
      <c r="AS29" s="275">
        <v>307.96175419999997</v>
      </c>
      <c r="AT29" s="275">
        <v>310.16582197999998</v>
      </c>
      <c r="AU29" s="275">
        <v>113.78319063000001</v>
      </c>
      <c r="AV29" s="275">
        <v>5.5718329781999998</v>
      </c>
      <c r="AW29" s="275">
        <v>0</v>
      </c>
      <c r="AX29" s="275">
        <v>0</v>
      </c>
      <c r="AY29" s="275">
        <v>0</v>
      </c>
      <c r="AZ29" s="275">
        <v>0</v>
      </c>
      <c r="BA29" s="275">
        <v>0</v>
      </c>
      <c r="BB29" s="275">
        <v>2.1882418053000001</v>
      </c>
      <c r="BC29" s="275">
        <v>13.332387126</v>
      </c>
      <c r="BD29" s="275">
        <v>120.47987831</v>
      </c>
      <c r="BE29" s="275">
        <v>251.04498652999999</v>
      </c>
      <c r="BF29" s="275">
        <v>164.62720021000001</v>
      </c>
      <c r="BG29" s="338">
        <v>57.717069893999998</v>
      </c>
      <c r="BH29" s="338">
        <v>3.6963151289999998</v>
      </c>
      <c r="BI29" s="338">
        <v>0</v>
      </c>
      <c r="BJ29" s="338">
        <v>0</v>
      </c>
      <c r="BK29" s="338">
        <v>0</v>
      </c>
      <c r="BL29" s="338">
        <v>0</v>
      </c>
      <c r="BM29" s="338">
        <v>0</v>
      </c>
      <c r="BN29" s="338">
        <v>0</v>
      </c>
      <c r="BO29" s="338">
        <v>29.807218773999999</v>
      </c>
      <c r="BP29" s="338">
        <v>143.02765808000001</v>
      </c>
      <c r="BQ29" s="338">
        <v>280.06321472000002</v>
      </c>
      <c r="BR29" s="338">
        <v>237.74887645999999</v>
      </c>
      <c r="BS29" s="338">
        <v>72.170619656</v>
      </c>
      <c r="BT29" s="338">
        <v>6.1824123075999999</v>
      </c>
      <c r="BU29" s="338">
        <v>0</v>
      </c>
      <c r="BV29" s="338">
        <v>0</v>
      </c>
    </row>
    <row r="30" spans="1:74" ht="11.1" customHeight="1" x14ac:dyDescent="0.2">
      <c r="A30" s="9" t="s">
        <v>43</v>
      </c>
      <c r="B30" s="212" t="s">
        <v>571</v>
      </c>
      <c r="C30" s="275">
        <v>0</v>
      </c>
      <c r="D30" s="275">
        <v>0</v>
      </c>
      <c r="E30" s="275">
        <v>0</v>
      </c>
      <c r="F30" s="275">
        <v>0</v>
      </c>
      <c r="G30" s="275">
        <v>70.623432958999999</v>
      </c>
      <c r="H30" s="275">
        <v>142.12976578999999</v>
      </c>
      <c r="I30" s="275">
        <v>217.26987323</v>
      </c>
      <c r="J30" s="275">
        <v>180.99480693999999</v>
      </c>
      <c r="K30" s="275">
        <v>72.441172570000006</v>
      </c>
      <c r="L30" s="275">
        <v>5.4303024292000002</v>
      </c>
      <c r="M30" s="275">
        <v>0</v>
      </c>
      <c r="N30" s="275">
        <v>0</v>
      </c>
      <c r="O30" s="275">
        <v>0</v>
      </c>
      <c r="P30" s="275">
        <v>0</v>
      </c>
      <c r="Q30" s="275">
        <v>0</v>
      </c>
      <c r="R30" s="275">
        <v>0.55761224089999994</v>
      </c>
      <c r="S30" s="275">
        <v>53.578095703000002</v>
      </c>
      <c r="T30" s="275">
        <v>176.00648014999999</v>
      </c>
      <c r="U30" s="275">
        <v>133.11688957000001</v>
      </c>
      <c r="V30" s="275">
        <v>197.10440481000001</v>
      </c>
      <c r="W30" s="275">
        <v>46.481430701999997</v>
      </c>
      <c r="X30" s="275">
        <v>2.6655621602999999</v>
      </c>
      <c r="Y30" s="275">
        <v>0</v>
      </c>
      <c r="Z30" s="275">
        <v>0</v>
      </c>
      <c r="AA30" s="275">
        <v>0</v>
      </c>
      <c r="AB30" s="275">
        <v>0</v>
      </c>
      <c r="AC30" s="275">
        <v>0</v>
      </c>
      <c r="AD30" s="275">
        <v>1.1071035827</v>
      </c>
      <c r="AE30" s="275">
        <v>81.818872006000007</v>
      </c>
      <c r="AF30" s="275">
        <v>138.81995426</v>
      </c>
      <c r="AG30" s="275">
        <v>202.09741177000001</v>
      </c>
      <c r="AH30" s="275">
        <v>169.40818195</v>
      </c>
      <c r="AI30" s="275">
        <v>127.18598839000001</v>
      </c>
      <c r="AJ30" s="275">
        <v>7.2141845089999999</v>
      </c>
      <c r="AK30" s="275">
        <v>0</v>
      </c>
      <c r="AL30" s="275">
        <v>1.5509695231</v>
      </c>
      <c r="AM30" s="275">
        <v>0</v>
      </c>
      <c r="AN30" s="275">
        <v>0</v>
      </c>
      <c r="AO30" s="275">
        <v>3.7204624346999999</v>
      </c>
      <c r="AP30" s="275">
        <v>0.68956678358000001</v>
      </c>
      <c r="AQ30" s="275">
        <v>42.413983080999998</v>
      </c>
      <c r="AR30" s="275">
        <v>186.99389830999999</v>
      </c>
      <c r="AS30" s="275">
        <v>277.45588950000001</v>
      </c>
      <c r="AT30" s="275">
        <v>296.58942782999998</v>
      </c>
      <c r="AU30" s="275">
        <v>130.98746929000001</v>
      </c>
      <c r="AV30" s="275">
        <v>19.003567317000002</v>
      </c>
      <c r="AW30" s="275">
        <v>0</v>
      </c>
      <c r="AX30" s="275">
        <v>0</v>
      </c>
      <c r="AY30" s="275">
        <v>0</v>
      </c>
      <c r="AZ30" s="275">
        <v>0.27318781507000001</v>
      </c>
      <c r="BA30" s="275">
        <v>0.55747030182000001</v>
      </c>
      <c r="BB30" s="275">
        <v>6.5863914082999999</v>
      </c>
      <c r="BC30" s="275">
        <v>36.910038735999997</v>
      </c>
      <c r="BD30" s="275">
        <v>166.12292063999999</v>
      </c>
      <c r="BE30" s="275">
        <v>242.52032833999999</v>
      </c>
      <c r="BF30" s="275">
        <v>130.91012187999999</v>
      </c>
      <c r="BG30" s="338">
        <v>65.436849383999999</v>
      </c>
      <c r="BH30" s="338">
        <v>6.4393363840999998</v>
      </c>
      <c r="BI30" s="338">
        <v>0</v>
      </c>
      <c r="BJ30" s="338">
        <v>0</v>
      </c>
      <c r="BK30" s="338">
        <v>0</v>
      </c>
      <c r="BL30" s="338">
        <v>0</v>
      </c>
      <c r="BM30" s="338">
        <v>0.40469012940999999</v>
      </c>
      <c r="BN30" s="338">
        <v>1.9628262957</v>
      </c>
      <c r="BO30" s="338">
        <v>56.331356409999998</v>
      </c>
      <c r="BP30" s="338">
        <v>160.38624247000001</v>
      </c>
      <c r="BQ30" s="338">
        <v>253.66185042999999</v>
      </c>
      <c r="BR30" s="338">
        <v>219.28325280000001</v>
      </c>
      <c r="BS30" s="338">
        <v>69.600129469999999</v>
      </c>
      <c r="BT30" s="338">
        <v>8.3696519986000002</v>
      </c>
      <c r="BU30" s="338">
        <v>0</v>
      </c>
      <c r="BV30" s="338">
        <v>0</v>
      </c>
    </row>
    <row r="31" spans="1:74" ht="11.1" customHeight="1" x14ac:dyDescent="0.2">
      <c r="A31" s="9" t="s">
        <v>44</v>
      </c>
      <c r="B31" s="212" t="s">
        <v>572</v>
      </c>
      <c r="C31" s="275">
        <v>0</v>
      </c>
      <c r="D31" s="275">
        <v>0</v>
      </c>
      <c r="E31" s="275">
        <v>0</v>
      </c>
      <c r="F31" s="275">
        <v>0.57883947798000002</v>
      </c>
      <c r="G31" s="275">
        <v>49.109606603000003</v>
      </c>
      <c r="H31" s="275">
        <v>180.66147702000001</v>
      </c>
      <c r="I31" s="275">
        <v>262.34851302999999</v>
      </c>
      <c r="J31" s="275">
        <v>251.05366462999999</v>
      </c>
      <c r="K31" s="275">
        <v>140.77436929000001</v>
      </c>
      <c r="L31" s="275">
        <v>6.6450820931000001</v>
      </c>
      <c r="M31" s="275">
        <v>0</v>
      </c>
      <c r="N31" s="275">
        <v>0</v>
      </c>
      <c r="O31" s="275">
        <v>0</v>
      </c>
      <c r="P31" s="275">
        <v>0</v>
      </c>
      <c r="Q31" s="275">
        <v>0</v>
      </c>
      <c r="R31" s="275">
        <v>3.6911987727</v>
      </c>
      <c r="S31" s="275">
        <v>64.998509726999998</v>
      </c>
      <c r="T31" s="275">
        <v>193.67481624000001</v>
      </c>
      <c r="U31" s="275">
        <v>199.22327788999999</v>
      </c>
      <c r="V31" s="275">
        <v>261.17761303999998</v>
      </c>
      <c r="W31" s="275">
        <v>77.979050502999996</v>
      </c>
      <c r="X31" s="275">
        <v>11.72022473</v>
      </c>
      <c r="Y31" s="275">
        <v>0</v>
      </c>
      <c r="Z31" s="275">
        <v>0</v>
      </c>
      <c r="AA31" s="275">
        <v>0</v>
      </c>
      <c r="AB31" s="275">
        <v>0</v>
      </c>
      <c r="AC31" s="275">
        <v>2.8824523874999999</v>
      </c>
      <c r="AD31" s="275">
        <v>8.4723388966000002</v>
      </c>
      <c r="AE31" s="275">
        <v>55.411631194999998</v>
      </c>
      <c r="AF31" s="275">
        <v>202.59109873</v>
      </c>
      <c r="AG31" s="275">
        <v>288.95653434000002</v>
      </c>
      <c r="AH31" s="275">
        <v>202.19585484999999</v>
      </c>
      <c r="AI31" s="275">
        <v>168.05129944000001</v>
      </c>
      <c r="AJ31" s="275">
        <v>12.918708876</v>
      </c>
      <c r="AK31" s="275">
        <v>0</v>
      </c>
      <c r="AL31" s="275">
        <v>0</v>
      </c>
      <c r="AM31" s="275">
        <v>0</v>
      </c>
      <c r="AN31" s="275">
        <v>7.6607207247E-2</v>
      </c>
      <c r="AO31" s="275">
        <v>9.5576834824999999</v>
      </c>
      <c r="AP31" s="275">
        <v>7.7953219038999997</v>
      </c>
      <c r="AQ31" s="275">
        <v>48.178498662999999</v>
      </c>
      <c r="AR31" s="275">
        <v>262.41498502000002</v>
      </c>
      <c r="AS31" s="275">
        <v>305.45493741000001</v>
      </c>
      <c r="AT31" s="275">
        <v>267.82481365000001</v>
      </c>
      <c r="AU31" s="275">
        <v>137.95916577</v>
      </c>
      <c r="AV31" s="275">
        <v>28.340419728000001</v>
      </c>
      <c r="AW31" s="275">
        <v>1.984889887</v>
      </c>
      <c r="AX31" s="275">
        <v>0</v>
      </c>
      <c r="AY31" s="275">
        <v>0</v>
      </c>
      <c r="AZ31" s="275">
        <v>2.9690847763999999</v>
      </c>
      <c r="BA31" s="275">
        <v>5.7264727488</v>
      </c>
      <c r="BB31" s="275">
        <v>8.5925345553000003</v>
      </c>
      <c r="BC31" s="275">
        <v>50.238381584999999</v>
      </c>
      <c r="BD31" s="275">
        <v>205.02535732999999</v>
      </c>
      <c r="BE31" s="275">
        <v>330.10011951000001</v>
      </c>
      <c r="BF31" s="275">
        <v>170.42887858</v>
      </c>
      <c r="BG31" s="338">
        <v>93.668178980999997</v>
      </c>
      <c r="BH31" s="338">
        <v>9.6008136935999993</v>
      </c>
      <c r="BI31" s="338">
        <v>0.28703853497999998</v>
      </c>
      <c r="BJ31" s="338">
        <v>0</v>
      </c>
      <c r="BK31" s="338">
        <v>0</v>
      </c>
      <c r="BL31" s="338">
        <v>0</v>
      </c>
      <c r="BM31" s="338">
        <v>2.7005641648999998</v>
      </c>
      <c r="BN31" s="338">
        <v>7.8369250637999999</v>
      </c>
      <c r="BO31" s="338">
        <v>70.546390181000007</v>
      </c>
      <c r="BP31" s="338">
        <v>195.6235666</v>
      </c>
      <c r="BQ31" s="338">
        <v>309.53007932000003</v>
      </c>
      <c r="BR31" s="338">
        <v>269.67599648999999</v>
      </c>
      <c r="BS31" s="338">
        <v>97.135400208999997</v>
      </c>
      <c r="BT31" s="338">
        <v>11.671900559999999</v>
      </c>
      <c r="BU31" s="338">
        <v>0.27917741589</v>
      </c>
      <c r="BV31" s="338">
        <v>0</v>
      </c>
    </row>
    <row r="32" spans="1:74" ht="11.1" customHeight="1" x14ac:dyDescent="0.2">
      <c r="A32" s="9" t="s">
        <v>351</v>
      </c>
      <c r="B32" s="212" t="s">
        <v>604</v>
      </c>
      <c r="C32" s="275">
        <v>57.499233355000001</v>
      </c>
      <c r="D32" s="275">
        <v>35.077446747000003</v>
      </c>
      <c r="E32" s="275">
        <v>16.158807306</v>
      </c>
      <c r="F32" s="275">
        <v>91.184871559000001</v>
      </c>
      <c r="G32" s="275">
        <v>155.34810535</v>
      </c>
      <c r="H32" s="275">
        <v>349.51988591999998</v>
      </c>
      <c r="I32" s="275">
        <v>415.20967954999998</v>
      </c>
      <c r="J32" s="275">
        <v>371.66975542</v>
      </c>
      <c r="K32" s="275">
        <v>256.61006491000001</v>
      </c>
      <c r="L32" s="275">
        <v>134.25338957</v>
      </c>
      <c r="M32" s="275">
        <v>66.082651514000005</v>
      </c>
      <c r="N32" s="275">
        <v>58.310865098000001</v>
      </c>
      <c r="O32" s="275">
        <v>20.26580736</v>
      </c>
      <c r="P32" s="275">
        <v>44.686738042000002</v>
      </c>
      <c r="Q32" s="275">
        <v>42.557165998000002</v>
      </c>
      <c r="R32" s="275">
        <v>82.659386042999998</v>
      </c>
      <c r="S32" s="275">
        <v>209.63240135000001</v>
      </c>
      <c r="T32" s="275">
        <v>350.85973440999999</v>
      </c>
      <c r="U32" s="275">
        <v>400.21940186</v>
      </c>
      <c r="V32" s="275">
        <v>381.96802652000002</v>
      </c>
      <c r="W32" s="275">
        <v>280.30835235000001</v>
      </c>
      <c r="X32" s="275">
        <v>126.71985309999999</v>
      </c>
      <c r="Y32" s="275">
        <v>31.461380248000001</v>
      </c>
      <c r="Z32" s="275">
        <v>36.103443192999997</v>
      </c>
      <c r="AA32" s="275">
        <v>33.643755536999997</v>
      </c>
      <c r="AB32" s="275">
        <v>18.872900052999999</v>
      </c>
      <c r="AC32" s="275">
        <v>84.135537472999999</v>
      </c>
      <c r="AD32" s="275">
        <v>130.62107071</v>
      </c>
      <c r="AE32" s="275">
        <v>242.04330945999999</v>
      </c>
      <c r="AF32" s="275">
        <v>394.22673744000002</v>
      </c>
      <c r="AG32" s="275">
        <v>456.08486894999999</v>
      </c>
      <c r="AH32" s="275">
        <v>410.66100229</v>
      </c>
      <c r="AI32" s="275">
        <v>295.76616082999999</v>
      </c>
      <c r="AJ32" s="275">
        <v>135.12567725</v>
      </c>
      <c r="AK32" s="275">
        <v>103.00945356</v>
      </c>
      <c r="AL32" s="275">
        <v>100.04468145</v>
      </c>
      <c r="AM32" s="275">
        <v>24.843775079</v>
      </c>
      <c r="AN32" s="275">
        <v>23.980009501000001</v>
      </c>
      <c r="AO32" s="275">
        <v>90.401759451000004</v>
      </c>
      <c r="AP32" s="275">
        <v>87.952909348000006</v>
      </c>
      <c r="AQ32" s="275">
        <v>185.67177378</v>
      </c>
      <c r="AR32" s="275">
        <v>380.49770744</v>
      </c>
      <c r="AS32" s="275">
        <v>509.3706474</v>
      </c>
      <c r="AT32" s="275">
        <v>486.09642336000002</v>
      </c>
      <c r="AU32" s="275">
        <v>354.46961926</v>
      </c>
      <c r="AV32" s="275">
        <v>157.5365558</v>
      </c>
      <c r="AW32" s="275">
        <v>55.404173718000003</v>
      </c>
      <c r="AX32" s="275">
        <v>65.334389275999996</v>
      </c>
      <c r="AY32" s="275">
        <v>49.330137248</v>
      </c>
      <c r="AZ32" s="275">
        <v>53.551958534000001</v>
      </c>
      <c r="BA32" s="275">
        <v>54.283499898000002</v>
      </c>
      <c r="BB32" s="275">
        <v>122.44414021</v>
      </c>
      <c r="BC32" s="275">
        <v>210.30358928000001</v>
      </c>
      <c r="BD32" s="275">
        <v>335.59158232999999</v>
      </c>
      <c r="BE32" s="275">
        <v>468.23324078000002</v>
      </c>
      <c r="BF32" s="275">
        <v>410.79344830999997</v>
      </c>
      <c r="BG32" s="338">
        <v>272.36249934</v>
      </c>
      <c r="BH32" s="338">
        <v>134.47448953</v>
      </c>
      <c r="BI32" s="338">
        <v>59.754081136000003</v>
      </c>
      <c r="BJ32" s="338">
        <v>34.120667744999999</v>
      </c>
      <c r="BK32" s="338">
        <v>32.991447977</v>
      </c>
      <c r="BL32" s="338">
        <v>34.611708227999998</v>
      </c>
      <c r="BM32" s="338">
        <v>56.015434763999998</v>
      </c>
      <c r="BN32" s="338">
        <v>82.936041782999993</v>
      </c>
      <c r="BO32" s="338">
        <v>207.88619929000001</v>
      </c>
      <c r="BP32" s="338">
        <v>361.47391405000002</v>
      </c>
      <c r="BQ32" s="338">
        <v>461.41910115000002</v>
      </c>
      <c r="BR32" s="338">
        <v>433.20632762999998</v>
      </c>
      <c r="BS32" s="338">
        <v>285.74258443999997</v>
      </c>
      <c r="BT32" s="338">
        <v>142.52468590000001</v>
      </c>
      <c r="BU32" s="338">
        <v>63.677522930000002</v>
      </c>
      <c r="BV32" s="338">
        <v>36.515031870999998</v>
      </c>
    </row>
    <row r="33" spans="1:74" ht="11.1" customHeight="1" x14ac:dyDescent="0.2">
      <c r="A33" s="9" t="s">
        <v>45</v>
      </c>
      <c r="B33" s="212" t="s">
        <v>574</v>
      </c>
      <c r="C33" s="275">
        <v>9.1973129626999999</v>
      </c>
      <c r="D33" s="275">
        <v>2.3115183102999999</v>
      </c>
      <c r="E33" s="275">
        <v>2.3111816058999999</v>
      </c>
      <c r="F33" s="275">
        <v>20.203505010000001</v>
      </c>
      <c r="G33" s="275">
        <v>112.78573401</v>
      </c>
      <c r="H33" s="275">
        <v>319.06882905999998</v>
      </c>
      <c r="I33" s="275">
        <v>338.49914781000001</v>
      </c>
      <c r="J33" s="275">
        <v>342.19953142999998</v>
      </c>
      <c r="K33" s="275">
        <v>235.16108292000001</v>
      </c>
      <c r="L33" s="275">
        <v>54.914011737000003</v>
      </c>
      <c r="M33" s="275">
        <v>1.4116660414</v>
      </c>
      <c r="N33" s="275">
        <v>1.6692445459</v>
      </c>
      <c r="O33" s="275">
        <v>0.25782256084999999</v>
      </c>
      <c r="P33" s="275">
        <v>1.4108492279</v>
      </c>
      <c r="Q33" s="275">
        <v>4.5879436533</v>
      </c>
      <c r="R33" s="275">
        <v>26.146419260999998</v>
      </c>
      <c r="S33" s="275">
        <v>147.33289581</v>
      </c>
      <c r="T33" s="275">
        <v>329.11605821000001</v>
      </c>
      <c r="U33" s="275">
        <v>307.33662756000001</v>
      </c>
      <c r="V33" s="275">
        <v>375.41612892000001</v>
      </c>
      <c r="W33" s="275">
        <v>236.47357073000001</v>
      </c>
      <c r="X33" s="275">
        <v>60.683554205999997</v>
      </c>
      <c r="Y33" s="275">
        <v>0.41636839403999998</v>
      </c>
      <c r="Z33" s="275">
        <v>3.8065628565999998</v>
      </c>
      <c r="AA33" s="275">
        <v>2.5570826393999999</v>
      </c>
      <c r="AB33" s="275">
        <v>0</v>
      </c>
      <c r="AC33" s="275">
        <v>20.600946384</v>
      </c>
      <c r="AD33" s="275">
        <v>52.145869503999997</v>
      </c>
      <c r="AE33" s="275">
        <v>174.79658169000001</v>
      </c>
      <c r="AF33" s="275">
        <v>352.52885813</v>
      </c>
      <c r="AG33" s="275">
        <v>442.40335474</v>
      </c>
      <c r="AH33" s="275">
        <v>339.33217031999999</v>
      </c>
      <c r="AI33" s="275">
        <v>235.08195297</v>
      </c>
      <c r="AJ33" s="275">
        <v>58.756459085000003</v>
      </c>
      <c r="AK33" s="275">
        <v>16.05188854</v>
      </c>
      <c r="AL33" s="275">
        <v>23.680252510999999</v>
      </c>
      <c r="AM33" s="275">
        <v>2.2920166813999998</v>
      </c>
      <c r="AN33" s="275">
        <v>3.4370690821999998</v>
      </c>
      <c r="AO33" s="275">
        <v>36.215551081999998</v>
      </c>
      <c r="AP33" s="275">
        <v>37.832871879000002</v>
      </c>
      <c r="AQ33" s="275">
        <v>124.41947363</v>
      </c>
      <c r="AR33" s="275">
        <v>370.83116475000003</v>
      </c>
      <c r="AS33" s="275">
        <v>472.11214873</v>
      </c>
      <c r="AT33" s="275">
        <v>458.59865309000003</v>
      </c>
      <c r="AU33" s="275">
        <v>318.60406699999999</v>
      </c>
      <c r="AV33" s="275">
        <v>113.05658029</v>
      </c>
      <c r="AW33" s="275">
        <v>11.888475980999999</v>
      </c>
      <c r="AX33" s="275">
        <v>3.7249175378000001</v>
      </c>
      <c r="AY33" s="275">
        <v>19.995146962</v>
      </c>
      <c r="AZ33" s="275">
        <v>17.863089828</v>
      </c>
      <c r="BA33" s="275">
        <v>27.274506808000002</v>
      </c>
      <c r="BB33" s="275">
        <v>74.718501290000006</v>
      </c>
      <c r="BC33" s="275">
        <v>135.5595672</v>
      </c>
      <c r="BD33" s="275">
        <v>272.83527011000001</v>
      </c>
      <c r="BE33" s="275">
        <v>430.21983261000003</v>
      </c>
      <c r="BF33" s="275">
        <v>347.24382760999998</v>
      </c>
      <c r="BG33" s="338">
        <v>212.05504194</v>
      </c>
      <c r="BH33" s="338">
        <v>53.188618001000002</v>
      </c>
      <c r="BI33" s="338">
        <v>6.8005318092999998</v>
      </c>
      <c r="BJ33" s="338">
        <v>2.4767378934000002</v>
      </c>
      <c r="BK33" s="338">
        <v>6.3377730340999996</v>
      </c>
      <c r="BL33" s="338">
        <v>3.7449553796999999</v>
      </c>
      <c r="BM33" s="338">
        <v>18.757464996</v>
      </c>
      <c r="BN33" s="338">
        <v>36.485924896999997</v>
      </c>
      <c r="BO33" s="338">
        <v>162.82287581</v>
      </c>
      <c r="BP33" s="338">
        <v>323.15251458</v>
      </c>
      <c r="BQ33" s="338">
        <v>428.85893779000003</v>
      </c>
      <c r="BR33" s="338">
        <v>407.12333153999998</v>
      </c>
      <c r="BS33" s="338">
        <v>225.89829080999999</v>
      </c>
      <c r="BT33" s="338">
        <v>60.893782946000002</v>
      </c>
      <c r="BU33" s="338">
        <v>7.9158358960999999</v>
      </c>
      <c r="BV33" s="338">
        <v>3.008312326</v>
      </c>
    </row>
    <row r="34" spans="1:74" ht="11.1" customHeight="1" x14ac:dyDescent="0.2">
      <c r="A34" s="9" t="s">
        <v>46</v>
      </c>
      <c r="B34" s="212" t="s">
        <v>575</v>
      </c>
      <c r="C34" s="275">
        <v>17.781653488</v>
      </c>
      <c r="D34" s="275">
        <v>22.35068162</v>
      </c>
      <c r="E34" s="275">
        <v>34.228948545999998</v>
      </c>
      <c r="F34" s="275">
        <v>63.790461186000002</v>
      </c>
      <c r="G34" s="275">
        <v>228.57913017000001</v>
      </c>
      <c r="H34" s="275">
        <v>490.36823726</v>
      </c>
      <c r="I34" s="275">
        <v>518.60831212999994</v>
      </c>
      <c r="J34" s="275">
        <v>562.87396404000003</v>
      </c>
      <c r="K34" s="275">
        <v>432.93895599000001</v>
      </c>
      <c r="L34" s="275">
        <v>144.60583424999999</v>
      </c>
      <c r="M34" s="275">
        <v>15.358743273</v>
      </c>
      <c r="N34" s="275">
        <v>3.7706212428999999</v>
      </c>
      <c r="O34" s="275">
        <v>4.8071485628000001</v>
      </c>
      <c r="P34" s="275">
        <v>8.3365780043999997</v>
      </c>
      <c r="Q34" s="275">
        <v>21.974031311000001</v>
      </c>
      <c r="R34" s="275">
        <v>96.196503946000007</v>
      </c>
      <c r="S34" s="275">
        <v>226.01589088</v>
      </c>
      <c r="T34" s="275">
        <v>457.13494495999998</v>
      </c>
      <c r="U34" s="275">
        <v>502.36842804000003</v>
      </c>
      <c r="V34" s="275">
        <v>556.49692620999997</v>
      </c>
      <c r="W34" s="275">
        <v>380.16722397000001</v>
      </c>
      <c r="X34" s="275">
        <v>195.478577</v>
      </c>
      <c r="Y34" s="275">
        <v>10.213244099000001</v>
      </c>
      <c r="Z34" s="275">
        <v>14.588522987999999</v>
      </c>
      <c r="AA34" s="275">
        <v>5.3159945502000001</v>
      </c>
      <c r="AB34" s="275">
        <v>5.6411089085999997</v>
      </c>
      <c r="AC34" s="275">
        <v>39.117268396999997</v>
      </c>
      <c r="AD34" s="275">
        <v>141.26524173999999</v>
      </c>
      <c r="AE34" s="275">
        <v>260.38265668999998</v>
      </c>
      <c r="AF34" s="275">
        <v>452.87298176000002</v>
      </c>
      <c r="AG34" s="275">
        <v>585.81293720999997</v>
      </c>
      <c r="AH34" s="275">
        <v>561.14286152</v>
      </c>
      <c r="AI34" s="275">
        <v>423.83493100999999</v>
      </c>
      <c r="AJ34" s="275">
        <v>187.98601031999999</v>
      </c>
      <c r="AK34" s="275">
        <v>51.610281311000001</v>
      </c>
      <c r="AL34" s="275">
        <v>25.306721716999999</v>
      </c>
      <c r="AM34" s="275">
        <v>10.019988894000001</v>
      </c>
      <c r="AN34" s="275">
        <v>26.185520487000002</v>
      </c>
      <c r="AO34" s="275">
        <v>86.726628539999993</v>
      </c>
      <c r="AP34" s="275">
        <v>123.25190154000001</v>
      </c>
      <c r="AQ34" s="275">
        <v>238.69830672000001</v>
      </c>
      <c r="AR34" s="275">
        <v>476.37470474999998</v>
      </c>
      <c r="AS34" s="275">
        <v>620.56976233</v>
      </c>
      <c r="AT34" s="275">
        <v>548.54527252000003</v>
      </c>
      <c r="AU34" s="275">
        <v>431.02920083999999</v>
      </c>
      <c r="AV34" s="275">
        <v>232.29903955</v>
      </c>
      <c r="AW34" s="275">
        <v>79.556046500999997</v>
      </c>
      <c r="AX34" s="275">
        <v>16.631165867</v>
      </c>
      <c r="AY34" s="275">
        <v>34.831013902999999</v>
      </c>
      <c r="AZ34" s="275">
        <v>67.369609281999999</v>
      </c>
      <c r="BA34" s="275">
        <v>111.78499856000001</v>
      </c>
      <c r="BB34" s="275">
        <v>141.41066343</v>
      </c>
      <c r="BC34" s="275">
        <v>240.28921005999999</v>
      </c>
      <c r="BD34" s="275">
        <v>448.77983912000002</v>
      </c>
      <c r="BE34" s="275">
        <v>584.32271319999995</v>
      </c>
      <c r="BF34" s="275">
        <v>509.25691128</v>
      </c>
      <c r="BG34" s="338">
        <v>359.30288538000002</v>
      </c>
      <c r="BH34" s="338">
        <v>145.0732797</v>
      </c>
      <c r="BI34" s="338">
        <v>40.380522714000001</v>
      </c>
      <c r="BJ34" s="338">
        <v>9.6811212244</v>
      </c>
      <c r="BK34" s="338">
        <v>16.044143307999999</v>
      </c>
      <c r="BL34" s="338">
        <v>19.196498684000002</v>
      </c>
      <c r="BM34" s="338">
        <v>57.299180343000003</v>
      </c>
      <c r="BN34" s="338">
        <v>124.82863448000001</v>
      </c>
      <c r="BO34" s="338">
        <v>308.30256545999998</v>
      </c>
      <c r="BP34" s="338">
        <v>479.14334028000002</v>
      </c>
      <c r="BQ34" s="338">
        <v>589.71495447999996</v>
      </c>
      <c r="BR34" s="338">
        <v>591.99358362999999</v>
      </c>
      <c r="BS34" s="338">
        <v>392.18945637000002</v>
      </c>
      <c r="BT34" s="338">
        <v>159.41087845000001</v>
      </c>
      <c r="BU34" s="338">
        <v>47.359274581999998</v>
      </c>
      <c r="BV34" s="338">
        <v>12.517489934</v>
      </c>
    </row>
    <row r="35" spans="1:74" ht="11.1" customHeight="1" x14ac:dyDescent="0.2">
      <c r="A35" s="9" t="s">
        <v>49</v>
      </c>
      <c r="B35" s="212" t="s">
        <v>576</v>
      </c>
      <c r="C35" s="275">
        <v>0</v>
      </c>
      <c r="D35" s="275">
        <v>0</v>
      </c>
      <c r="E35" s="275">
        <v>22.646349508</v>
      </c>
      <c r="F35" s="275">
        <v>47.012052998999998</v>
      </c>
      <c r="G35" s="275">
        <v>122.01080843</v>
      </c>
      <c r="H35" s="275">
        <v>309.13395946999998</v>
      </c>
      <c r="I35" s="275">
        <v>389.638103</v>
      </c>
      <c r="J35" s="275">
        <v>336.49552914999998</v>
      </c>
      <c r="K35" s="275">
        <v>185.26842489000001</v>
      </c>
      <c r="L35" s="275">
        <v>39.383722835</v>
      </c>
      <c r="M35" s="275">
        <v>9.4728804122000003</v>
      </c>
      <c r="N35" s="275">
        <v>0</v>
      </c>
      <c r="O35" s="275">
        <v>3.0962255684</v>
      </c>
      <c r="P35" s="275">
        <v>7.2339527261000001</v>
      </c>
      <c r="Q35" s="275">
        <v>20.255311674000001</v>
      </c>
      <c r="R35" s="275">
        <v>47.096377267999998</v>
      </c>
      <c r="S35" s="275">
        <v>118.93386081</v>
      </c>
      <c r="T35" s="275">
        <v>271.23202735000001</v>
      </c>
      <c r="U35" s="275">
        <v>391.18514292999998</v>
      </c>
      <c r="V35" s="275">
        <v>271.72832253000001</v>
      </c>
      <c r="W35" s="275">
        <v>205.19287385000001</v>
      </c>
      <c r="X35" s="275">
        <v>85.377975098999997</v>
      </c>
      <c r="Y35" s="275">
        <v>8.6911804735999993</v>
      </c>
      <c r="Z35" s="275">
        <v>0</v>
      </c>
      <c r="AA35" s="275">
        <v>1.6510078141</v>
      </c>
      <c r="AB35" s="275">
        <v>11.002226648000001</v>
      </c>
      <c r="AC35" s="275">
        <v>31.88630131</v>
      </c>
      <c r="AD35" s="275">
        <v>40.276872330000003</v>
      </c>
      <c r="AE35" s="275">
        <v>75.169001850000001</v>
      </c>
      <c r="AF35" s="275">
        <v>313.21320219</v>
      </c>
      <c r="AG35" s="275">
        <v>325.18825351999999</v>
      </c>
      <c r="AH35" s="275">
        <v>361.63714797</v>
      </c>
      <c r="AI35" s="275">
        <v>231.17915554999999</v>
      </c>
      <c r="AJ35" s="275">
        <v>83.917594808999993</v>
      </c>
      <c r="AK35" s="275">
        <v>2.9037646555999999</v>
      </c>
      <c r="AL35" s="275">
        <v>0</v>
      </c>
      <c r="AM35" s="275">
        <v>0</v>
      </c>
      <c r="AN35" s="275">
        <v>9.7864085139999997</v>
      </c>
      <c r="AO35" s="275">
        <v>23.545180617</v>
      </c>
      <c r="AP35" s="275">
        <v>42.167678606000003</v>
      </c>
      <c r="AQ35" s="275">
        <v>89.651034561000003</v>
      </c>
      <c r="AR35" s="275">
        <v>331.14148567000001</v>
      </c>
      <c r="AS35" s="275">
        <v>407.14938768000002</v>
      </c>
      <c r="AT35" s="275">
        <v>305.79147690999997</v>
      </c>
      <c r="AU35" s="275">
        <v>175.03229217000001</v>
      </c>
      <c r="AV35" s="275">
        <v>98.466957480000005</v>
      </c>
      <c r="AW35" s="275">
        <v>14.317725333</v>
      </c>
      <c r="AX35" s="275">
        <v>0</v>
      </c>
      <c r="AY35" s="275">
        <v>0</v>
      </c>
      <c r="AZ35" s="275">
        <v>4.9803436613000001</v>
      </c>
      <c r="BA35" s="275">
        <v>30.353616679000002</v>
      </c>
      <c r="BB35" s="275">
        <v>48.923227777999998</v>
      </c>
      <c r="BC35" s="275">
        <v>108.44652261</v>
      </c>
      <c r="BD35" s="275">
        <v>305.76086918999999</v>
      </c>
      <c r="BE35" s="275">
        <v>414.14991168</v>
      </c>
      <c r="BF35" s="275">
        <v>342.56640986999997</v>
      </c>
      <c r="BG35" s="338">
        <v>200.00108309000001</v>
      </c>
      <c r="BH35" s="338">
        <v>67.28405764</v>
      </c>
      <c r="BI35" s="338">
        <v>8.3566076466000005</v>
      </c>
      <c r="BJ35" s="338">
        <v>0.58240539801000002</v>
      </c>
      <c r="BK35" s="338">
        <v>1.614304127</v>
      </c>
      <c r="BL35" s="338">
        <v>5.0038845124</v>
      </c>
      <c r="BM35" s="338">
        <v>16.287784025000001</v>
      </c>
      <c r="BN35" s="338">
        <v>50.129627704000001</v>
      </c>
      <c r="BO35" s="338">
        <v>132.93774302</v>
      </c>
      <c r="BP35" s="338">
        <v>267.78498984999999</v>
      </c>
      <c r="BQ35" s="338">
        <v>396.26767209000002</v>
      </c>
      <c r="BR35" s="338">
        <v>356.73139129999998</v>
      </c>
      <c r="BS35" s="338">
        <v>210.81132149000001</v>
      </c>
      <c r="BT35" s="338">
        <v>74.374476201999997</v>
      </c>
      <c r="BU35" s="338">
        <v>10.766711072</v>
      </c>
      <c r="BV35" s="338">
        <v>0.29009460603999998</v>
      </c>
    </row>
    <row r="36" spans="1:74" ht="11.1" customHeight="1" x14ac:dyDescent="0.2">
      <c r="A36" s="9" t="s">
        <v>50</v>
      </c>
      <c r="B36" s="212" t="s">
        <v>577</v>
      </c>
      <c r="C36" s="275">
        <v>6.6215761763999996</v>
      </c>
      <c r="D36" s="275">
        <v>6.9783222033000003</v>
      </c>
      <c r="E36" s="275">
        <v>12.730372143</v>
      </c>
      <c r="F36" s="275">
        <v>25.123617403000001</v>
      </c>
      <c r="G36" s="275">
        <v>58.133890577999999</v>
      </c>
      <c r="H36" s="275">
        <v>135.2622781</v>
      </c>
      <c r="I36" s="275">
        <v>250.24069356000001</v>
      </c>
      <c r="J36" s="275">
        <v>208.54782342999999</v>
      </c>
      <c r="K36" s="275">
        <v>137.33493551000001</v>
      </c>
      <c r="L36" s="275">
        <v>26.573384256000001</v>
      </c>
      <c r="M36" s="275">
        <v>13.410623219</v>
      </c>
      <c r="N36" s="275">
        <v>8.7487835271000005</v>
      </c>
      <c r="O36" s="275">
        <v>14.047830623999999</v>
      </c>
      <c r="P36" s="275">
        <v>9.6441743063000001</v>
      </c>
      <c r="Q36" s="275">
        <v>15.492875078999999</v>
      </c>
      <c r="R36" s="275">
        <v>25.836416681999999</v>
      </c>
      <c r="S36" s="275">
        <v>72.103310672000006</v>
      </c>
      <c r="T36" s="275">
        <v>127.27822934</v>
      </c>
      <c r="U36" s="275">
        <v>274.06737500000003</v>
      </c>
      <c r="V36" s="275">
        <v>228.16536156000001</v>
      </c>
      <c r="W36" s="275">
        <v>189.85040749999999</v>
      </c>
      <c r="X36" s="275">
        <v>85.873234046999997</v>
      </c>
      <c r="Y36" s="275">
        <v>18.671736000999999</v>
      </c>
      <c r="Z36" s="275">
        <v>7.4700998865999999</v>
      </c>
      <c r="AA36" s="275">
        <v>10.21343016</v>
      </c>
      <c r="AB36" s="275">
        <v>12.764514835</v>
      </c>
      <c r="AC36" s="275">
        <v>26.756268737999999</v>
      </c>
      <c r="AD36" s="275">
        <v>22.618198272000001</v>
      </c>
      <c r="AE36" s="275">
        <v>27.625091690000001</v>
      </c>
      <c r="AF36" s="275">
        <v>175.54123641999999</v>
      </c>
      <c r="AG36" s="275">
        <v>218.32649255000001</v>
      </c>
      <c r="AH36" s="275">
        <v>260.75574175000003</v>
      </c>
      <c r="AI36" s="275">
        <v>193.10584184999999</v>
      </c>
      <c r="AJ36" s="275">
        <v>97.043602276000001</v>
      </c>
      <c r="AK36" s="275">
        <v>12.186351030999999</v>
      </c>
      <c r="AL36" s="275">
        <v>10.416650727</v>
      </c>
      <c r="AM36" s="275">
        <v>7.7812348563000002</v>
      </c>
      <c r="AN36" s="275">
        <v>15.024953151</v>
      </c>
      <c r="AO36" s="275">
        <v>13.384567686</v>
      </c>
      <c r="AP36" s="275">
        <v>27.551234548</v>
      </c>
      <c r="AQ36" s="275">
        <v>37.532796531999999</v>
      </c>
      <c r="AR36" s="275">
        <v>167.17316769999999</v>
      </c>
      <c r="AS36" s="275">
        <v>235.55400542000001</v>
      </c>
      <c r="AT36" s="275">
        <v>233.80584100999999</v>
      </c>
      <c r="AU36" s="275">
        <v>125.59855999</v>
      </c>
      <c r="AV36" s="275">
        <v>47.821358001999997</v>
      </c>
      <c r="AW36" s="275">
        <v>17.136311607</v>
      </c>
      <c r="AX36" s="275">
        <v>8.0070723047999994</v>
      </c>
      <c r="AY36" s="275">
        <v>7.0061811937999998</v>
      </c>
      <c r="AZ36" s="275">
        <v>6.5988283831999999</v>
      </c>
      <c r="BA36" s="275">
        <v>16.736443148999999</v>
      </c>
      <c r="BB36" s="275">
        <v>24.905145307000002</v>
      </c>
      <c r="BC36" s="275">
        <v>46.379848981999999</v>
      </c>
      <c r="BD36" s="275">
        <v>141.46467147999999</v>
      </c>
      <c r="BE36" s="275">
        <v>283.29113767000001</v>
      </c>
      <c r="BF36" s="275">
        <v>290.70475707000003</v>
      </c>
      <c r="BG36" s="338">
        <v>131.23336499000001</v>
      </c>
      <c r="BH36" s="338">
        <v>39.715286210999999</v>
      </c>
      <c r="BI36" s="338">
        <v>12.885292257</v>
      </c>
      <c r="BJ36" s="338">
        <v>8.3307962348999993</v>
      </c>
      <c r="BK36" s="338">
        <v>9.9968986507000004</v>
      </c>
      <c r="BL36" s="338">
        <v>9.1233040050999996</v>
      </c>
      <c r="BM36" s="338">
        <v>15.009772857</v>
      </c>
      <c r="BN36" s="338">
        <v>27.514318122999999</v>
      </c>
      <c r="BO36" s="338">
        <v>62.501149597000001</v>
      </c>
      <c r="BP36" s="338">
        <v>124.14364916</v>
      </c>
      <c r="BQ36" s="338">
        <v>235.15853829</v>
      </c>
      <c r="BR36" s="338">
        <v>240.50395223000001</v>
      </c>
      <c r="BS36" s="338">
        <v>160.17201158</v>
      </c>
      <c r="BT36" s="338">
        <v>57.94202276</v>
      </c>
      <c r="BU36" s="338">
        <v>15.796417888000001</v>
      </c>
      <c r="BV36" s="338">
        <v>9.1379648561</v>
      </c>
    </row>
    <row r="37" spans="1:74" ht="11.1" customHeight="1" x14ac:dyDescent="0.2">
      <c r="A37" s="9" t="s">
        <v>710</v>
      </c>
      <c r="B37" s="212" t="s">
        <v>605</v>
      </c>
      <c r="C37" s="275">
        <v>14.976482258000001</v>
      </c>
      <c r="D37" s="275">
        <v>10.797520260000001</v>
      </c>
      <c r="E37" s="275">
        <v>11.098487743</v>
      </c>
      <c r="F37" s="275">
        <v>34.176086347999998</v>
      </c>
      <c r="G37" s="275">
        <v>99.710053215000002</v>
      </c>
      <c r="H37" s="275">
        <v>244.62928898000001</v>
      </c>
      <c r="I37" s="275">
        <v>338.29746317000001</v>
      </c>
      <c r="J37" s="275">
        <v>288.47285868</v>
      </c>
      <c r="K37" s="275">
        <v>177.35438194</v>
      </c>
      <c r="L37" s="275">
        <v>56.055005725999997</v>
      </c>
      <c r="M37" s="275">
        <v>17.735250962999999</v>
      </c>
      <c r="N37" s="275">
        <v>13.393612183</v>
      </c>
      <c r="O37" s="275">
        <v>7.0735493920000003</v>
      </c>
      <c r="P37" s="275">
        <v>11.937371934</v>
      </c>
      <c r="Q37" s="275">
        <v>15.252598079</v>
      </c>
      <c r="R37" s="275">
        <v>37.300297798999999</v>
      </c>
      <c r="S37" s="275">
        <v>113.33789514999999</v>
      </c>
      <c r="T37" s="275">
        <v>242.66170434</v>
      </c>
      <c r="U37" s="275">
        <v>300.73294680999999</v>
      </c>
      <c r="V37" s="275">
        <v>291.91002553999999</v>
      </c>
      <c r="W37" s="275">
        <v>182.67420817999999</v>
      </c>
      <c r="X37" s="275">
        <v>74.235928748999996</v>
      </c>
      <c r="Y37" s="275">
        <v>11.120122609999999</v>
      </c>
      <c r="Z37" s="275">
        <v>10.305895782</v>
      </c>
      <c r="AA37" s="275">
        <v>9.1961786508000003</v>
      </c>
      <c r="AB37" s="275">
        <v>7.2818763255999999</v>
      </c>
      <c r="AC37" s="275">
        <v>29.399291606999999</v>
      </c>
      <c r="AD37" s="275">
        <v>53.285908931000002</v>
      </c>
      <c r="AE37" s="275">
        <v>125.8906353</v>
      </c>
      <c r="AF37" s="275">
        <v>255.05607823</v>
      </c>
      <c r="AG37" s="275">
        <v>336.07853088000002</v>
      </c>
      <c r="AH37" s="275">
        <v>315.21826528999998</v>
      </c>
      <c r="AI37" s="275">
        <v>223.23798335000001</v>
      </c>
      <c r="AJ37" s="275">
        <v>77.010084582999994</v>
      </c>
      <c r="AK37" s="275">
        <v>29.762926986</v>
      </c>
      <c r="AL37" s="275">
        <v>26.264234859999998</v>
      </c>
      <c r="AM37" s="275">
        <v>7.5339951213000003</v>
      </c>
      <c r="AN37" s="275">
        <v>11.313602661999999</v>
      </c>
      <c r="AO37" s="275">
        <v>35.663313080000002</v>
      </c>
      <c r="AP37" s="275">
        <v>42.877985819000003</v>
      </c>
      <c r="AQ37" s="275">
        <v>97.702613611999993</v>
      </c>
      <c r="AR37" s="275">
        <v>271.02785361000002</v>
      </c>
      <c r="AS37" s="275">
        <v>383.50401957000003</v>
      </c>
      <c r="AT37" s="275">
        <v>362.11486080999998</v>
      </c>
      <c r="AU37" s="275">
        <v>220.35276128000001</v>
      </c>
      <c r="AV37" s="275">
        <v>86.691702552999999</v>
      </c>
      <c r="AW37" s="275">
        <v>25.412995013</v>
      </c>
      <c r="AX37" s="275">
        <v>16.521991346</v>
      </c>
      <c r="AY37" s="275">
        <v>16.370358758999998</v>
      </c>
      <c r="AZ37" s="275">
        <v>21.613655220999998</v>
      </c>
      <c r="BA37" s="275">
        <v>31.528593879999999</v>
      </c>
      <c r="BB37" s="275">
        <v>55.535638691000003</v>
      </c>
      <c r="BC37" s="275">
        <v>105.27520124</v>
      </c>
      <c r="BD37" s="275">
        <v>239.60323324999999</v>
      </c>
      <c r="BE37" s="275">
        <v>363.38303053999999</v>
      </c>
      <c r="BF37" s="275">
        <v>294.31611411</v>
      </c>
      <c r="BG37" s="338">
        <v>171.31474481999999</v>
      </c>
      <c r="BH37" s="338">
        <v>61.312670195999999</v>
      </c>
      <c r="BI37" s="338">
        <v>20.012150132999999</v>
      </c>
      <c r="BJ37" s="338">
        <v>9.5380062697000003</v>
      </c>
      <c r="BK37" s="338">
        <v>10.641285367</v>
      </c>
      <c r="BL37" s="338">
        <v>11.325791805</v>
      </c>
      <c r="BM37" s="338">
        <v>23.203904176999998</v>
      </c>
      <c r="BN37" s="338">
        <v>43.105998333000002</v>
      </c>
      <c r="BO37" s="338">
        <v>126.20278254</v>
      </c>
      <c r="BP37" s="338">
        <v>248.70270188999999</v>
      </c>
      <c r="BQ37" s="338">
        <v>360.87942268</v>
      </c>
      <c r="BR37" s="338">
        <v>337.55422126000002</v>
      </c>
      <c r="BS37" s="338">
        <v>187.99449041</v>
      </c>
      <c r="BT37" s="338">
        <v>69.567077771000001</v>
      </c>
      <c r="BU37" s="338">
        <v>22.406819564999999</v>
      </c>
      <c r="BV37" s="338">
        <v>10.507295402</v>
      </c>
    </row>
    <row r="38" spans="1:74" ht="11.1" customHeight="1" x14ac:dyDescent="0.2">
      <c r="A38" s="9"/>
      <c r="B38" s="193" t="s">
        <v>171</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753"/>
      <c r="AZ38" s="753"/>
      <c r="BA38" s="753"/>
      <c r="BB38" s="753"/>
      <c r="BC38" s="753"/>
      <c r="BD38" s="753"/>
      <c r="BE38" s="753"/>
      <c r="BF38" s="753"/>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158</v>
      </c>
      <c r="B39" s="212" t="s">
        <v>570</v>
      </c>
      <c r="C39" s="257">
        <v>0</v>
      </c>
      <c r="D39" s="257">
        <v>0</v>
      </c>
      <c r="E39" s="257">
        <v>0</v>
      </c>
      <c r="F39" s="257">
        <v>0</v>
      </c>
      <c r="G39" s="257">
        <v>8.544128529</v>
      </c>
      <c r="H39" s="257">
        <v>68.803065407999995</v>
      </c>
      <c r="I39" s="257">
        <v>207.28201949999999</v>
      </c>
      <c r="J39" s="257">
        <v>170.88353018000001</v>
      </c>
      <c r="K39" s="257">
        <v>36.902813836</v>
      </c>
      <c r="L39" s="257">
        <v>0.71475225021</v>
      </c>
      <c r="M39" s="257">
        <v>0</v>
      </c>
      <c r="N39" s="257">
        <v>0</v>
      </c>
      <c r="O39" s="257">
        <v>0</v>
      </c>
      <c r="P39" s="257">
        <v>0</v>
      </c>
      <c r="Q39" s="257">
        <v>0</v>
      </c>
      <c r="R39" s="257">
        <v>0</v>
      </c>
      <c r="S39" s="257">
        <v>9.3801403872000009</v>
      </c>
      <c r="T39" s="257">
        <v>73.369756780000003</v>
      </c>
      <c r="U39" s="257">
        <v>218.46292231999999</v>
      </c>
      <c r="V39" s="257">
        <v>162.35740329000001</v>
      </c>
      <c r="W39" s="257">
        <v>35.280540893000001</v>
      </c>
      <c r="X39" s="257">
        <v>0.71475225021</v>
      </c>
      <c r="Y39" s="257">
        <v>0</v>
      </c>
      <c r="Z39" s="257">
        <v>0</v>
      </c>
      <c r="AA39" s="257">
        <v>0</v>
      </c>
      <c r="AB39" s="257">
        <v>0</v>
      </c>
      <c r="AC39" s="257">
        <v>0</v>
      </c>
      <c r="AD39" s="257">
        <v>0</v>
      </c>
      <c r="AE39" s="257">
        <v>8.9528928874000009</v>
      </c>
      <c r="AF39" s="257">
        <v>76.126619864000006</v>
      </c>
      <c r="AG39" s="257">
        <v>224.61668456999999</v>
      </c>
      <c r="AH39" s="257">
        <v>159.00100320999999</v>
      </c>
      <c r="AI39" s="257">
        <v>35.350906805999998</v>
      </c>
      <c r="AJ39" s="257">
        <v>0.76360012850000003</v>
      </c>
      <c r="AK39" s="257">
        <v>0</v>
      </c>
      <c r="AL39" s="257">
        <v>0</v>
      </c>
      <c r="AM39" s="257">
        <v>0</v>
      </c>
      <c r="AN39" s="257">
        <v>0</v>
      </c>
      <c r="AO39" s="257">
        <v>0</v>
      </c>
      <c r="AP39" s="257">
        <v>0</v>
      </c>
      <c r="AQ39" s="257">
        <v>12.041190283000001</v>
      </c>
      <c r="AR39" s="257">
        <v>68.943597053000005</v>
      </c>
      <c r="AS39" s="257">
        <v>223.70836097</v>
      </c>
      <c r="AT39" s="257">
        <v>157.21205018000001</v>
      </c>
      <c r="AU39" s="257">
        <v>37.848496107999999</v>
      </c>
      <c r="AV39" s="257">
        <v>0.76360012850000003</v>
      </c>
      <c r="AW39" s="257">
        <v>0</v>
      </c>
      <c r="AX39" s="257">
        <v>0</v>
      </c>
      <c r="AY39" s="257">
        <v>0</v>
      </c>
      <c r="AZ39" s="257">
        <v>0</v>
      </c>
      <c r="BA39" s="257">
        <v>0</v>
      </c>
      <c r="BB39" s="257">
        <v>0</v>
      </c>
      <c r="BC39" s="257">
        <v>12.274563990000001</v>
      </c>
      <c r="BD39" s="257">
        <v>68.483710255999995</v>
      </c>
      <c r="BE39" s="257">
        <v>222.02872144</v>
      </c>
      <c r="BF39" s="257">
        <v>168.17303243000001</v>
      </c>
      <c r="BG39" s="341">
        <v>42.458669999999998</v>
      </c>
      <c r="BH39" s="341">
        <v>0.7636001</v>
      </c>
      <c r="BI39" s="341">
        <v>0</v>
      </c>
      <c r="BJ39" s="341">
        <v>0</v>
      </c>
      <c r="BK39" s="341">
        <v>0</v>
      </c>
      <c r="BL39" s="341">
        <v>0</v>
      </c>
      <c r="BM39" s="341">
        <v>0</v>
      </c>
      <c r="BN39" s="341">
        <v>0</v>
      </c>
      <c r="BO39" s="341">
        <v>11.46448</v>
      </c>
      <c r="BP39" s="341">
        <v>69.278040000000004</v>
      </c>
      <c r="BQ39" s="341">
        <v>222.43270000000001</v>
      </c>
      <c r="BR39" s="341">
        <v>165.41300000000001</v>
      </c>
      <c r="BS39" s="341">
        <v>41.294800000000002</v>
      </c>
      <c r="BT39" s="341">
        <v>0.23120750000000001</v>
      </c>
      <c r="BU39" s="341">
        <v>0</v>
      </c>
      <c r="BV39" s="341">
        <v>0</v>
      </c>
    </row>
    <row r="40" spans="1:74" ht="11.1" customHeight="1" x14ac:dyDescent="0.2">
      <c r="A40" s="9" t="s">
        <v>159</v>
      </c>
      <c r="B40" s="212" t="s">
        <v>603</v>
      </c>
      <c r="C40" s="257">
        <v>0</v>
      </c>
      <c r="D40" s="257">
        <v>0</v>
      </c>
      <c r="E40" s="257">
        <v>0.19787499651000001</v>
      </c>
      <c r="F40" s="257">
        <v>4.3029058380999997E-2</v>
      </c>
      <c r="G40" s="257">
        <v>30.086834844999998</v>
      </c>
      <c r="H40" s="257">
        <v>128.64818407999999</v>
      </c>
      <c r="I40" s="257">
        <v>264.10262283999998</v>
      </c>
      <c r="J40" s="257">
        <v>223.05956376</v>
      </c>
      <c r="K40" s="257">
        <v>72.677998068999997</v>
      </c>
      <c r="L40" s="257">
        <v>4.4290838807000004</v>
      </c>
      <c r="M40" s="257">
        <v>0</v>
      </c>
      <c r="N40" s="257">
        <v>0</v>
      </c>
      <c r="O40" s="257">
        <v>0</v>
      </c>
      <c r="P40" s="257">
        <v>0</v>
      </c>
      <c r="Q40" s="257">
        <v>0.19787499651000001</v>
      </c>
      <c r="R40" s="257">
        <v>4.3029058380999997E-2</v>
      </c>
      <c r="S40" s="257">
        <v>31.649861989000001</v>
      </c>
      <c r="T40" s="257">
        <v>135.04312431</v>
      </c>
      <c r="U40" s="257">
        <v>273.97025029999998</v>
      </c>
      <c r="V40" s="257">
        <v>213.67385372000001</v>
      </c>
      <c r="W40" s="257">
        <v>70.298210091000001</v>
      </c>
      <c r="X40" s="257">
        <v>4.9939833071999997</v>
      </c>
      <c r="Y40" s="257">
        <v>0</v>
      </c>
      <c r="Z40" s="257">
        <v>0</v>
      </c>
      <c r="AA40" s="257">
        <v>0</v>
      </c>
      <c r="AB40" s="257">
        <v>0</v>
      </c>
      <c r="AC40" s="257">
        <v>0.19787499651000001</v>
      </c>
      <c r="AD40" s="257">
        <v>4.3029058380999997E-2</v>
      </c>
      <c r="AE40" s="257">
        <v>28.223254090000001</v>
      </c>
      <c r="AF40" s="257">
        <v>139.43225063</v>
      </c>
      <c r="AG40" s="257">
        <v>276.45988511000002</v>
      </c>
      <c r="AH40" s="257">
        <v>211.30484501999999</v>
      </c>
      <c r="AI40" s="257">
        <v>69.262297469999993</v>
      </c>
      <c r="AJ40" s="257">
        <v>5.4803247232999999</v>
      </c>
      <c r="AK40" s="257">
        <v>0</v>
      </c>
      <c r="AL40" s="257">
        <v>0</v>
      </c>
      <c r="AM40" s="257">
        <v>0</v>
      </c>
      <c r="AN40" s="257">
        <v>0</v>
      </c>
      <c r="AO40" s="257">
        <v>0.19787499651000001</v>
      </c>
      <c r="AP40" s="257">
        <v>4.3029058380999997E-2</v>
      </c>
      <c r="AQ40" s="257">
        <v>35.163685495000003</v>
      </c>
      <c r="AR40" s="257">
        <v>132.49284641</v>
      </c>
      <c r="AS40" s="257">
        <v>272.7419137</v>
      </c>
      <c r="AT40" s="257">
        <v>205.01257129000001</v>
      </c>
      <c r="AU40" s="257">
        <v>70.728581954999996</v>
      </c>
      <c r="AV40" s="257">
        <v>5.1710329581999996</v>
      </c>
      <c r="AW40" s="257">
        <v>0</v>
      </c>
      <c r="AX40" s="257">
        <v>8.6229013221000003E-2</v>
      </c>
      <c r="AY40" s="257">
        <v>0</v>
      </c>
      <c r="AZ40" s="257">
        <v>0</v>
      </c>
      <c r="BA40" s="257">
        <v>0.19787499651000001</v>
      </c>
      <c r="BB40" s="257">
        <v>4.3029058380999997E-2</v>
      </c>
      <c r="BC40" s="257">
        <v>34.828044089000002</v>
      </c>
      <c r="BD40" s="257">
        <v>133.77371047</v>
      </c>
      <c r="BE40" s="257">
        <v>273.50579205999998</v>
      </c>
      <c r="BF40" s="257">
        <v>213.71408611000001</v>
      </c>
      <c r="BG40" s="341">
        <v>78.767290000000003</v>
      </c>
      <c r="BH40" s="341">
        <v>5.6637149999999998</v>
      </c>
      <c r="BI40" s="341">
        <v>0</v>
      </c>
      <c r="BJ40" s="341">
        <v>8.6229E-2</v>
      </c>
      <c r="BK40" s="341">
        <v>0</v>
      </c>
      <c r="BL40" s="341">
        <v>0</v>
      </c>
      <c r="BM40" s="341">
        <v>0.197875</v>
      </c>
      <c r="BN40" s="341">
        <v>0.26185320000000001</v>
      </c>
      <c r="BO40" s="341">
        <v>32.805210000000002</v>
      </c>
      <c r="BP40" s="341">
        <v>132.41540000000001</v>
      </c>
      <c r="BQ40" s="341">
        <v>278.459</v>
      </c>
      <c r="BR40" s="341">
        <v>208.6737</v>
      </c>
      <c r="BS40" s="341">
        <v>76.288079999999994</v>
      </c>
      <c r="BT40" s="341">
        <v>3.3374860000000002</v>
      </c>
      <c r="BU40" s="341">
        <v>0</v>
      </c>
      <c r="BV40" s="341">
        <v>8.6229E-2</v>
      </c>
    </row>
    <row r="41" spans="1:74" ht="11.1" customHeight="1" x14ac:dyDescent="0.2">
      <c r="A41" s="9" t="s">
        <v>160</v>
      </c>
      <c r="B41" s="212" t="s">
        <v>571</v>
      </c>
      <c r="C41" s="257">
        <v>0.1047395297</v>
      </c>
      <c r="D41" s="257">
        <v>0</v>
      </c>
      <c r="E41" s="257">
        <v>2.8592540776000002</v>
      </c>
      <c r="F41" s="257">
        <v>1.9903377992</v>
      </c>
      <c r="G41" s="257">
        <v>56.587338844999998</v>
      </c>
      <c r="H41" s="257">
        <v>161.73049596999999</v>
      </c>
      <c r="I41" s="257">
        <v>261.38711338000002</v>
      </c>
      <c r="J41" s="257">
        <v>216.97981962</v>
      </c>
      <c r="K41" s="257">
        <v>69.551878384999995</v>
      </c>
      <c r="L41" s="257">
        <v>5.9632417996999996</v>
      </c>
      <c r="M41" s="257">
        <v>0</v>
      </c>
      <c r="N41" s="257">
        <v>0</v>
      </c>
      <c r="O41" s="257">
        <v>0.1047395297</v>
      </c>
      <c r="P41" s="257">
        <v>0</v>
      </c>
      <c r="Q41" s="257">
        <v>2.8182292086</v>
      </c>
      <c r="R41" s="257">
        <v>1.9082869199000001</v>
      </c>
      <c r="S41" s="257">
        <v>60.422572056</v>
      </c>
      <c r="T41" s="257">
        <v>167.09780283000001</v>
      </c>
      <c r="U41" s="257">
        <v>262.05881803</v>
      </c>
      <c r="V41" s="257">
        <v>210.94529098999999</v>
      </c>
      <c r="W41" s="257">
        <v>72.574875032999998</v>
      </c>
      <c r="X41" s="257">
        <v>6.3035364613000002</v>
      </c>
      <c r="Y41" s="257">
        <v>0</v>
      </c>
      <c r="Z41" s="257">
        <v>0</v>
      </c>
      <c r="AA41" s="257">
        <v>0.1047395297</v>
      </c>
      <c r="AB41" s="257">
        <v>0</v>
      </c>
      <c r="AC41" s="257">
        <v>2.7361234443</v>
      </c>
      <c r="AD41" s="257">
        <v>1.8819386657999999</v>
      </c>
      <c r="AE41" s="257">
        <v>58.414991440000001</v>
      </c>
      <c r="AF41" s="257">
        <v>173.18718518</v>
      </c>
      <c r="AG41" s="257">
        <v>256.81503827</v>
      </c>
      <c r="AH41" s="257">
        <v>219.3604057</v>
      </c>
      <c r="AI41" s="257">
        <v>68.202505337000005</v>
      </c>
      <c r="AJ41" s="257">
        <v>6.0344714087</v>
      </c>
      <c r="AK41" s="257">
        <v>0</v>
      </c>
      <c r="AL41" s="257">
        <v>0</v>
      </c>
      <c r="AM41" s="257">
        <v>0.1047395297</v>
      </c>
      <c r="AN41" s="257">
        <v>0</v>
      </c>
      <c r="AO41" s="257">
        <v>2.7361234443</v>
      </c>
      <c r="AP41" s="257">
        <v>1.8307341832999999</v>
      </c>
      <c r="AQ41" s="257">
        <v>64.074202423000003</v>
      </c>
      <c r="AR41" s="257">
        <v>162.75192349</v>
      </c>
      <c r="AS41" s="257">
        <v>248.65150586999999</v>
      </c>
      <c r="AT41" s="257">
        <v>210.44410364000001</v>
      </c>
      <c r="AU41" s="257">
        <v>68.564380817</v>
      </c>
      <c r="AV41" s="257">
        <v>5.9833378329000002</v>
      </c>
      <c r="AW41" s="257">
        <v>0</v>
      </c>
      <c r="AX41" s="257">
        <v>0.15509695231000001</v>
      </c>
      <c r="AY41" s="257">
        <v>0</v>
      </c>
      <c r="AZ41" s="257">
        <v>0</v>
      </c>
      <c r="BA41" s="257">
        <v>3.0807256938999998</v>
      </c>
      <c r="BB41" s="257">
        <v>1.3648988019999999</v>
      </c>
      <c r="BC41" s="257">
        <v>64.188244202000007</v>
      </c>
      <c r="BD41" s="257">
        <v>168.65168793999999</v>
      </c>
      <c r="BE41" s="257">
        <v>247.08660266000001</v>
      </c>
      <c r="BF41" s="257">
        <v>216.97829551999999</v>
      </c>
      <c r="BG41" s="341">
        <v>78.446209999999994</v>
      </c>
      <c r="BH41" s="341">
        <v>7.8424589999999998</v>
      </c>
      <c r="BI41" s="341">
        <v>0</v>
      </c>
      <c r="BJ41" s="341">
        <v>0.15509700000000001</v>
      </c>
      <c r="BK41" s="341">
        <v>0</v>
      </c>
      <c r="BL41" s="341">
        <v>2.7318800000000001E-2</v>
      </c>
      <c r="BM41" s="341">
        <v>2.838857</v>
      </c>
      <c r="BN41" s="341">
        <v>2.0235379999999998</v>
      </c>
      <c r="BO41" s="341">
        <v>58.724310000000003</v>
      </c>
      <c r="BP41" s="341">
        <v>167.31489999999999</v>
      </c>
      <c r="BQ41" s="341">
        <v>251.7843</v>
      </c>
      <c r="BR41" s="341">
        <v>201.97210000000001</v>
      </c>
      <c r="BS41" s="341">
        <v>74.694749999999999</v>
      </c>
      <c r="BT41" s="341">
        <v>5.7299030000000002</v>
      </c>
      <c r="BU41" s="341">
        <v>0</v>
      </c>
      <c r="BV41" s="341">
        <v>0.15509700000000001</v>
      </c>
    </row>
    <row r="42" spans="1:74" ht="11.1" customHeight="1" x14ac:dyDescent="0.2">
      <c r="A42" s="9" t="s">
        <v>161</v>
      </c>
      <c r="B42" s="212" t="s">
        <v>572</v>
      </c>
      <c r="C42" s="257">
        <v>0.20605248340999999</v>
      </c>
      <c r="D42" s="257">
        <v>0</v>
      </c>
      <c r="E42" s="257">
        <v>7.2741069318999996</v>
      </c>
      <c r="F42" s="257">
        <v>8.5493114147</v>
      </c>
      <c r="G42" s="257">
        <v>67.043655307999998</v>
      </c>
      <c r="H42" s="257">
        <v>196.74688298999999</v>
      </c>
      <c r="I42" s="257">
        <v>327.54104941999998</v>
      </c>
      <c r="J42" s="257">
        <v>266.76635033000002</v>
      </c>
      <c r="K42" s="257">
        <v>89.502685907</v>
      </c>
      <c r="L42" s="257">
        <v>9.3748954763000008</v>
      </c>
      <c r="M42" s="257">
        <v>7.2334818071999998E-2</v>
      </c>
      <c r="N42" s="257">
        <v>0</v>
      </c>
      <c r="O42" s="257">
        <v>0.20605248340999999</v>
      </c>
      <c r="P42" s="257">
        <v>0</v>
      </c>
      <c r="Q42" s="257">
        <v>7.1448372909</v>
      </c>
      <c r="R42" s="257">
        <v>7.9230100238999999</v>
      </c>
      <c r="S42" s="257">
        <v>67.330974140999999</v>
      </c>
      <c r="T42" s="257">
        <v>201.88175436</v>
      </c>
      <c r="U42" s="257">
        <v>321.87584722999998</v>
      </c>
      <c r="V42" s="257">
        <v>258.27624779000001</v>
      </c>
      <c r="W42" s="257">
        <v>97.909988599000002</v>
      </c>
      <c r="X42" s="257">
        <v>8.9797156112999996</v>
      </c>
      <c r="Y42" s="257">
        <v>7.2334818071999998E-2</v>
      </c>
      <c r="Z42" s="257">
        <v>0</v>
      </c>
      <c r="AA42" s="257">
        <v>0.20605248340999999</v>
      </c>
      <c r="AB42" s="257">
        <v>0</v>
      </c>
      <c r="AC42" s="257">
        <v>6.4850522477999997</v>
      </c>
      <c r="AD42" s="257">
        <v>7.6992968702000004</v>
      </c>
      <c r="AE42" s="257">
        <v>66.047787112999998</v>
      </c>
      <c r="AF42" s="257">
        <v>208.23517783</v>
      </c>
      <c r="AG42" s="257">
        <v>319.34039156</v>
      </c>
      <c r="AH42" s="257">
        <v>270.21369807000002</v>
      </c>
      <c r="AI42" s="257">
        <v>93.521494024999996</v>
      </c>
      <c r="AJ42" s="257">
        <v>8.9390887089</v>
      </c>
      <c r="AK42" s="257">
        <v>7.2334818071999998E-2</v>
      </c>
      <c r="AL42" s="257">
        <v>0</v>
      </c>
      <c r="AM42" s="257">
        <v>0.20605248340999999</v>
      </c>
      <c r="AN42" s="257">
        <v>0</v>
      </c>
      <c r="AO42" s="257">
        <v>6.6762254231</v>
      </c>
      <c r="AP42" s="257">
        <v>7.6259545416999996</v>
      </c>
      <c r="AQ42" s="257">
        <v>66.763611088999994</v>
      </c>
      <c r="AR42" s="257">
        <v>204.26946176999999</v>
      </c>
      <c r="AS42" s="257">
        <v>315.29668667999999</v>
      </c>
      <c r="AT42" s="257">
        <v>263.3725958</v>
      </c>
      <c r="AU42" s="257">
        <v>95.107109606999998</v>
      </c>
      <c r="AV42" s="257">
        <v>9.2136891792999993</v>
      </c>
      <c r="AW42" s="257">
        <v>7.2334818071999998E-2</v>
      </c>
      <c r="AX42" s="257">
        <v>0</v>
      </c>
      <c r="AY42" s="257">
        <v>0</v>
      </c>
      <c r="AZ42" s="257">
        <v>7.6607207246999999E-3</v>
      </c>
      <c r="BA42" s="257">
        <v>7.2732023895999998</v>
      </c>
      <c r="BB42" s="257">
        <v>6.3253427674999996</v>
      </c>
      <c r="BC42" s="257">
        <v>64.606435529999999</v>
      </c>
      <c r="BD42" s="257">
        <v>209.83194115000001</v>
      </c>
      <c r="BE42" s="257">
        <v>307.89559137999998</v>
      </c>
      <c r="BF42" s="257">
        <v>260.69835007</v>
      </c>
      <c r="BG42" s="341">
        <v>103.68049999999999</v>
      </c>
      <c r="BH42" s="341">
        <v>11.662789999999999</v>
      </c>
      <c r="BI42" s="341">
        <v>0.2708238</v>
      </c>
      <c r="BJ42" s="341">
        <v>0</v>
      </c>
      <c r="BK42" s="341">
        <v>0</v>
      </c>
      <c r="BL42" s="341">
        <v>0.30456919999999998</v>
      </c>
      <c r="BM42" s="341">
        <v>6.4410069999999999</v>
      </c>
      <c r="BN42" s="341">
        <v>7.1569060000000002</v>
      </c>
      <c r="BO42" s="341">
        <v>58.893709999999999</v>
      </c>
      <c r="BP42" s="341">
        <v>210.2843</v>
      </c>
      <c r="BQ42" s="341">
        <v>310.73880000000003</v>
      </c>
      <c r="BR42" s="341">
        <v>243.69980000000001</v>
      </c>
      <c r="BS42" s="341">
        <v>101.2397</v>
      </c>
      <c r="BT42" s="341">
        <v>10.61876</v>
      </c>
      <c r="BU42" s="341">
        <v>0.29952770000000001</v>
      </c>
      <c r="BV42" s="341">
        <v>0</v>
      </c>
    </row>
    <row r="43" spans="1:74" ht="11.1" customHeight="1" x14ac:dyDescent="0.2">
      <c r="A43" s="9" t="s">
        <v>162</v>
      </c>
      <c r="B43" s="212" t="s">
        <v>604</v>
      </c>
      <c r="C43" s="257">
        <v>26.701643430000001</v>
      </c>
      <c r="D43" s="257">
        <v>28.706864094</v>
      </c>
      <c r="E43" s="257">
        <v>56.873400842000002</v>
      </c>
      <c r="F43" s="257">
        <v>76.454183220000004</v>
      </c>
      <c r="G43" s="257">
        <v>203.98294430999999</v>
      </c>
      <c r="H43" s="257">
        <v>353.61360321000001</v>
      </c>
      <c r="I43" s="257">
        <v>445.24828098</v>
      </c>
      <c r="J43" s="257">
        <v>435.58198981999999</v>
      </c>
      <c r="K43" s="257">
        <v>278.93000499999999</v>
      </c>
      <c r="L43" s="257">
        <v>126.08310572000001</v>
      </c>
      <c r="M43" s="257">
        <v>49.454938499999997</v>
      </c>
      <c r="N43" s="257">
        <v>32.543726681999999</v>
      </c>
      <c r="O43" s="257">
        <v>31.513190285</v>
      </c>
      <c r="P43" s="257">
        <v>28.732644748999999</v>
      </c>
      <c r="Q43" s="257">
        <v>49.438793017000002</v>
      </c>
      <c r="R43" s="257">
        <v>78.911772741999997</v>
      </c>
      <c r="S43" s="257">
        <v>199.64745884999999</v>
      </c>
      <c r="T43" s="257">
        <v>359.14944611999999</v>
      </c>
      <c r="U43" s="257">
        <v>445.99790617999997</v>
      </c>
      <c r="V43" s="257">
        <v>430.79861743999999</v>
      </c>
      <c r="W43" s="257">
        <v>279.83759041000002</v>
      </c>
      <c r="X43" s="257">
        <v>127.2064773</v>
      </c>
      <c r="Y43" s="257">
        <v>48.633993287000003</v>
      </c>
      <c r="Z43" s="257">
        <v>36.770019501999997</v>
      </c>
      <c r="AA43" s="257">
        <v>31.280847026</v>
      </c>
      <c r="AB43" s="257">
        <v>30.255645156</v>
      </c>
      <c r="AC43" s="257">
        <v>48.184287675999997</v>
      </c>
      <c r="AD43" s="257">
        <v>81.594062717</v>
      </c>
      <c r="AE43" s="257">
        <v>194.82985235000001</v>
      </c>
      <c r="AF43" s="257">
        <v>359.73159406000002</v>
      </c>
      <c r="AG43" s="257">
        <v>443.8279708</v>
      </c>
      <c r="AH43" s="257">
        <v>432.51326246000002</v>
      </c>
      <c r="AI43" s="257">
        <v>281.18848363000001</v>
      </c>
      <c r="AJ43" s="257">
        <v>125.91103869</v>
      </c>
      <c r="AK43" s="257">
        <v>45.672307924999998</v>
      </c>
      <c r="AL43" s="257">
        <v>38.202134450000003</v>
      </c>
      <c r="AM43" s="257">
        <v>31.201782642000001</v>
      </c>
      <c r="AN43" s="257">
        <v>29.351725924</v>
      </c>
      <c r="AO43" s="257">
        <v>52.975769176</v>
      </c>
      <c r="AP43" s="257">
        <v>89.951545178000003</v>
      </c>
      <c r="AQ43" s="257">
        <v>204.62766920000001</v>
      </c>
      <c r="AR43" s="257">
        <v>366.45947812999998</v>
      </c>
      <c r="AS43" s="257">
        <v>441.79399654000002</v>
      </c>
      <c r="AT43" s="257">
        <v>427.44796044999998</v>
      </c>
      <c r="AU43" s="257">
        <v>277.75567254999999</v>
      </c>
      <c r="AV43" s="257">
        <v>125.76994031</v>
      </c>
      <c r="AW43" s="257">
        <v>49.884177704999999</v>
      </c>
      <c r="AX43" s="257">
        <v>46.157520597000001</v>
      </c>
      <c r="AY43" s="257">
        <v>29.644586873000002</v>
      </c>
      <c r="AZ43" s="257">
        <v>29.756086087</v>
      </c>
      <c r="BA43" s="257">
        <v>57.423951612000003</v>
      </c>
      <c r="BB43" s="257">
        <v>87.864413648999999</v>
      </c>
      <c r="BC43" s="257">
        <v>206.28784528</v>
      </c>
      <c r="BD43" s="257">
        <v>371.83135009</v>
      </c>
      <c r="BE43" s="257">
        <v>447.87852616999999</v>
      </c>
      <c r="BF43" s="257">
        <v>429.73226927000002</v>
      </c>
      <c r="BG43" s="341">
        <v>289.67110000000002</v>
      </c>
      <c r="BH43" s="341">
        <v>130.9914</v>
      </c>
      <c r="BI43" s="341">
        <v>51.696930000000002</v>
      </c>
      <c r="BJ43" s="341">
        <v>47.140610000000002</v>
      </c>
      <c r="BK43" s="341">
        <v>29.834620000000001</v>
      </c>
      <c r="BL43" s="341">
        <v>32.8994</v>
      </c>
      <c r="BM43" s="341">
        <v>56.422919999999998</v>
      </c>
      <c r="BN43" s="341">
        <v>94.10266</v>
      </c>
      <c r="BO43" s="341">
        <v>209.2954</v>
      </c>
      <c r="BP43" s="341">
        <v>371.49869999999999</v>
      </c>
      <c r="BQ43" s="341">
        <v>453.87819999999999</v>
      </c>
      <c r="BR43" s="341">
        <v>420.46629999999999</v>
      </c>
      <c r="BS43" s="341">
        <v>286.15030000000002</v>
      </c>
      <c r="BT43" s="341">
        <v>125.4571</v>
      </c>
      <c r="BU43" s="341">
        <v>52.912410000000001</v>
      </c>
      <c r="BV43" s="341">
        <v>45.287779999999998</v>
      </c>
    </row>
    <row r="44" spans="1:74" ht="11.1" customHeight="1" x14ac:dyDescent="0.2">
      <c r="A44" s="9" t="s">
        <v>163</v>
      </c>
      <c r="B44" s="212" t="s">
        <v>574</v>
      </c>
      <c r="C44" s="257">
        <v>6.1529210213000001</v>
      </c>
      <c r="D44" s="257">
        <v>2.5966812228</v>
      </c>
      <c r="E44" s="257">
        <v>27.662066969000001</v>
      </c>
      <c r="F44" s="257">
        <v>36.252457882999998</v>
      </c>
      <c r="G44" s="257">
        <v>159.46852713999999</v>
      </c>
      <c r="H44" s="257">
        <v>328.84355613000002</v>
      </c>
      <c r="I44" s="257">
        <v>416.92709315000002</v>
      </c>
      <c r="J44" s="257">
        <v>412.83666961</v>
      </c>
      <c r="K44" s="257">
        <v>218.44401124000001</v>
      </c>
      <c r="L44" s="257">
        <v>49.087558631</v>
      </c>
      <c r="M44" s="257">
        <v>5.5126042707999998</v>
      </c>
      <c r="N44" s="257">
        <v>2.2629647164</v>
      </c>
      <c r="O44" s="257">
        <v>6.9709915179999999</v>
      </c>
      <c r="P44" s="257">
        <v>2.6576635506000001</v>
      </c>
      <c r="Q44" s="257">
        <v>25.789363649999999</v>
      </c>
      <c r="R44" s="257">
        <v>34.800151937000003</v>
      </c>
      <c r="S44" s="257">
        <v>155.13383762999999</v>
      </c>
      <c r="T44" s="257">
        <v>337.71845475999999</v>
      </c>
      <c r="U44" s="257">
        <v>413.45555059999998</v>
      </c>
      <c r="V44" s="257">
        <v>406.89500213000002</v>
      </c>
      <c r="W44" s="257">
        <v>224.58417904999999</v>
      </c>
      <c r="X44" s="257">
        <v>50.12678906</v>
      </c>
      <c r="Y44" s="257">
        <v>4.3925296742000004</v>
      </c>
      <c r="Z44" s="257">
        <v>2.4039431196000001</v>
      </c>
      <c r="AA44" s="257">
        <v>6.6757702407000004</v>
      </c>
      <c r="AB44" s="257">
        <v>2.7303395101999999</v>
      </c>
      <c r="AC44" s="257">
        <v>23.256409274999999</v>
      </c>
      <c r="AD44" s="257">
        <v>35.383044454</v>
      </c>
      <c r="AE44" s="257">
        <v>149.13977976999999</v>
      </c>
      <c r="AF44" s="257">
        <v>341.30384393999998</v>
      </c>
      <c r="AG44" s="257">
        <v>407.71561000999998</v>
      </c>
      <c r="AH44" s="257">
        <v>416.98666279000003</v>
      </c>
      <c r="AI44" s="257">
        <v>227.53055687</v>
      </c>
      <c r="AJ44" s="257">
        <v>45.969697017000001</v>
      </c>
      <c r="AK44" s="257">
        <v>3.1596377715999999</v>
      </c>
      <c r="AL44" s="257">
        <v>2.742201975</v>
      </c>
      <c r="AM44" s="257">
        <v>5.7300315369000003</v>
      </c>
      <c r="AN44" s="257">
        <v>2.1643096806000002</v>
      </c>
      <c r="AO44" s="257">
        <v>24.464057342</v>
      </c>
      <c r="AP44" s="257">
        <v>38.372012925</v>
      </c>
      <c r="AQ44" s="257">
        <v>156.98895863999999</v>
      </c>
      <c r="AR44" s="257">
        <v>345.77215444000001</v>
      </c>
      <c r="AS44" s="257">
        <v>408.84706382000002</v>
      </c>
      <c r="AT44" s="257">
        <v>405.84142244999998</v>
      </c>
      <c r="AU44" s="257">
        <v>222.48885292</v>
      </c>
      <c r="AV44" s="257">
        <v>47.086525352000002</v>
      </c>
      <c r="AW44" s="257">
        <v>4.0827718659999999</v>
      </c>
      <c r="AX44" s="257">
        <v>5.0679471164000001</v>
      </c>
      <c r="AY44" s="257">
        <v>4.1257592002000001</v>
      </c>
      <c r="AZ44" s="257">
        <v>2.3908455462</v>
      </c>
      <c r="BA44" s="257">
        <v>26.338060655</v>
      </c>
      <c r="BB44" s="257">
        <v>34.286528707999999</v>
      </c>
      <c r="BC44" s="257">
        <v>156.58744752999999</v>
      </c>
      <c r="BD44" s="257">
        <v>353.15573455999998</v>
      </c>
      <c r="BE44" s="257">
        <v>411.91228271</v>
      </c>
      <c r="BF44" s="257">
        <v>404.83428801000002</v>
      </c>
      <c r="BG44" s="341">
        <v>238.49430000000001</v>
      </c>
      <c r="BH44" s="341">
        <v>55.201779999999999</v>
      </c>
      <c r="BI44" s="341">
        <v>5.0540880000000001</v>
      </c>
      <c r="BJ44" s="341">
        <v>5.1289110000000004</v>
      </c>
      <c r="BK44" s="341">
        <v>5.593248</v>
      </c>
      <c r="BL44" s="341">
        <v>4.0603179999999996</v>
      </c>
      <c r="BM44" s="341">
        <v>24.471779999999999</v>
      </c>
      <c r="BN44" s="341">
        <v>40.483420000000002</v>
      </c>
      <c r="BO44" s="341">
        <v>152.2748</v>
      </c>
      <c r="BP44" s="341">
        <v>346.16719999999998</v>
      </c>
      <c r="BQ44" s="341">
        <v>417.75709999999998</v>
      </c>
      <c r="BR44" s="341">
        <v>384.13279999999997</v>
      </c>
      <c r="BS44" s="341">
        <v>231.61279999999999</v>
      </c>
      <c r="BT44" s="341">
        <v>51.59825</v>
      </c>
      <c r="BU44" s="341">
        <v>5.3678400000000002</v>
      </c>
      <c r="BV44" s="341">
        <v>4.7802769999999999</v>
      </c>
    </row>
    <row r="45" spans="1:74" ht="11.1" customHeight="1" x14ac:dyDescent="0.2">
      <c r="A45" s="9" t="s">
        <v>164</v>
      </c>
      <c r="B45" s="212" t="s">
        <v>575</v>
      </c>
      <c r="C45" s="257">
        <v>15.820777848000001</v>
      </c>
      <c r="D45" s="257">
        <v>14.536635313</v>
      </c>
      <c r="E45" s="257">
        <v>69.115258260999994</v>
      </c>
      <c r="F45" s="257">
        <v>120.07943253000001</v>
      </c>
      <c r="G45" s="257">
        <v>290.69470925000002</v>
      </c>
      <c r="H45" s="257">
        <v>477.55151362999999</v>
      </c>
      <c r="I45" s="257">
        <v>556.20601671999998</v>
      </c>
      <c r="J45" s="257">
        <v>575.78207178000002</v>
      </c>
      <c r="K45" s="257">
        <v>361.13180626000002</v>
      </c>
      <c r="L45" s="257">
        <v>144.43379752999999</v>
      </c>
      <c r="M45" s="257">
        <v>41.614165813</v>
      </c>
      <c r="N45" s="257">
        <v>8.2258612788000001</v>
      </c>
      <c r="O45" s="257">
        <v>16.990792727999999</v>
      </c>
      <c r="P45" s="257">
        <v>16.068723105</v>
      </c>
      <c r="Q45" s="257">
        <v>68.726928513999994</v>
      </c>
      <c r="R45" s="257">
        <v>115.44175619000001</v>
      </c>
      <c r="S45" s="257">
        <v>280.08505919999999</v>
      </c>
      <c r="T45" s="257">
        <v>486.03292084999998</v>
      </c>
      <c r="U45" s="257">
        <v>554.25498762999996</v>
      </c>
      <c r="V45" s="257">
        <v>575.68794160000004</v>
      </c>
      <c r="W45" s="257">
        <v>375.49172381</v>
      </c>
      <c r="X45" s="257">
        <v>144.5877491</v>
      </c>
      <c r="Y45" s="257">
        <v>37.855701021000002</v>
      </c>
      <c r="Z45" s="257">
        <v>8.0093689915000006</v>
      </c>
      <c r="AA45" s="257">
        <v>15.795107436</v>
      </c>
      <c r="AB45" s="257">
        <v>16.253715712999998</v>
      </c>
      <c r="AC45" s="257">
        <v>62.038863155999998</v>
      </c>
      <c r="AD45" s="257">
        <v>116.13855669</v>
      </c>
      <c r="AE45" s="257">
        <v>275.40909970000001</v>
      </c>
      <c r="AF45" s="257">
        <v>491.13351604000002</v>
      </c>
      <c r="AG45" s="257">
        <v>554.94380011999999</v>
      </c>
      <c r="AH45" s="257">
        <v>585.71617632000005</v>
      </c>
      <c r="AI45" s="257">
        <v>377.46995329999999</v>
      </c>
      <c r="AJ45" s="257">
        <v>140.24145156</v>
      </c>
      <c r="AK45" s="257">
        <v>34.512518125</v>
      </c>
      <c r="AL45" s="257">
        <v>8.9812091244999994</v>
      </c>
      <c r="AM45" s="257">
        <v>13.724427878</v>
      </c>
      <c r="AN45" s="257">
        <v>14.758483606</v>
      </c>
      <c r="AO45" s="257">
        <v>61.923628901000001</v>
      </c>
      <c r="AP45" s="257">
        <v>121.74198694</v>
      </c>
      <c r="AQ45" s="257">
        <v>278.18415157999999</v>
      </c>
      <c r="AR45" s="257">
        <v>489.57605487000001</v>
      </c>
      <c r="AS45" s="257">
        <v>558.70352563999995</v>
      </c>
      <c r="AT45" s="257">
        <v>586.04938928000001</v>
      </c>
      <c r="AU45" s="257">
        <v>372.37952612999999</v>
      </c>
      <c r="AV45" s="257">
        <v>145.58122118</v>
      </c>
      <c r="AW45" s="257">
        <v>34.387279423999999</v>
      </c>
      <c r="AX45" s="257">
        <v>11.024843381</v>
      </c>
      <c r="AY45" s="257">
        <v>11.246712397</v>
      </c>
      <c r="AZ45" s="257">
        <v>16.321779607</v>
      </c>
      <c r="BA45" s="257">
        <v>62.170481993999999</v>
      </c>
      <c r="BB45" s="257">
        <v>113.67160084</v>
      </c>
      <c r="BC45" s="257">
        <v>270.92534533000003</v>
      </c>
      <c r="BD45" s="257">
        <v>491.91741626999999</v>
      </c>
      <c r="BE45" s="257">
        <v>563.97026719999997</v>
      </c>
      <c r="BF45" s="257">
        <v>579.81875424999998</v>
      </c>
      <c r="BG45" s="341">
        <v>383.93369999999999</v>
      </c>
      <c r="BH45" s="341">
        <v>154.24340000000001</v>
      </c>
      <c r="BI45" s="341">
        <v>38.402349999999998</v>
      </c>
      <c r="BJ45" s="341">
        <v>11.83756</v>
      </c>
      <c r="BK45" s="341">
        <v>14.02772</v>
      </c>
      <c r="BL45" s="341">
        <v>22.189920000000001</v>
      </c>
      <c r="BM45" s="341">
        <v>63.747320000000002</v>
      </c>
      <c r="BN45" s="341">
        <v>122.3676</v>
      </c>
      <c r="BO45" s="341">
        <v>269.54790000000003</v>
      </c>
      <c r="BP45" s="341">
        <v>495.30509999999998</v>
      </c>
      <c r="BQ45" s="341">
        <v>576.58119999999997</v>
      </c>
      <c r="BR45" s="341">
        <v>573.89549999999997</v>
      </c>
      <c r="BS45" s="341">
        <v>381.03039999999999</v>
      </c>
      <c r="BT45" s="341">
        <v>151.9392</v>
      </c>
      <c r="BU45" s="341">
        <v>38.226120000000002</v>
      </c>
      <c r="BV45" s="341">
        <v>11.18947</v>
      </c>
    </row>
    <row r="46" spans="1:74" ht="11.1" customHeight="1" x14ac:dyDescent="0.2">
      <c r="A46" s="9" t="s">
        <v>165</v>
      </c>
      <c r="B46" s="212" t="s">
        <v>576</v>
      </c>
      <c r="C46" s="257">
        <v>1.2019958841</v>
      </c>
      <c r="D46" s="257">
        <v>1.9811114127</v>
      </c>
      <c r="E46" s="257">
        <v>14.193281847</v>
      </c>
      <c r="F46" s="257">
        <v>36.909740327000002</v>
      </c>
      <c r="G46" s="257">
        <v>119.76039655</v>
      </c>
      <c r="H46" s="257">
        <v>254.39646646</v>
      </c>
      <c r="I46" s="257">
        <v>399.60173947999999</v>
      </c>
      <c r="J46" s="257">
        <v>336.41046256999999</v>
      </c>
      <c r="K46" s="257">
        <v>197.88341738</v>
      </c>
      <c r="L46" s="257">
        <v>67.216023863000004</v>
      </c>
      <c r="M46" s="257">
        <v>9.8999427948999994</v>
      </c>
      <c r="N46" s="257">
        <v>0</v>
      </c>
      <c r="O46" s="257">
        <v>0.69887731662999997</v>
      </c>
      <c r="P46" s="257">
        <v>1.7815878974999999</v>
      </c>
      <c r="Q46" s="257">
        <v>15.634252867000001</v>
      </c>
      <c r="R46" s="257">
        <v>39.238761238999999</v>
      </c>
      <c r="S46" s="257">
        <v>119.67898336</v>
      </c>
      <c r="T46" s="257">
        <v>261.26630503000001</v>
      </c>
      <c r="U46" s="257">
        <v>392.49427087999999</v>
      </c>
      <c r="V46" s="257">
        <v>333.71981104999998</v>
      </c>
      <c r="W46" s="257">
        <v>195.6567551</v>
      </c>
      <c r="X46" s="257">
        <v>59.792368263999997</v>
      </c>
      <c r="Y46" s="257">
        <v>10.532561555999999</v>
      </c>
      <c r="Z46" s="257">
        <v>0</v>
      </c>
      <c r="AA46" s="257">
        <v>1.0084998734999999</v>
      </c>
      <c r="AB46" s="257">
        <v>2.5049831701</v>
      </c>
      <c r="AC46" s="257">
        <v>13.718971446999999</v>
      </c>
      <c r="AD46" s="257">
        <v>40.074732001000001</v>
      </c>
      <c r="AE46" s="257">
        <v>118.70720509</v>
      </c>
      <c r="AF46" s="257">
        <v>264.48291383999998</v>
      </c>
      <c r="AG46" s="257">
        <v>397.08274403000001</v>
      </c>
      <c r="AH46" s="257">
        <v>332.78093102999998</v>
      </c>
      <c r="AI46" s="257">
        <v>199.10981720000001</v>
      </c>
      <c r="AJ46" s="257">
        <v>63.813901846</v>
      </c>
      <c r="AK46" s="257">
        <v>11.200001608999999</v>
      </c>
      <c r="AL46" s="257">
        <v>0</v>
      </c>
      <c r="AM46" s="257">
        <v>1.0581812255</v>
      </c>
      <c r="AN46" s="257">
        <v>3.3741931295000001</v>
      </c>
      <c r="AO46" s="257">
        <v>16.238233396999998</v>
      </c>
      <c r="AP46" s="257">
        <v>41.003103275000001</v>
      </c>
      <c r="AQ46" s="257">
        <v>114.07541059</v>
      </c>
      <c r="AR46" s="257">
        <v>273.81343114999999</v>
      </c>
      <c r="AS46" s="257">
        <v>387.75440922000001</v>
      </c>
      <c r="AT46" s="257">
        <v>338.89331251999999</v>
      </c>
      <c r="AU46" s="257">
        <v>203.00474843999999</v>
      </c>
      <c r="AV46" s="257">
        <v>65.508701310999996</v>
      </c>
      <c r="AW46" s="257">
        <v>10.348254729000001</v>
      </c>
      <c r="AX46" s="257">
        <v>0</v>
      </c>
      <c r="AY46" s="257">
        <v>0.91421001273000002</v>
      </c>
      <c r="AZ46" s="257">
        <v>3.9553017546999998</v>
      </c>
      <c r="BA46" s="257">
        <v>18.156378589999999</v>
      </c>
      <c r="BB46" s="257">
        <v>41.372048182999997</v>
      </c>
      <c r="BC46" s="257">
        <v>107.58737291</v>
      </c>
      <c r="BD46" s="257">
        <v>275.07074595</v>
      </c>
      <c r="BE46" s="257">
        <v>385.70838291000001</v>
      </c>
      <c r="BF46" s="257">
        <v>338.96357280000001</v>
      </c>
      <c r="BG46" s="341">
        <v>205.69499999999999</v>
      </c>
      <c r="BH46" s="341">
        <v>70.289869999999993</v>
      </c>
      <c r="BI46" s="341">
        <v>10.558260000000001</v>
      </c>
      <c r="BJ46" s="341">
        <v>0</v>
      </c>
      <c r="BK46" s="341">
        <v>0.91420999999999997</v>
      </c>
      <c r="BL46" s="341">
        <v>4.1420589999999997</v>
      </c>
      <c r="BM46" s="341">
        <v>18.868279999999999</v>
      </c>
      <c r="BN46" s="341">
        <v>41.822659999999999</v>
      </c>
      <c r="BO46" s="341">
        <v>105.0249</v>
      </c>
      <c r="BP46" s="341">
        <v>278.69170000000003</v>
      </c>
      <c r="BQ46" s="341">
        <v>384.2801</v>
      </c>
      <c r="BR46" s="341">
        <v>336.04919999999998</v>
      </c>
      <c r="BS46" s="341">
        <v>205.738</v>
      </c>
      <c r="BT46" s="341">
        <v>70.298569999999998</v>
      </c>
      <c r="BU46" s="341">
        <v>9.339969</v>
      </c>
      <c r="BV46" s="341">
        <v>5.8240500000000001E-2</v>
      </c>
    </row>
    <row r="47" spans="1:74" ht="11.1" customHeight="1" x14ac:dyDescent="0.2">
      <c r="A47" s="9" t="s">
        <v>166</v>
      </c>
      <c r="B47" s="212" t="s">
        <v>577</v>
      </c>
      <c r="C47" s="257">
        <v>8.6750519318000006</v>
      </c>
      <c r="D47" s="257">
        <v>6.6267653356</v>
      </c>
      <c r="E47" s="257">
        <v>11.172854107999999</v>
      </c>
      <c r="F47" s="257">
        <v>15.056761304</v>
      </c>
      <c r="G47" s="257">
        <v>44.287817228999998</v>
      </c>
      <c r="H47" s="257">
        <v>99.709959923</v>
      </c>
      <c r="I47" s="257">
        <v>234.49901177000001</v>
      </c>
      <c r="J47" s="257">
        <v>220.02164755999999</v>
      </c>
      <c r="K47" s="257">
        <v>143.22676303</v>
      </c>
      <c r="L47" s="257">
        <v>41.542489181999997</v>
      </c>
      <c r="M47" s="257">
        <v>13.436557269</v>
      </c>
      <c r="N47" s="257">
        <v>8.3241158272</v>
      </c>
      <c r="O47" s="257">
        <v>7.8993370899000004</v>
      </c>
      <c r="P47" s="257">
        <v>6.6693890129</v>
      </c>
      <c r="Q47" s="257">
        <v>11.289058361</v>
      </c>
      <c r="R47" s="257">
        <v>16.574467752</v>
      </c>
      <c r="S47" s="257">
        <v>46.356022078000002</v>
      </c>
      <c r="T47" s="257">
        <v>102.71532118</v>
      </c>
      <c r="U47" s="257">
        <v>231.65318199000001</v>
      </c>
      <c r="V47" s="257">
        <v>217.20397353999999</v>
      </c>
      <c r="W47" s="257">
        <v>139.48223021000001</v>
      </c>
      <c r="X47" s="257">
        <v>35.911708617999999</v>
      </c>
      <c r="Y47" s="257">
        <v>13.725425274999999</v>
      </c>
      <c r="Z47" s="257">
        <v>8.3367904487000004</v>
      </c>
      <c r="AA47" s="257">
        <v>8.5891616866000007</v>
      </c>
      <c r="AB47" s="257">
        <v>6.8080895042999998</v>
      </c>
      <c r="AC47" s="257">
        <v>10.530539477</v>
      </c>
      <c r="AD47" s="257">
        <v>16.879103711999999</v>
      </c>
      <c r="AE47" s="257">
        <v>48.176302118000002</v>
      </c>
      <c r="AF47" s="257">
        <v>105.03276088</v>
      </c>
      <c r="AG47" s="257">
        <v>236.82971638000001</v>
      </c>
      <c r="AH47" s="257">
        <v>219.05316848000001</v>
      </c>
      <c r="AI47" s="257">
        <v>145.05209954</v>
      </c>
      <c r="AJ47" s="257">
        <v>42.124246782</v>
      </c>
      <c r="AK47" s="257">
        <v>14.600295632</v>
      </c>
      <c r="AL47" s="257">
        <v>8.2478702888999997</v>
      </c>
      <c r="AM47" s="257">
        <v>8.9392367731999993</v>
      </c>
      <c r="AN47" s="257">
        <v>7.4291630161000004</v>
      </c>
      <c r="AO47" s="257">
        <v>12.391246031</v>
      </c>
      <c r="AP47" s="257">
        <v>17.648684027000002</v>
      </c>
      <c r="AQ47" s="257">
        <v>46.290008692999997</v>
      </c>
      <c r="AR47" s="257">
        <v>115.8402782</v>
      </c>
      <c r="AS47" s="257">
        <v>232.49448175000001</v>
      </c>
      <c r="AT47" s="257">
        <v>222.14873059999999</v>
      </c>
      <c r="AU47" s="257">
        <v>156.15481751999999</v>
      </c>
      <c r="AV47" s="257">
        <v>48.831494599999999</v>
      </c>
      <c r="AW47" s="257">
        <v>14.253024185999999</v>
      </c>
      <c r="AX47" s="257">
        <v>8.5550440956999996</v>
      </c>
      <c r="AY47" s="257">
        <v>8.9094803685000006</v>
      </c>
      <c r="AZ47" s="257">
        <v>8.3817007266000001</v>
      </c>
      <c r="BA47" s="257">
        <v>12.983416581</v>
      </c>
      <c r="BB47" s="257">
        <v>19.477039492999999</v>
      </c>
      <c r="BC47" s="257">
        <v>44.813133686999997</v>
      </c>
      <c r="BD47" s="257">
        <v>116.43807584</v>
      </c>
      <c r="BE47" s="257">
        <v>224.30564369999999</v>
      </c>
      <c r="BF47" s="257">
        <v>227.03470156</v>
      </c>
      <c r="BG47" s="341">
        <v>156.44720000000001</v>
      </c>
      <c r="BH47" s="341">
        <v>51.022410000000001</v>
      </c>
      <c r="BI47" s="341">
        <v>14.322419999999999</v>
      </c>
      <c r="BJ47" s="341">
        <v>8.4607159999999997</v>
      </c>
      <c r="BK47" s="341">
        <v>8.7996269999999992</v>
      </c>
      <c r="BL47" s="341">
        <v>8.4216660000000001</v>
      </c>
      <c r="BM47" s="341">
        <v>13.12824</v>
      </c>
      <c r="BN47" s="341">
        <v>20.092379999999999</v>
      </c>
      <c r="BO47" s="341">
        <v>44.670169999999999</v>
      </c>
      <c r="BP47" s="341">
        <v>119.8853</v>
      </c>
      <c r="BQ47" s="341">
        <v>228.89150000000001</v>
      </c>
      <c r="BR47" s="341">
        <v>232.43100000000001</v>
      </c>
      <c r="BS47" s="341">
        <v>160.1617</v>
      </c>
      <c r="BT47" s="341">
        <v>51.675690000000003</v>
      </c>
      <c r="BU47" s="341">
        <v>14.141069999999999</v>
      </c>
      <c r="BV47" s="341">
        <v>8.4290350000000007</v>
      </c>
    </row>
    <row r="48" spans="1:74" ht="11.1" customHeight="1" x14ac:dyDescent="0.2">
      <c r="A48" s="9" t="s">
        <v>167</v>
      </c>
      <c r="B48" s="213" t="s">
        <v>605</v>
      </c>
      <c r="C48" s="255">
        <v>8.8279780080000005</v>
      </c>
      <c r="D48" s="255">
        <v>8.5516909547999997</v>
      </c>
      <c r="E48" s="255">
        <v>24.292602655</v>
      </c>
      <c r="F48" s="255">
        <v>36.694657489000001</v>
      </c>
      <c r="G48" s="255">
        <v>115.38421354</v>
      </c>
      <c r="H48" s="255">
        <v>235.16503465</v>
      </c>
      <c r="I48" s="255">
        <v>347.55979626999999</v>
      </c>
      <c r="J48" s="255">
        <v>323.23798556999998</v>
      </c>
      <c r="K48" s="255">
        <v>173.70302642999999</v>
      </c>
      <c r="L48" s="255">
        <v>57.466761617000003</v>
      </c>
      <c r="M48" s="255">
        <v>17.516667314999999</v>
      </c>
      <c r="N48" s="255">
        <v>8.7123944352000002</v>
      </c>
      <c r="O48" s="255">
        <v>9.8104298758000006</v>
      </c>
      <c r="P48" s="255">
        <v>8.7724868397000009</v>
      </c>
      <c r="Q48" s="255">
        <v>22.898270429</v>
      </c>
      <c r="R48" s="255">
        <v>37.037671187999997</v>
      </c>
      <c r="S48" s="255">
        <v>114.58640022</v>
      </c>
      <c r="T48" s="255">
        <v>241.44700109999999</v>
      </c>
      <c r="U48" s="255">
        <v>348.33014050999998</v>
      </c>
      <c r="V48" s="255">
        <v>318.63400775999997</v>
      </c>
      <c r="W48" s="255">
        <v>176.24165020000001</v>
      </c>
      <c r="X48" s="255">
        <v>56.678115759000001</v>
      </c>
      <c r="Y48" s="255">
        <v>17.029634546</v>
      </c>
      <c r="Z48" s="255">
        <v>9.5423373679000001</v>
      </c>
      <c r="AA48" s="255">
        <v>9.7686230916000003</v>
      </c>
      <c r="AB48" s="255">
        <v>9.2012333569999996</v>
      </c>
      <c r="AC48" s="255">
        <v>21.505770626</v>
      </c>
      <c r="AD48" s="255">
        <v>37.901706912000002</v>
      </c>
      <c r="AE48" s="255">
        <v>112.43057888</v>
      </c>
      <c r="AF48" s="255">
        <v>245.48115063</v>
      </c>
      <c r="AG48" s="255">
        <v>348.97694510000002</v>
      </c>
      <c r="AH48" s="255">
        <v>323.04039626000002</v>
      </c>
      <c r="AI48" s="255">
        <v>177.40672433</v>
      </c>
      <c r="AJ48" s="255">
        <v>57.270756403</v>
      </c>
      <c r="AK48" s="255">
        <v>16.239622840999999</v>
      </c>
      <c r="AL48" s="255">
        <v>9.9676620945999996</v>
      </c>
      <c r="AM48" s="255">
        <v>9.5517140930999993</v>
      </c>
      <c r="AN48" s="255">
        <v>9.0104711015000003</v>
      </c>
      <c r="AO48" s="255">
        <v>23.065335488999999</v>
      </c>
      <c r="AP48" s="255">
        <v>40.694019818999998</v>
      </c>
      <c r="AQ48" s="255">
        <v>116.72265674000001</v>
      </c>
      <c r="AR48" s="255">
        <v>246.56863365999999</v>
      </c>
      <c r="AS48" s="255">
        <v>346.12160325000002</v>
      </c>
      <c r="AT48" s="255">
        <v>320.08410061000001</v>
      </c>
      <c r="AU48" s="255">
        <v>178.79844679999999</v>
      </c>
      <c r="AV48" s="255">
        <v>59.364040555999999</v>
      </c>
      <c r="AW48" s="255">
        <v>17.079306373000001</v>
      </c>
      <c r="AX48" s="255">
        <v>12.026302472999999</v>
      </c>
      <c r="AY48" s="255">
        <v>8.8561352104999997</v>
      </c>
      <c r="AZ48" s="255">
        <v>9.5171290550999998</v>
      </c>
      <c r="BA48" s="255">
        <v>24.508236431</v>
      </c>
      <c r="BB48" s="255">
        <v>39.461809111999997</v>
      </c>
      <c r="BC48" s="255">
        <v>115.61752643</v>
      </c>
      <c r="BD48" s="255">
        <v>250.36321336</v>
      </c>
      <c r="BE48" s="255">
        <v>346.32104211000001</v>
      </c>
      <c r="BF48" s="255">
        <v>323.35396441</v>
      </c>
      <c r="BG48" s="342">
        <v>187.39009999999999</v>
      </c>
      <c r="BH48" s="342">
        <v>63.340310000000002</v>
      </c>
      <c r="BI48" s="342">
        <v>18.0901</v>
      </c>
      <c r="BJ48" s="342">
        <v>12.35224</v>
      </c>
      <c r="BK48" s="342">
        <v>9.3390210000000007</v>
      </c>
      <c r="BL48" s="342">
        <v>11.025</v>
      </c>
      <c r="BM48" s="342">
        <v>24.497389999999999</v>
      </c>
      <c r="BN48" s="342">
        <v>42.541890000000002</v>
      </c>
      <c r="BO48" s="342">
        <v>114.3486</v>
      </c>
      <c r="BP48" s="342">
        <v>251.1584</v>
      </c>
      <c r="BQ48" s="342">
        <v>351.96</v>
      </c>
      <c r="BR48" s="342">
        <v>316.60950000000003</v>
      </c>
      <c r="BS48" s="342">
        <v>185.85380000000001</v>
      </c>
      <c r="BT48" s="342">
        <v>61.383369999999999</v>
      </c>
      <c r="BU48" s="342">
        <v>18.283429999999999</v>
      </c>
      <c r="BV48" s="342">
        <v>11.92934</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8"/>
      <c r="BE49" s="728"/>
      <c r="BF49" s="728"/>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76" t="s">
        <v>1018</v>
      </c>
      <c r="C50" s="801"/>
      <c r="D50" s="801"/>
      <c r="E50" s="801"/>
      <c r="F50" s="801"/>
      <c r="G50" s="801"/>
      <c r="H50" s="801"/>
      <c r="I50" s="801"/>
      <c r="J50" s="801"/>
      <c r="K50" s="801"/>
      <c r="L50" s="801"/>
      <c r="M50" s="801"/>
      <c r="N50" s="801"/>
      <c r="O50" s="801"/>
      <c r="P50" s="801"/>
      <c r="Q50" s="801"/>
      <c r="AY50" s="506"/>
      <c r="AZ50" s="506"/>
      <c r="BA50" s="506"/>
      <c r="BB50" s="506"/>
      <c r="BC50" s="506"/>
      <c r="BD50" s="729"/>
      <c r="BE50" s="729"/>
      <c r="BF50" s="729"/>
      <c r="BG50" s="506"/>
      <c r="BH50" s="506"/>
      <c r="BI50" s="506"/>
      <c r="BJ50" s="506"/>
    </row>
    <row r="51" spans="1:74" s="472" customFormat="1" ht="12" customHeight="1" x14ac:dyDescent="0.2">
      <c r="A51" s="469"/>
      <c r="B51" s="822" t="s">
        <v>176</v>
      </c>
      <c r="C51" s="822"/>
      <c r="D51" s="822"/>
      <c r="E51" s="822"/>
      <c r="F51" s="822"/>
      <c r="G51" s="822"/>
      <c r="H51" s="822"/>
      <c r="I51" s="822"/>
      <c r="J51" s="822"/>
      <c r="K51" s="822"/>
      <c r="L51" s="822"/>
      <c r="M51" s="822"/>
      <c r="N51" s="822"/>
      <c r="O51" s="822"/>
      <c r="P51" s="822"/>
      <c r="Q51" s="822"/>
      <c r="AY51" s="507"/>
      <c r="AZ51" s="507"/>
      <c r="BA51" s="507"/>
      <c r="BB51" s="507"/>
      <c r="BC51" s="507"/>
      <c r="BD51" s="730"/>
      <c r="BE51" s="730"/>
      <c r="BF51" s="730"/>
      <c r="BG51" s="507"/>
      <c r="BH51" s="507"/>
      <c r="BI51" s="507"/>
      <c r="BJ51" s="507"/>
    </row>
    <row r="52" spans="1:74" s="472" customFormat="1" ht="12" customHeight="1" x14ac:dyDescent="0.2">
      <c r="A52" s="473"/>
      <c r="B52" s="877" t="s">
        <v>177</v>
      </c>
      <c r="C52" s="823"/>
      <c r="D52" s="823"/>
      <c r="E52" s="823"/>
      <c r="F52" s="823"/>
      <c r="G52" s="823"/>
      <c r="H52" s="823"/>
      <c r="I52" s="823"/>
      <c r="J52" s="823"/>
      <c r="K52" s="823"/>
      <c r="L52" s="823"/>
      <c r="M52" s="823"/>
      <c r="N52" s="823"/>
      <c r="O52" s="823"/>
      <c r="P52" s="823"/>
      <c r="Q52" s="819"/>
      <c r="AY52" s="507"/>
      <c r="AZ52" s="507"/>
      <c r="BA52" s="507"/>
      <c r="BB52" s="507"/>
      <c r="BC52" s="507"/>
      <c r="BD52" s="730"/>
      <c r="BE52" s="730"/>
      <c r="BF52" s="730"/>
      <c r="BG52" s="507"/>
      <c r="BH52" s="507"/>
      <c r="BI52" s="507"/>
      <c r="BJ52" s="507"/>
    </row>
    <row r="53" spans="1:74" s="472" customFormat="1" ht="12" customHeight="1" x14ac:dyDescent="0.2">
      <c r="A53" s="473"/>
      <c r="B53" s="877" t="s">
        <v>172</v>
      </c>
      <c r="C53" s="823"/>
      <c r="D53" s="823"/>
      <c r="E53" s="823"/>
      <c r="F53" s="823"/>
      <c r="G53" s="823"/>
      <c r="H53" s="823"/>
      <c r="I53" s="823"/>
      <c r="J53" s="823"/>
      <c r="K53" s="823"/>
      <c r="L53" s="823"/>
      <c r="M53" s="823"/>
      <c r="N53" s="823"/>
      <c r="O53" s="823"/>
      <c r="P53" s="823"/>
      <c r="Q53" s="819"/>
      <c r="AY53" s="507"/>
      <c r="AZ53" s="507"/>
      <c r="BA53" s="507"/>
      <c r="BB53" s="507"/>
      <c r="BC53" s="507"/>
      <c r="BD53" s="730"/>
      <c r="BE53" s="730"/>
      <c r="BF53" s="730"/>
      <c r="BG53" s="507"/>
      <c r="BH53" s="507"/>
      <c r="BI53" s="507"/>
      <c r="BJ53" s="507"/>
    </row>
    <row r="54" spans="1:74" s="472" customFormat="1" ht="12" customHeight="1" x14ac:dyDescent="0.2">
      <c r="A54" s="473"/>
      <c r="B54" s="877" t="s">
        <v>483</v>
      </c>
      <c r="C54" s="823"/>
      <c r="D54" s="823"/>
      <c r="E54" s="823"/>
      <c r="F54" s="823"/>
      <c r="G54" s="823"/>
      <c r="H54" s="823"/>
      <c r="I54" s="823"/>
      <c r="J54" s="823"/>
      <c r="K54" s="823"/>
      <c r="L54" s="823"/>
      <c r="M54" s="823"/>
      <c r="N54" s="823"/>
      <c r="O54" s="823"/>
      <c r="P54" s="823"/>
      <c r="Q54" s="819"/>
      <c r="AY54" s="507"/>
      <c r="AZ54" s="507"/>
      <c r="BA54" s="507"/>
      <c r="BB54" s="507"/>
      <c r="BC54" s="507"/>
      <c r="BD54" s="730"/>
      <c r="BE54" s="730"/>
      <c r="BF54" s="730"/>
      <c r="BG54" s="507"/>
      <c r="BH54" s="507"/>
      <c r="BI54" s="507"/>
      <c r="BJ54" s="507"/>
    </row>
    <row r="55" spans="1:74" s="474" customFormat="1" ht="12" customHeight="1" x14ac:dyDescent="0.2">
      <c r="A55" s="473"/>
      <c r="B55" s="877" t="s">
        <v>173</v>
      </c>
      <c r="C55" s="823"/>
      <c r="D55" s="823"/>
      <c r="E55" s="823"/>
      <c r="F55" s="823"/>
      <c r="G55" s="823"/>
      <c r="H55" s="823"/>
      <c r="I55" s="823"/>
      <c r="J55" s="823"/>
      <c r="K55" s="823"/>
      <c r="L55" s="823"/>
      <c r="M55" s="823"/>
      <c r="N55" s="823"/>
      <c r="O55" s="823"/>
      <c r="P55" s="823"/>
      <c r="Q55" s="819"/>
      <c r="AY55" s="508"/>
      <c r="AZ55" s="508"/>
      <c r="BA55" s="508"/>
      <c r="BB55" s="508"/>
      <c r="BC55" s="508"/>
      <c r="BD55" s="731"/>
      <c r="BE55" s="731"/>
      <c r="BF55" s="731"/>
      <c r="BG55" s="508"/>
      <c r="BH55" s="508"/>
      <c r="BI55" s="508"/>
      <c r="BJ55" s="508"/>
    </row>
    <row r="56" spans="1:74" s="474" customFormat="1" ht="12" customHeight="1" x14ac:dyDescent="0.2">
      <c r="A56" s="473"/>
      <c r="B56" s="822" t="s">
        <v>174</v>
      </c>
      <c r="C56" s="823"/>
      <c r="D56" s="823"/>
      <c r="E56" s="823"/>
      <c r="F56" s="823"/>
      <c r="G56" s="823"/>
      <c r="H56" s="823"/>
      <c r="I56" s="823"/>
      <c r="J56" s="823"/>
      <c r="K56" s="823"/>
      <c r="L56" s="823"/>
      <c r="M56" s="823"/>
      <c r="N56" s="823"/>
      <c r="O56" s="823"/>
      <c r="P56" s="823"/>
      <c r="Q56" s="819"/>
      <c r="AY56" s="508"/>
      <c r="AZ56" s="508"/>
      <c r="BA56" s="508"/>
      <c r="BB56" s="508"/>
      <c r="BC56" s="508"/>
      <c r="BD56" s="731"/>
      <c r="BE56" s="731"/>
      <c r="BF56" s="731"/>
      <c r="BG56" s="508"/>
      <c r="BH56" s="508"/>
      <c r="BI56" s="508"/>
      <c r="BJ56" s="508"/>
    </row>
    <row r="57" spans="1:74" s="474" customFormat="1" ht="12" customHeight="1" x14ac:dyDescent="0.2">
      <c r="A57" s="436"/>
      <c r="B57" s="831" t="s">
        <v>175</v>
      </c>
      <c r="C57" s="819"/>
      <c r="D57" s="819"/>
      <c r="E57" s="819"/>
      <c r="F57" s="819"/>
      <c r="G57" s="819"/>
      <c r="H57" s="819"/>
      <c r="I57" s="819"/>
      <c r="J57" s="819"/>
      <c r="K57" s="819"/>
      <c r="L57" s="819"/>
      <c r="M57" s="819"/>
      <c r="N57" s="819"/>
      <c r="O57" s="819"/>
      <c r="P57" s="819"/>
      <c r="Q57" s="819"/>
      <c r="AY57" s="508"/>
      <c r="AZ57" s="508"/>
      <c r="BA57" s="508"/>
      <c r="BB57" s="508"/>
      <c r="BC57" s="508"/>
      <c r="BD57" s="731"/>
      <c r="BE57" s="731"/>
      <c r="BF57" s="731"/>
      <c r="BG57" s="508"/>
      <c r="BH57" s="508"/>
      <c r="BI57" s="508"/>
      <c r="BJ57" s="508"/>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W5" transitionEvaluation="1" transitionEntry="1" codeName="Sheet3">
    <pageSetUpPr fitToPage="1"/>
  </sheetPr>
  <dimension ref="A1:BV144"/>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F63" sqref="BF63"/>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96" customWidth="1"/>
    <col min="59" max="62" width="6.5703125" style="337" customWidth="1"/>
    <col min="63" max="74" width="6.5703125" style="12" customWidth="1"/>
    <col min="75" max="16384" width="9.5703125" style="12"/>
  </cols>
  <sheetData>
    <row r="1" spans="1:74" s="11" customFormat="1" ht="12.75" x14ac:dyDescent="0.2">
      <c r="A1" s="810" t="s">
        <v>997</v>
      </c>
      <c r="B1" s="814" t="s">
        <v>250</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Y1" s="496"/>
      <c r="AZ1" s="496"/>
      <c r="BA1" s="496"/>
      <c r="BB1" s="496"/>
      <c r="BC1" s="496"/>
      <c r="BD1" s="793"/>
      <c r="BE1" s="793"/>
      <c r="BF1" s="793"/>
      <c r="BG1" s="496"/>
      <c r="BH1" s="496"/>
      <c r="BI1" s="496"/>
      <c r="BJ1" s="496"/>
    </row>
    <row r="2" spans="1:74" s="13" customFormat="1" ht="12.75" x14ac:dyDescent="0.2">
      <c r="A2" s="811"/>
      <c r="B2" s="542" t="str">
        <f>"U.S. Energy Information Administration  |  Short-Term Energy Outlook  - "&amp;Dates!D1</f>
        <v>U.S. Energy Information Administration  |  Short-Term Energy Outlook  - September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c r="AY2" s="415"/>
      <c r="AZ2" s="415"/>
      <c r="BA2" s="415"/>
      <c r="BB2" s="415"/>
      <c r="BC2" s="415"/>
      <c r="BD2" s="653"/>
      <c r="BE2" s="653"/>
      <c r="BF2" s="653"/>
      <c r="BG2" s="415"/>
      <c r="BH2" s="415"/>
      <c r="BI2" s="415"/>
      <c r="BJ2" s="415"/>
    </row>
    <row r="3" spans="1:74"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9"/>
      <c r="B5" s="20" t="s">
        <v>990</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21"/>
      <c r="BE5" s="21"/>
      <c r="BF5" s="21"/>
      <c r="BG5" s="430"/>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21"/>
      <c r="BE6" s="21"/>
      <c r="BF6" s="21"/>
      <c r="BG6" s="430"/>
      <c r="BH6" s="430"/>
      <c r="BI6" s="430"/>
      <c r="BJ6" s="430"/>
      <c r="BK6" s="430"/>
      <c r="BL6" s="430"/>
      <c r="BM6" s="430" t="s">
        <v>1235</v>
      </c>
      <c r="BN6" s="430"/>
      <c r="BO6" s="430"/>
      <c r="BP6" s="430"/>
      <c r="BQ6" s="430"/>
      <c r="BR6" s="430"/>
      <c r="BS6" s="430"/>
      <c r="BT6" s="430"/>
      <c r="BU6" s="430"/>
      <c r="BV6" s="430"/>
    </row>
    <row r="7" spans="1:74" ht="11.1" customHeight="1" x14ac:dyDescent="0.2">
      <c r="A7" s="19"/>
      <c r="B7" s="22" t="s">
        <v>115</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32"/>
      <c r="BA7" s="430"/>
      <c r="BB7" s="430"/>
      <c r="BC7" s="430"/>
      <c r="BD7" s="21"/>
      <c r="BE7" s="21"/>
      <c r="BF7" s="21"/>
      <c r="BG7" s="430"/>
      <c r="BH7" s="430"/>
      <c r="BI7" s="430"/>
      <c r="BJ7" s="430"/>
      <c r="BK7" s="430"/>
      <c r="BL7" s="430"/>
      <c r="BM7" s="430"/>
      <c r="BN7" s="430"/>
      <c r="BO7" s="430"/>
      <c r="BP7" s="430"/>
      <c r="BQ7" s="430"/>
      <c r="BR7" s="430"/>
      <c r="BS7" s="732"/>
      <c r="BT7" s="430"/>
      <c r="BU7" s="430"/>
      <c r="BV7" s="430"/>
    </row>
    <row r="8" spans="1:74" ht="11.1" customHeight="1" x14ac:dyDescent="0.2">
      <c r="A8" s="19" t="s">
        <v>637</v>
      </c>
      <c r="B8" s="23" t="s">
        <v>98</v>
      </c>
      <c r="C8" s="216">
        <v>7.0701559999999999</v>
      </c>
      <c r="D8" s="216">
        <v>7.1282959999999997</v>
      </c>
      <c r="E8" s="216">
        <v>7.1970499999999999</v>
      </c>
      <c r="F8" s="216">
        <v>7.378152</v>
      </c>
      <c r="G8" s="216">
        <v>7.2989009999999999</v>
      </c>
      <c r="H8" s="216">
        <v>7.2638439999999997</v>
      </c>
      <c r="I8" s="216">
        <v>7.4667519999999996</v>
      </c>
      <c r="J8" s="216">
        <v>7.5206020000000002</v>
      </c>
      <c r="K8" s="216">
        <v>7.7449060000000003</v>
      </c>
      <c r="L8" s="216">
        <v>7.7096840000000002</v>
      </c>
      <c r="M8" s="216">
        <v>7.8848339999999997</v>
      </c>
      <c r="N8" s="216">
        <v>7.9278519999999997</v>
      </c>
      <c r="O8" s="216">
        <v>8.0325430000000004</v>
      </c>
      <c r="P8" s="216">
        <v>8.1266320000000007</v>
      </c>
      <c r="Q8" s="216">
        <v>8.2615859999999994</v>
      </c>
      <c r="R8" s="216">
        <v>8.604927</v>
      </c>
      <c r="S8" s="216">
        <v>8.6044750000000008</v>
      </c>
      <c r="T8" s="216">
        <v>8.7181829999999998</v>
      </c>
      <c r="U8" s="216">
        <v>8.8146009999999997</v>
      </c>
      <c r="V8" s="216">
        <v>8.8756419999999991</v>
      </c>
      <c r="W8" s="216">
        <v>9.0467919999999999</v>
      </c>
      <c r="X8" s="216">
        <v>9.2332599999999996</v>
      </c>
      <c r="Y8" s="216">
        <v>9.3066999999999993</v>
      </c>
      <c r="Z8" s="216">
        <v>9.4956370000000003</v>
      </c>
      <c r="AA8" s="216">
        <v>9.3583269999999992</v>
      </c>
      <c r="AB8" s="216">
        <v>9.5372769999999996</v>
      </c>
      <c r="AC8" s="216">
        <v>9.5610520000000001</v>
      </c>
      <c r="AD8" s="216">
        <v>9.626296</v>
      </c>
      <c r="AE8" s="216">
        <v>9.4275749999999992</v>
      </c>
      <c r="AF8" s="216">
        <v>9.3294060000000005</v>
      </c>
      <c r="AG8" s="216">
        <v>9.4018090000000001</v>
      </c>
      <c r="AH8" s="216">
        <v>9.3787649999999996</v>
      </c>
      <c r="AI8" s="216">
        <v>9.4173620000000007</v>
      </c>
      <c r="AJ8" s="216">
        <v>9.3394189999999995</v>
      </c>
      <c r="AK8" s="216">
        <v>9.3068120000000008</v>
      </c>
      <c r="AL8" s="216">
        <v>9.2292930000000002</v>
      </c>
      <c r="AM8" s="216">
        <v>9.1795220000000004</v>
      </c>
      <c r="AN8" s="216">
        <v>9.1004079999999998</v>
      </c>
      <c r="AO8" s="216">
        <v>9.1275929999999992</v>
      </c>
      <c r="AP8" s="216">
        <v>8.8999199999999998</v>
      </c>
      <c r="AQ8" s="216">
        <v>8.8528629999999993</v>
      </c>
      <c r="AR8" s="216">
        <v>8.6957409999999999</v>
      </c>
      <c r="AS8" s="216">
        <v>8.6739149999999992</v>
      </c>
      <c r="AT8" s="216">
        <v>8.708634</v>
      </c>
      <c r="AU8" s="216">
        <v>8.5454860000000004</v>
      </c>
      <c r="AV8" s="745">
        <v>8.7836239999999997</v>
      </c>
      <c r="AW8" s="216">
        <v>8.8687059999999995</v>
      </c>
      <c r="AX8" s="216">
        <v>8.7675979999999996</v>
      </c>
      <c r="AY8" s="216">
        <v>8.8505029999999998</v>
      </c>
      <c r="AZ8" s="216">
        <v>9.0702269999999992</v>
      </c>
      <c r="BA8" s="216">
        <v>9.1305619999999994</v>
      </c>
      <c r="BB8" s="216">
        <v>9.1103000000000005</v>
      </c>
      <c r="BC8" s="216">
        <v>9.1687030000000007</v>
      </c>
      <c r="BD8" s="216">
        <v>9.0914231673000003</v>
      </c>
      <c r="BE8" s="216">
        <v>9.2391095549000006</v>
      </c>
      <c r="BF8" s="216">
        <v>9.1948765236999996</v>
      </c>
      <c r="BG8" s="327">
        <v>9.2903939999999992</v>
      </c>
      <c r="BH8" s="327">
        <v>9.525055</v>
      </c>
      <c r="BI8" s="327">
        <v>9.6307580000000002</v>
      </c>
      <c r="BJ8" s="327">
        <v>9.6917159999999996</v>
      </c>
      <c r="BK8" s="327">
        <v>9.7273080000000007</v>
      </c>
      <c r="BL8" s="327">
        <v>9.7848369999999996</v>
      </c>
      <c r="BM8" s="327">
        <v>9.8255040000000005</v>
      </c>
      <c r="BN8" s="327">
        <v>9.8568960000000008</v>
      </c>
      <c r="BO8" s="327">
        <v>9.8606210000000001</v>
      </c>
      <c r="BP8" s="327">
        <v>9.8236720000000002</v>
      </c>
      <c r="BQ8" s="327">
        <v>9.8118850000000002</v>
      </c>
      <c r="BR8" s="327">
        <v>9.7541600000000006</v>
      </c>
      <c r="BS8" s="327">
        <v>9.6564379999999996</v>
      </c>
      <c r="BT8" s="327">
        <v>9.8633140000000008</v>
      </c>
      <c r="BU8" s="327">
        <v>10.01745</v>
      </c>
      <c r="BV8" s="327">
        <v>10.088010000000001</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327"/>
      <c r="BH9" s="327"/>
      <c r="BI9" s="327"/>
      <c r="BJ9" s="327"/>
      <c r="BK9" s="327"/>
      <c r="BL9" s="327"/>
      <c r="BM9" s="327"/>
      <c r="BN9" s="327"/>
      <c r="BO9" s="327"/>
      <c r="BP9" s="327"/>
      <c r="BQ9" s="327"/>
      <c r="BR9" s="327"/>
      <c r="BS9" s="327"/>
      <c r="BT9" s="327"/>
      <c r="BU9" s="327"/>
      <c r="BV9" s="327"/>
    </row>
    <row r="10" spans="1:74" ht="11.1" customHeight="1" x14ac:dyDescent="0.2">
      <c r="A10" s="19"/>
      <c r="B10" s="22" t="s">
        <v>51</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668</v>
      </c>
      <c r="B11" s="23" t="s">
        <v>103</v>
      </c>
      <c r="C11" s="216">
        <v>65.258419355000001</v>
      </c>
      <c r="D11" s="216">
        <v>65.448607143000004</v>
      </c>
      <c r="E11" s="216">
        <v>65.272354839000002</v>
      </c>
      <c r="F11" s="216">
        <v>66.115033333</v>
      </c>
      <c r="G11" s="216">
        <v>65.889129032</v>
      </c>
      <c r="H11" s="216">
        <v>65.792133332999995</v>
      </c>
      <c r="I11" s="216">
        <v>67.091290322999996</v>
      </c>
      <c r="J11" s="216">
        <v>66.946903226000003</v>
      </c>
      <c r="K11" s="216">
        <v>66.772833332999994</v>
      </c>
      <c r="L11" s="216">
        <v>66.975064516000003</v>
      </c>
      <c r="M11" s="216">
        <v>67.661133332999995</v>
      </c>
      <c r="N11" s="216">
        <v>66.525677419000004</v>
      </c>
      <c r="O11" s="216">
        <v>66.780741934999995</v>
      </c>
      <c r="P11" s="216">
        <v>68.362142856999995</v>
      </c>
      <c r="Q11" s="216">
        <v>68.856387096999995</v>
      </c>
      <c r="R11" s="216">
        <v>70.540866667000003</v>
      </c>
      <c r="S11" s="216">
        <v>70.159935484000002</v>
      </c>
      <c r="T11" s="216">
        <v>70.522199999999998</v>
      </c>
      <c r="U11" s="216">
        <v>72.021774194000002</v>
      </c>
      <c r="V11" s="216">
        <v>72.413967741999997</v>
      </c>
      <c r="W11" s="216">
        <v>72.388333333000006</v>
      </c>
      <c r="X11" s="216">
        <v>73.106354839000005</v>
      </c>
      <c r="Y11" s="216">
        <v>72.638533332999998</v>
      </c>
      <c r="Z11" s="216">
        <v>73.201483870999994</v>
      </c>
      <c r="AA11" s="216">
        <v>72.595709677000002</v>
      </c>
      <c r="AB11" s="216">
        <v>73.695428570999994</v>
      </c>
      <c r="AC11" s="216">
        <v>74.05</v>
      </c>
      <c r="AD11" s="216">
        <v>75.017633333000006</v>
      </c>
      <c r="AE11" s="216">
        <v>74.204612902999997</v>
      </c>
      <c r="AF11" s="216">
        <v>74.298500000000004</v>
      </c>
      <c r="AG11" s="216">
        <v>74.310741934999996</v>
      </c>
      <c r="AH11" s="216">
        <v>74.257806451999997</v>
      </c>
      <c r="AI11" s="216">
        <v>74.975366667000003</v>
      </c>
      <c r="AJ11" s="216">
        <v>74.116967742</v>
      </c>
      <c r="AK11" s="216">
        <v>74.100399999999993</v>
      </c>
      <c r="AL11" s="216">
        <v>74.021225806000004</v>
      </c>
      <c r="AM11" s="216">
        <v>73.396129032000005</v>
      </c>
      <c r="AN11" s="216">
        <v>74.618827585999995</v>
      </c>
      <c r="AO11" s="216">
        <v>73.347451613000004</v>
      </c>
      <c r="AP11" s="216">
        <v>72.936866667000004</v>
      </c>
      <c r="AQ11" s="216">
        <v>72.58783871</v>
      </c>
      <c r="AR11" s="216">
        <v>71.599833333000007</v>
      </c>
      <c r="AS11" s="216">
        <v>71.376354839000001</v>
      </c>
      <c r="AT11" s="216">
        <v>72.313645160999997</v>
      </c>
      <c r="AU11" s="216">
        <v>71.843933332999995</v>
      </c>
      <c r="AV11" s="216">
        <v>70.713870967999995</v>
      </c>
      <c r="AW11" s="216">
        <v>71.761799999999994</v>
      </c>
      <c r="AX11" s="216">
        <v>71.138483871000005</v>
      </c>
      <c r="AY11" s="216">
        <v>70.777193548</v>
      </c>
      <c r="AZ11" s="216">
        <v>71.687642857</v>
      </c>
      <c r="BA11" s="216">
        <v>71.615967741999995</v>
      </c>
      <c r="BB11" s="216">
        <v>72.029833332999999</v>
      </c>
      <c r="BC11" s="216">
        <v>72.268000000000001</v>
      </c>
      <c r="BD11" s="216">
        <v>72.933199999999999</v>
      </c>
      <c r="BE11" s="216">
        <v>73.083190000000002</v>
      </c>
      <c r="BF11" s="216">
        <v>73.879050000000007</v>
      </c>
      <c r="BG11" s="327">
        <v>75.251329999999996</v>
      </c>
      <c r="BH11" s="327">
        <v>76.409139999999994</v>
      </c>
      <c r="BI11" s="327">
        <v>76.874700000000004</v>
      </c>
      <c r="BJ11" s="327">
        <v>77.345479999999995</v>
      </c>
      <c r="BK11" s="327">
        <v>77.560190000000006</v>
      </c>
      <c r="BL11" s="327">
        <v>77.971350000000001</v>
      </c>
      <c r="BM11" s="327">
        <v>78.222740000000002</v>
      </c>
      <c r="BN11" s="327">
        <v>78.249499999999998</v>
      </c>
      <c r="BO11" s="327">
        <v>78.217230000000001</v>
      </c>
      <c r="BP11" s="327">
        <v>78.054310000000001</v>
      </c>
      <c r="BQ11" s="327">
        <v>77.946479999999994</v>
      </c>
      <c r="BR11" s="327">
        <v>78.067229999999995</v>
      </c>
      <c r="BS11" s="327">
        <v>78.025130000000004</v>
      </c>
      <c r="BT11" s="327">
        <v>78.218559999999997</v>
      </c>
      <c r="BU11" s="327">
        <v>78.393100000000004</v>
      </c>
      <c r="BV11" s="327">
        <v>78.563419999999994</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988</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215</v>
      </c>
      <c r="B14" s="23" t="s">
        <v>1006</v>
      </c>
      <c r="C14" s="68">
        <v>82.712567000000007</v>
      </c>
      <c r="D14" s="68">
        <v>77.586061999999998</v>
      </c>
      <c r="E14" s="68">
        <v>84.567981000000003</v>
      </c>
      <c r="F14" s="68">
        <v>78.909121999999996</v>
      </c>
      <c r="G14" s="68">
        <v>83.270747</v>
      </c>
      <c r="H14" s="68">
        <v>81.031302999999994</v>
      </c>
      <c r="I14" s="68">
        <v>84.517932999999999</v>
      </c>
      <c r="J14" s="68">
        <v>90.199068999999994</v>
      </c>
      <c r="K14" s="68">
        <v>82.877616000000003</v>
      </c>
      <c r="L14" s="68">
        <v>80.602952000000002</v>
      </c>
      <c r="M14" s="68">
        <v>80.576342999999994</v>
      </c>
      <c r="N14" s="68">
        <v>77.990083999999996</v>
      </c>
      <c r="O14" s="68">
        <v>82.992487999999994</v>
      </c>
      <c r="P14" s="68">
        <v>75.319999999999993</v>
      </c>
      <c r="Q14" s="68">
        <v>86.958617000000004</v>
      </c>
      <c r="R14" s="68">
        <v>82.981424000000004</v>
      </c>
      <c r="S14" s="68">
        <v>83.793445000000006</v>
      </c>
      <c r="T14" s="68">
        <v>79.068895999999995</v>
      </c>
      <c r="U14" s="68">
        <v>84.448359999999994</v>
      </c>
      <c r="V14" s="68">
        <v>87.346498999999994</v>
      </c>
      <c r="W14" s="68">
        <v>83.581919999999997</v>
      </c>
      <c r="X14" s="68">
        <v>85.461708999999999</v>
      </c>
      <c r="Y14" s="68">
        <v>81.754810000000006</v>
      </c>
      <c r="Z14" s="68">
        <v>86.340590000000006</v>
      </c>
      <c r="AA14" s="68">
        <v>86.587957000000003</v>
      </c>
      <c r="AB14" s="68">
        <v>72.243226000000007</v>
      </c>
      <c r="AC14" s="68">
        <v>81.467753999999999</v>
      </c>
      <c r="AD14" s="68">
        <v>75.171518000000006</v>
      </c>
      <c r="AE14" s="68">
        <v>70.379823000000002</v>
      </c>
      <c r="AF14" s="68">
        <v>66.900332000000006</v>
      </c>
      <c r="AG14" s="68">
        <v>76.530000999999999</v>
      </c>
      <c r="AH14" s="68">
        <v>82.681529999999995</v>
      </c>
      <c r="AI14" s="68">
        <v>77.778391999999997</v>
      </c>
      <c r="AJ14" s="68">
        <v>75.662374</v>
      </c>
      <c r="AK14" s="68">
        <v>68.573907000000005</v>
      </c>
      <c r="AL14" s="68">
        <v>63.000565000000002</v>
      </c>
      <c r="AM14" s="68">
        <v>60.499695000000003</v>
      </c>
      <c r="AN14" s="68">
        <v>57.263176999999999</v>
      </c>
      <c r="AO14" s="68">
        <v>55.264828000000001</v>
      </c>
      <c r="AP14" s="68">
        <v>48.115101000000003</v>
      </c>
      <c r="AQ14" s="68">
        <v>53.011505999999997</v>
      </c>
      <c r="AR14" s="68">
        <v>59.388368999999997</v>
      </c>
      <c r="AS14" s="68">
        <v>61.796253</v>
      </c>
      <c r="AT14" s="68">
        <v>68.2607</v>
      </c>
      <c r="AU14" s="68">
        <v>65.082778000000005</v>
      </c>
      <c r="AV14" s="68">
        <v>68.850643000000005</v>
      </c>
      <c r="AW14" s="68">
        <v>67.272243000000003</v>
      </c>
      <c r="AX14" s="68">
        <v>63.426619000000002</v>
      </c>
      <c r="AY14" s="68">
        <v>68.377663999999996</v>
      </c>
      <c r="AZ14" s="68">
        <v>64.354432000000003</v>
      </c>
      <c r="BA14" s="68">
        <v>64.300555000000003</v>
      </c>
      <c r="BB14" s="68">
        <v>60.077283999999999</v>
      </c>
      <c r="BC14" s="68">
        <v>63.066077999999997</v>
      </c>
      <c r="BD14" s="68">
        <v>67.040013000000002</v>
      </c>
      <c r="BE14" s="68">
        <v>66.828884000000002</v>
      </c>
      <c r="BF14" s="68">
        <v>73.833682999999994</v>
      </c>
      <c r="BG14" s="329">
        <v>65.245220000000003</v>
      </c>
      <c r="BH14" s="329">
        <v>65.9054</v>
      </c>
      <c r="BI14" s="329">
        <v>62.868169999999999</v>
      </c>
      <c r="BJ14" s="329">
        <v>67.115489999999994</v>
      </c>
      <c r="BK14" s="329">
        <v>70.707430000000002</v>
      </c>
      <c r="BL14" s="329">
        <v>60.748800000000003</v>
      </c>
      <c r="BM14" s="329">
        <v>69.020150000000001</v>
      </c>
      <c r="BN14" s="329">
        <v>55.827060000000003</v>
      </c>
      <c r="BO14" s="329">
        <v>61.221559999999997</v>
      </c>
      <c r="BP14" s="329">
        <v>64.049679999999995</v>
      </c>
      <c r="BQ14" s="329">
        <v>71.59169</v>
      </c>
      <c r="BR14" s="329">
        <v>76.402289999999994</v>
      </c>
      <c r="BS14" s="329">
        <v>64.704650000000001</v>
      </c>
      <c r="BT14" s="329">
        <v>67.104929999999996</v>
      </c>
      <c r="BU14" s="329">
        <v>64.006990000000002</v>
      </c>
      <c r="BV14" s="329">
        <v>82.542969999999997</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989</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669</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651</v>
      </c>
      <c r="B19" s="27" t="s">
        <v>98</v>
      </c>
      <c r="C19" s="216">
        <v>18.749355000000001</v>
      </c>
      <c r="D19" s="216">
        <v>18.643336999999999</v>
      </c>
      <c r="E19" s="216">
        <v>18.530761999999999</v>
      </c>
      <c r="F19" s="216">
        <v>18.584091000000001</v>
      </c>
      <c r="G19" s="216">
        <v>18.779156</v>
      </c>
      <c r="H19" s="216">
        <v>18.805883999999999</v>
      </c>
      <c r="I19" s="216">
        <v>19.257404999999999</v>
      </c>
      <c r="J19" s="216">
        <v>19.124600999999998</v>
      </c>
      <c r="K19" s="216">
        <v>19.25197</v>
      </c>
      <c r="L19" s="216">
        <v>19.311890999999999</v>
      </c>
      <c r="M19" s="216">
        <v>19.490718000000001</v>
      </c>
      <c r="N19" s="216">
        <v>18.982824999999998</v>
      </c>
      <c r="O19" s="216">
        <v>19.102169</v>
      </c>
      <c r="P19" s="216">
        <v>18.908204000000001</v>
      </c>
      <c r="Q19" s="216">
        <v>18.464131999999999</v>
      </c>
      <c r="R19" s="216">
        <v>18.848557</v>
      </c>
      <c r="S19" s="216">
        <v>18.585277999999999</v>
      </c>
      <c r="T19" s="216">
        <v>18.889717000000001</v>
      </c>
      <c r="U19" s="216">
        <v>19.283094999999999</v>
      </c>
      <c r="V19" s="216">
        <v>19.399854000000001</v>
      </c>
      <c r="W19" s="216">
        <v>19.246452000000001</v>
      </c>
      <c r="X19" s="216">
        <v>19.690905000000001</v>
      </c>
      <c r="Y19" s="216">
        <v>19.370339000000001</v>
      </c>
      <c r="Z19" s="216">
        <v>19.457287999999998</v>
      </c>
      <c r="AA19" s="216">
        <v>19.218243000000001</v>
      </c>
      <c r="AB19" s="216">
        <v>19.676808000000001</v>
      </c>
      <c r="AC19" s="216">
        <v>19.350745</v>
      </c>
      <c r="AD19" s="216">
        <v>19.263399</v>
      </c>
      <c r="AE19" s="216">
        <v>19.301143</v>
      </c>
      <c r="AF19" s="216">
        <v>19.840250999999999</v>
      </c>
      <c r="AG19" s="216">
        <v>20.125771</v>
      </c>
      <c r="AH19" s="216">
        <v>19.929421999999999</v>
      </c>
      <c r="AI19" s="216">
        <v>19.418035</v>
      </c>
      <c r="AJ19" s="216">
        <v>19.500745999999999</v>
      </c>
      <c r="AK19" s="216">
        <v>19.142834000000001</v>
      </c>
      <c r="AL19" s="216">
        <v>19.600114000000001</v>
      </c>
      <c r="AM19" s="216">
        <v>19.055408</v>
      </c>
      <c r="AN19" s="216">
        <v>19.680026000000002</v>
      </c>
      <c r="AO19" s="216">
        <v>19.616477</v>
      </c>
      <c r="AP19" s="216">
        <v>19.264118</v>
      </c>
      <c r="AQ19" s="216">
        <v>19.202012</v>
      </c>
      <c r="AR19" s="216">
        <v>19.79928</v>
      </c>
      <c r="AS19" s="216">
        <v>19.712032000000001</v>
      </c>
      <c r="AT19" s="216">
        <v>20.130901000000001</v>
      </c>
      <c r="AU19" s="216">
        <v>19.863565999999999</v>
      </c>
      <c r="AV19" s="216">
        <v>19.621790000000001</v>
      </c>
      <c r="AW19" s="216">
        <v>19.654798</v>
      </c>
      <c r="AX19" s="216">
        <v>19.979392000000001</v>
      </c>
      <c r="AY19" s="216">
        <v>19.234027000000001</v>
      </c>
      <c r="AZ19" s="216">
        <v>19.188123999999998</v>
      </c>
      <c r="BA19" s="216">
        <v>20.033083999999999</v>
      </c>
      <c r="BB19" s="216">
        <v>19.527094000000002</v>
      </c>
      <c r="BC19" s="216">
        <v>20.021222999999999</v>
      </c>
      <c r="BD19" s="216">
        <v>20.493509932999999</v>
      </c>
      <c r="BE19" s="216">
        <v>20.585918715999998</v>
      </c>
      <c r="BF19" s="216">
        <v>20.273823364999998</v>
      </c>
      <c r="BG19" s="327">
        <v>20.003070000000001</v>
      </c>
      <c r="BH19" s="327">
        <v>20.038519999999998</v>
      </c>
      <c r="BI19" s="327">
        <v>20.042660000000001</v>
      </c>
      <c r="BJ19" s="327">
        <v>20.304089999999999</v>
      </c>
      <c r="BK19" s="327">
        <v>19.798480000000001</v>
      </c>
      <c r="BL19" s="327">
        <v>19.91657</v>
      </c>
      <c r="BM19" s="327">
        <v>20.169280000000001</v>
      </c>
      <c r="BN19" s="327">
        <v>19.99953</v>
      </c>
      <c r="BO19" s="327">
        <v>20.199259999999999</v>
      </c>
      <c r="BP19" s="327">
        <v>20.59761</v>
      </c>
      <c r="BQ19" s="327">
        <v>20.841809999999999</v>
      </c>
      <c r="BR19" s="327">
        <v>20.83832</v>
      </c>
      <c r="BS19" s="327">
        <v>20.500260000000001</v>
      </c>
      <c r="BT19" s="327">
        <v>20.504570000000001</v>
      </c>
      <c r="BU19" s="327">
        <v>20.445550000000001</v>
      </c>
      <c r="BV19" s="327">
        <v>20.686710000000001</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761</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683</v>
      </c>
      <c r="B22" s="27" t="s">
        <v>103</v>
      </c>
      <c r="C22" s="216">
        <v>92.863979318000005</v>
      </c>
      <c r="D22" s="216">
        <v>91.684014000999994</v>
      </c>
      <c r="E22" s="216">
        <v>81.326006288000002</v>
      </c>
      <c r="F22" s="216">
        <v>65.581877500000004</v>
      </c>
      <c r="G22" s="216">
        <v>56.531125553000003</v>
      </c>
      <c r="H22" s="216">
        <v>58.097170329999997</v>
      </c>
      <c r="I22" s="216">
        <v>62.139555383000001</v>
      </c>
      <c r="J22" s="216">
        <v>62.173466714</v>
      </c>
      <c r="K22" s="216">
        <v>58.899002629999998</v>
      </c>
      <c r="L22" s="216">
        <v>60.218040455000001</v>
      </c>
      <c r="M22" s="216">
        <v>77.230241996999993</v>
      </c>
      <c r="N22" s="216">
        <v>94.220097129999999</v>
      </c>
      <c r="O22" s="216">
        <v>103.35890281</v>
      </c>
      <c r="P22" s="216">
        <v>97.901319853000004</v>
      </c>
      <c r="Q22" s="216">
        <v>82.512467806000004</v>
      </c>
      <c r="R22" s="216">
        <v>65.389165833000007</v>
      </c>
      <c r="S22" s="216">
        <v>58.394169640999998</v>
      </c>
      <c r="T22" s="216">
        <v>58.178213630000002</v>
      </c>
      <c r="U22" s="216">
        <v>60.677867157000001</v>
      </c>
      <c r="V22" s="216">
        <v>62.356696745999997</v>
      </c>
      <c r="W22" s="216">
        <v>60.309592897000002</v>
      </c>
      <c r="X22" s="216">
        <v>61.703474811</v>
      </c>
      <c r="Y22" s="216">
        <v>78.583897902999993</v>
      </c>
      <c r="Z22" s="216">
        <v>86.424582712000003</v>
      </c>
      <c r="AA22" s="216">
        <v>100.41003318999999</v>
      </c>
      <c r="AB22" s="216">
        <v>104.44425864999999</v>
      </c>
      <c r="AC22" s="216">
        <v>83.604644449000006</v>
      </c>
      <c r="AD22" s="216">
        <v>66.952332670000004</v>
      </c>
      <c r="AE22" s="216">
        <v>59.977733190999999</v>
      </c>
      <c r="AF22" s="216">
        <v>63.382722637000001</v>
      </c>
      <c r="AG22" s="216">
        <v>66.729903965000005</v>
      </c>
      <c r="AH22" s="216">
        <v>66.232763872000007</v>
      </c>
      <c r="AI22" s="216">
        <v>63.416961596999997</v>
      </c>
      <c r="AJ22" s="216">
        <v>64.126605358000006</v>
      </c>
      <c r="AK22" s="216">
        <v>74.995261769999999</v>
      </c>
      <c r="AL22" s="216">
        <v>83.488269318999997</v>
      </c>
      <c r="AM22" s="216">
        <v>99.944187673000002</v>
      </c>
      <c r="AN22" s="216">
        <v>91.537714480000005</v>
      </c>
      <c r="AO22" s="216">
        <v>76.069649061000007</v>
      </c>
      <c r="AP22" s="216">
        <v>69.628176670000002</v>
      </c>
      <c r="AQ22" s="216">
        <v>63.566735999000002</v>
      </c>
      <c r="AR22" s="216">
        <v>66.763710102999994</v>
      </c>
      <c r="AS22" s="216">
        <v>70.639159004999996</v>
      </c>
      <c r="AT22" s="216">
        <v>71.404415771000004</v>
      </c>
      <c r="AU22" s="216">
        <v>64.980105437000006</v>
      </c>
      <c r="AV22" s="216">
        <v>62.107075805999997</v>
      </c>
      <c r="AW22" s="216">
        <v>72.253177962999999</v>
      </c>
      <c r="AX22" s="216">
        <v>92.632176129000001</v>
      </c>
      <c r="AY22" s="216">
        <v>92.953411258000003</v>
      </c>
      <c r="AZ22" s="216">
        <v>82.686410640999995</v>
      </c>
      <c r="BA22" s="216">
        <v>80.790069841999994</v>
      </c>
      <c r="BB22" s="216">
        <v>63.599093302999997</v>
      </c>
      <c r="BC22" s="216">
        <v>60.643508740999998</v>
      </c>
      <c r="BD22" s="216">
        <v>62.776273766999999</v>
      </c>
      <c r="BE22" s="216">
        <v>67.555338699999993</v>
      </c>
      <c r="BF22" s="216">
        <v>65.278700700000002</v>
      </c>
      <c r="BG22" s="327">
        <v>62.189709999999998</v>
      </c>
      <c r="BH22" s="327">
        <v>64.408199999999994</v>
      </c>
      <c r="BI22" s="327">
        <v>76.275379999999998</v>
      </c>
      <c r="BJ22" s="327">
        <v>92.798299999999998</v>
      </c>
      <c r="BK22" s="327">
        <v>100.39360000000001</v>
      </c>
      <c r="BL22" s="327">
        <v>95.237080000000006</v>
      </c>
      <c r="BM22" s="327">
        <v>82.340760000000003</v>
      </c>
      <c r="BN22" s="327">
        <v>67.851190000000003</v>
      </c>
      <c r="BO22" s="327">
        <v>63.580820000000003</v>
      </c>
      <c r="BP22" s="327">
        <v>64.922759999999997</v>
      </c>
      <c r="BQ22" s="327">
        <v>68.453999999999994</v>
      </c>
      <c r="BR22" s="327">
        <v>67.906419999999997</v>
      </c>
      <c r="BS22" s="327">
        <v>63.810369999999999</v>
      </c>
      <c r="BT22" s="327">
        <v>65.147630000000007</v>
      </c>
      <c r="BU22" s="327">
        <v>76.579139999999995</v>
      </c>
      <c r="BV22" s="327">
        <v>94.026160000000004</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116</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233</v>
      </c>
      <c r="B25" s="27" t="s">
        <v>1006</v>
      </c>
      <c r="C25" s="68">
        <v>80.587134132000003</v>
      </c>
      <c r="D25" s="68">
        <v>72.485532616</v>
      </c>
      <c r="E25" s="68">
        <v>75.914287752000007</v>
      </c>
      <c r="F25" s="68">
        <v>65.959612590000006</v>
      </c>
      <c r="G25" s="68">
        <v>69.885357005000003</v>
      </c>
      <c r="H25" s="68">
        <v>80.169252029999996</v>
      </c>
      <c r="I25" s="68">
        <v>88.299204236999998</v>
      </c>
      <c r="J25" s="68">
        <v>87.155788952999998</v>
      </c>
      <c r="K25" s="68">
        <v>77.901621539999994</v>
      </c>
      <c r="L25" s="68">
        <v>71.824198065000004</v>
      </c>
      <c r="M25" s="68">
        <v>71.439212459999993</v>
      </c>
      <c r="N25" s="68">
        <v>82.820613948000002</v>
      </c>
      <c r="O25" s="68">
        <v>89.062794221999994</v>
      </c>
      <c r="P25" s="68">
        <v>81.580980879999998</v>
      </c>
      <c r="Q25" s="68">
        <v>77.685495165000006</v>
      </c>
      <c r="R25" s="68">
        <v>63.209565179999998</v>
      </c>
      <c r="S25" s="68">
        <v>69.184695284</v>
      </c>
      <c r="T25" s="68">
        <v>79.487082060000006</v>
      </c>
      <c r="U25" s="68">
        <v>86.802295302000005</v>
      </c>
      <c r="V25" s="68">
        <v>86.357127676000005</v>
      </c>
      <c r="W25" s="68">
        <v>74.293548810000004</v>
      </c>
      <c r="X25" s="68">
        <v>66.493940574999996</v>
      </c>
      <c r="Y25" s="68">
        <v>70.154742929999998</v>
      </c>
      <c r="Z25" s="68">
        <v>73.419210312999994</v>
      </c>
      <c r="AA25" s="68">
        <v>76.894689783999993</v>
      </c>
      <c r="AB25" s="68">
        <v>72.317598724000007</v>
      </c>
      <c r="AC25" s="68">
        <v>63.559966283000001</v>
      </c>
      <c r="AD25" s="68">
        <v>53.207419049999999</v>
      </c>
      <c r="AE25" s="68">
        <v>61.923189532999999</v>
      </c>
      <c r="AF25" s="68">
        <v>73.844880239999995</v>
      </c>
      <c r="AG25" s="68">
        <v>81.448948888000004</v>
      </c>
      <c r="AH25" s="68">
        <v>78.574441152000006</v>
      </c>
      <c r="AI25" s="68">
        <v>69.369491819999993</v>
      </c>
      <c r="AJ25" s="68">
        <v>58.404551583</v>
      </c>
      <c r="AK25" s="68">
        <v>53.639953409999997</v>
      </c>
      <c r="AL25" s="68">
        <v>54.929549233000003</v>
      </c>
      <c r="AM25" s="68">
        <v>66.492289421999999</v>
      </c>
      <c r="AN25" s="68">
        <v>55.035651465000001</v>
      </c>
      <c r="AO25" s="68">
        <v>44.410153444999999</v>
      </c>
      <c r="AP25" s="68">
        <v>43.195669260000003</v>
      </c>
      <c r="AQ25" s="68">
        <v>49.231019772000003</v>
      </c>
      <c r="AR25" s="68">
        <v>67.525499969999998</v>
      </c>
      <c r="AS25" s="68">
        <v>78.454047102999994</v>
      </c>
      <c r="AT25" s="68">
        <v>78.029334485999996</v>
      </c>
      <c r="AU25" s="68">
        <v>66.58190682</v>
      </c>
      <c r="AV25" s="68">
        <v>58.902006847000003</v>
      </c>
      <c r="AW25" s="68">
        <v>52.42898769</v>
      </c>
      <c r="AX25" s="68">
        <v>69.315906069999997</v>
      </c>
      <c r="AY25" s="68">
        <v>67.859472378000007</v>
      </c>
      <c r="AZ25" s="68">
        <v>52.398004847999999</v>
      </c>
      <c r="BA25" s="68">
        <v>53.266511391000002</v>
      </c>
      <c r="BB25" s="68">
        <v>48.349916759999999</v>
      </c>
      <c r="BC25" s="68">
        <v>54.793613024000003</v>
      </c>
      <c r="BD25" s="68">
        <v>63.06717321</v>
      </c>
      <c r="BE25" s="68">
        <v>74.06900091</v>
      </c>
      <c r="BF25" s="68">
        <v>73.754417559999993</v>
      </c>
      <c r="BG25" s="329">
        <v>64.60181</v>
      </c>
      <c r="BH25" s="329">
        <v>59.12762</v>
      </c>
      <c r="BI25" s="329">
        <v>55.994399999999999</v>
      </c>
      <c r="BJ25" s="329">
        <v>68.241759999999999</v>
      </c>
      <c r="BK25" s="329">
        <v>68.92859</v>
      </c>
      <c r="BL25" s="329">
        <v>60.624859999999998</v>
      </c>
      <c r="BM25" s="329">
        <v>57.968510000000002</v>
      </c>
      <c r="BN25" s="329">
        <v>50.667900000000003</v>
      </c>
      <c r="BO25" s="329">
        <v>56.302720000000001</v>
      </c>
      <c r="BP25" s="329">
        <v>65.177499999999995</v>
      </c>
      <c r="BQ25" s="329">
        <v>76.992279999999994</v>
      </c>
      <c r="BR25" s="329">
        <v>77.823890000000006</v>
      </c>
      <c r="BS25" s="329">
        <v>64.029640000000001</v>
      </c>
      <c r="BT25" s="329">
        <v>57.969140000000003</v>
      </c>
      <c r="BU25" s="329">
        <v>55.019889999999997</v>
      </c>
      <c r="BV25" s="329">
        <v>69.13288</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987</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759</v>
      </c>
      <c r="B28" s="27" t="s">
        <v>106</v>
      </c>
      <c r="C28" s="216">
        <v>10.74123988</v>
      </c>
      <c r="D28" s="216">
        <v>10.80568429</v>
      </c>
      <c r="E28" s="216">
        <v>9.9750175750000007</v>
      </c>
      <c r="F28" s="216">
        <v>9.6285915170000003</v>
      </c>
      <c r="G28" s="216">
        <v>9.7098812809999995</v>
      </c>
      <c r="H28" s="216">
        <v>11.072323430000001</v>
      </c>
      <c r="I28" s="216">
        <v>11.991350710000001</v>
      </c>
      <c r="J28" s="216">
        <v>11.81488944</v>
      </c>
      <c r="K28" s="216">
        <v>11.174677669999999</v>
      </c>
      <c r="L28" s="216">
        <v>9.8706976189999995</v>
      </c>
      <c r="M28" s="216">
        <v>9.7737384170000006</v>
      </c>
      <c r="N28" s="216">
        <v>10.61597725</v>
      </c>
      <c r="O28" s="216">
        <v>11.39615527</v>
      </c>
      <c r="P28" s="216">
        <v>11.415138990000001</v>
      </c>
      <c r="Q28" s="216">
        <v>10.122936129999999</v>
      </c>
      <c r="R28" s="216">
        <v>9.5556409280000008</v>
      </c>
      <c r="S28" s="216">
        <v>9.7618369769999997</v>
      </c>
      <c r="T28" s="216">
        <v>11.138922620000001</v>
      </c>
      <c r="U28" s="216">
        <v>11.73802553</v>
      </c>
      <c r="V28" s="216">
        <v>11.75173987</v>
      </c>
      <c r="W28" s="216">
        <v>11.28419938</v>
      </c>
      <c r="X28" s="216">
        <v>9.9321204390000002</v>
      </c>
      <c r="Y28" s="216">
        <v>9.8900314560000009</v>
      </c>
      <c r="Z28" s="216">
        <v>10.38061894</v>
      </c>
      <c r="AA28" s="216">
        <v>11.025380015</v>
      </c>
      <c r="AB28" s="216">
        <v>11.335338180000001</v>
      </c>
      <c r="AC28" s="216">
        <v>10.205472476000001</v>
      </c>
      <c r="AD28" s="216">
        <v>9.5345685139</v>
      </c>
      <c r="AE28" s="216">
        <v>9.6510457009999993</v>
      </c>
      <c r="AF28" s="216">
        <v>11.273426139</v>
      </c>
      <c r="AG28" s="216">
        <v>12.122411796</v>
      </c>
      <c r="AH28" s="216">
        <v>12.085482866</v>
      </c>
      <c r="AI28" s="216">
        <v>11.496908665999999</v>
      </c>
      <c r="AJ28" s="216">
        <v>9.9196375846000002</v>
      </c>
      <c r="AK28" s="216">
        <v>9.5836802976000008</v>
      </c>
      <c r="AL28" s="216">
        <v>9.9914585238000004</v>
      </c>
      <c r="AM28" s="216">
        <v>10.624032873999999</v>
      </c>
      <c r="AN28" s="216">
        <v>10.499756905</v>
      </c>
      <c r="AO28" s="216">
        <v>9.4713642170999996</v>
      </c>
      <c r="AP28" s="216">
        <v>9.2381937842999999</v>
      </c>
      <c r="AQ28" s="216">
        <v>9.4282887649999996</v>
      </c>
      <c r="AR28" s="216">
        <v>11.242277238</v>
      </c>
      <c r="AS28" s="216">
        <v>12.249107277</v>
      </c>
      <c r="AT28" s="216">
        <v>12.519605163</v>
      </c>
      <c r="AU28" s="216">
        <v>11.467297200999999</v>
      </c>
      <c r="AV28" s="216">
        <v>9.7833190007000006</v>
      </c>
      <c r="AW28" s="216">
        <v>9.4781219593999992</v>
      </c>
      <c r="AX28" s="216">
        <v>10.260014056999999</v>
      </c>
      <c r="AY28" s="216">
        <v>10.531085056</v>
      </c>
      <c r="AZ28" s="216">
        <v>10.139201405</v>
      </c>
      <c r="BA28" s="216">
        <v>9.6541375301999999</v>
      </c>
      <c r="BB28" s="216">
        <v>9.3129901910000008</v>
      </c>
      <c r="BC28" s="216">
        <v>9.6774349690000001</v>
      </c>
      <c r="BD28" s="216">
        <v>11.165938644000001</v>
      </c>
      <c r="BE28" s="216">
        <v>12.123704341</v>
      </c>
      <c r="BF28" s="216">
        <v>11.942541276</v>
      </c>
      <c r="BG28" s="327">
        <v>11.134869999999999</v>
      </c>
      <c r="BH28" s="327">
        <v>9.8236430000000006</v>
      </c>
      <c r="BI28" s="327">
        <v>9.6291340000000005</v>
      </c>
      <c r="BJ28" s="327">
        <v>10.34497</v>
      </c>
      <c r="BK28" s="327">
        <v>10.92698</v>
      </c>
      <c r="BL28" s="327">
        <v>10.944839999999999</v>
      </c>
      <c r="BM28" s="327">
        <v>9.9213339999999999</v>
      </c>
      <c r="BN28" s="327">
        <v>9.5753059999999994</v>
      </c>
      <c r="BO28" s="327">
        <v>9.8119990000000001</v>
      </c>
      <c r="BP28" s="327">
        <v>11.307790000000001</v>
      </c>
      <c r="BQ28" s="327">
        <v>12.25689</v>
      </c>
      <c r="BR28" s="327">
        <v>12.28241</v>
      </c>
      <c r="BS28" s="327">
        <v>11.342090000000001</v>
      </c>
      <c r="BT28" s="327">
        <v>9.8874980000000008</v>
      </c>
      <c r="BU28" s="327">
        <v>9.6849279999999993</v>
      </c>
      <c r="BV28" s="327">
        <v>10.529170000000001</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242</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28</v>
      </c>
      <c r="B31" s="30" t="s">
        <v>107</v>
      </c>
      <c r="C31" s="216">
        <v>0.78187976704999995</v>
      </c>
      <c r="D31" s="216">
        <v>0.70020384882999998</v>
      </c>
      <c r="E31" s="216">
        <v>0.76576519648999997</v>
      </c>
      <c r="F31" s="216">
        <v>0.81535254052999995</v>
      </c>
      <c r="G31" s="216">
        <v>0.85410349935999996</v>
      </c>
      <c r="H31" s="216">
        <v>0.82280094576999996</v>
      </c>
      <c r="I31" s="216">
        <v>0.80814654871000002</v>
      </c>
      <c r="J31" s="216">
        <v>0.73875402190999995</v>
      </c>
      <c r="K31" s="216">
        <v>0.69834152568999996</v>
      </c>
      <c r="L31" s="216">
        <v>0.73830310413</v>
      </c>
      <c r="M31" s="216">
        <v>0.75137428384000005</v>
      </c>
      <c r="N31" s="216">
        <v>0.7891087296</v>
      </c>
      <c r="O31" s="216">
        <v>0.80829729764000002</v>
      </c>
      <c r="P31" s="216">
        <v>0.69657841301000001</v>
      </c>
      <c r="Q31" s="216">
        <v>0.84429845726999997</v>
      </c>
      <c r="R31" s="216">
        <v>0.85557564295999999</v>
      </c>
      <c r="S31" s="216">
        <v>0.85234400908999997</v>
      </c>
      <c r="T31" s="216">
        <v>0.84865033061999995</v>
      </c>
      <c r="U31" s="216">
        <v>0.81591768367999995</v>
      </c>
      <c r="V31" s="216">
        <v>0.75596214133999995</v>
      </c>
      <c r="W31" s="216">
        <v>0.70702696735000004</v>
      </c>
      <c r="X31" s="216">
        <v>0.75803519037</v>
      </c>
      <c r="Y31" s="216">
        <v>0.79874627152</v>
      </c>
      <c r="Z31" s="216">
        <v>0.81193257832999999</v>
      </c>
      <c r="AA31" s="216">
        <v>0.79209073267999996</v>
      </c>
      <c r="AB31" s="216">
        <v>0.74722094112000004</v>
      </c>
      <c r="AC31" s="216">
        <v>0.81106160166999997</v>
      </c>
      <c r="AD31" s="216">
        <v>0.81030741428999997</v>
      </c>
      <c r="AE31" s="216">
        <v>0.80647173711999998</v>
      </c>
      <c r="AF31" s="216">
        <v>0.77255956545000004</v>
      </c>
      <c r="AG31" s="216">
        <v>0.79716181575</v>
      </c>
      <c r="AH31" s="216">
        <v>0.77382076530999999</v>
      </c>
      <c r="AI31" s="216">
        <v>0.72795081207000001</v>
      </c>
      <c r="AJ31" s="216">
        <v>0.75353367687999995</v>
      </c>
      <c r="AK31" s="216">
        <v>0.80251006652000001</v>
      </c>
      <c r="AL31" s="216">
        <v>0.85541193302999996</v>
      </c>
      <c r="AM31" s="216">
        <v>0.84402156464</v>
      </c>
      <c r="AN31" s="216">
        <v>0.84252466516000002</v>
      </c>
      <c r="AO31" s="216">
        <v>0.91428400636999996</v>
      </c>
      <c r="AP31" s="216">
        <v>0.86794552832000005</v>
      </c>
      <c r="AQ31" s="216">
        <v>0.88094149678</v>
      </c>
      <c r="AR31" s="216">
        <v>0.83644245650000004</v>
      </c>
      <c r="AS31" s="216">
        <v>0.85598022250000005</v>
      </c>
      <c r="AT31" s="216">
        <v>0.80212125796</v>
      </c>
      <c r="AU31" s="216">
        <v>0.76943573937999998</v>
      </c>
      <c r="AV31" s="216">
        <v>0.81119933537</v>
      </c>
      <c r="AW31" s="216">
        <v>0.81495174315999996</v>
      </c>
      <c r="AX31" s="216">
        <v>0.89827628780000002</v>
      </c>
      <c r="AY31" s="216">
        <v>0.89481702753000003</v>
      </c>
      <c r="AZ31" s="216">
        <v>0.8498454312</v>
      </c>
      <c r="BA31" s="216">
        <v>1.0069746662000001</v>
      </c>
      <c r="BB31" s="216">
        <v>0.98015978611999999</v>
      </c>
      <c r="BC31" s="216">
        <v>1.0095744686000001</v>
      </c>
      <c r="BD31" s="216">
        <v>0.96919650000000002</v>
      </c>
      <c r="BE31" s="216">
        <v>0.91902450000000002</v>
      </c>
      <c r="BF31" s="216">
        <v>0.85402820000000002</v>
      </c>
      <c r="BG31" s="327">
        <v>0.80522780000000005</v>
      </c>
      <c r="BH31" s="327">
        <v>0.83750829999999998</v>
      </c>
      <c r="BI31" s="327">
        <v>0.8584794</v>
      </c>
      <c r="BJ31" s="327">
        <v>0.87801649999999998</v>
      </c>
      <c r="BK31" s="327">
        <v>0.91281639999999997</v>
      </c>
      <c r="BL31" s="327">
        <v>0.81718869999999999</v>
      </c>
      <c r="BM31" s="327">
        <v>0.92981219999999998</v>
      </c>
      <c r="BN31" s="327">
        <v>0.92649539999999997</v>
      </c>
      <c r="BO31" s="327">
        <v>0.96446339999999997</v>
      </c>
      <c r="BP31" s="327">
        <v>0.96022059999999998</v>
      </c>
      <c r="BQ31" s="327">
        <v>0.95160310000000004</v>
      </c>
      <c r="BR31" s="327">
        <v>0.89398770000000005</v>
      </c>
      <c r="BS31" s="327">
        <v>0.83706020000000003</v>
      </c>
      <c r="BT31" s="327">
        <v>0.86924690000000004</v>
      </c>
      <c r="BU31" s="327">
        <v>0.90158970000000005</v>
      </c>
      <c r="BV31" s="327">
        <v>0.92552990000000002</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243</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762</v>
      </c>
      <c r="B34" s="30" t="s">
        <v>107</v>
      </c>
      <c r="C34" s="216">
        <v>8.9728397340000008</v>
      </c>
      <c r="D34" s="216">
        <v>8.0063293079999998</v>
      </c>
      <c r="E34" s="216">
        <v>8.3727284040000001</v>
      </c>
      <c r="F34" s="216">
        <v>7.5139577800000001</v>
      </c>
      <c r="G34" s="216">
        <v>7.6113503419999997</v>
      </c>
      <c r="H34" s="216">
        <v>7.7161403440000003</v>
      </c>
      <c r="I34" s="216">
        <v>8.2632337440000008</v>
      </c>
      <c r="J34" s="216">
        <v>8.1609248450000003</v>
      </c>
      <c r="K34" s="216">
        <v>7.6311684120000001</v>
      </c>
      <c r="L34" s="216">
        <v>7.7137710220000004</v>
      </c>
      <c r="M34" s="216">
        <v>8.1254220020000005</v>
      </c>
      <c r="N34" s="216">
        <v>9.0695759030000005</v>
      </c>
      <c r="O34" s="216">
        <v>9.5841807790000004</v>
      </c>
      <c r="P34" s="216">
        <v>8.4217532300000002</v>
      </c>
      <c r="Q34" s="216">
        <v>8.5195984179999993</v>
      </c>
      <c r="R34" s="216">
        <v>7.5512243210000003</v>
      </c>
      <c r="S34" s="216">
        <v>7.6421277139999999</v>
      </c>
      <c r="T34" s="216">
        <v>7.7755663950000002</v>
      </c>
      <c r="U34" s="216">
        <v>8.2285715039999996</v>
      </c>
      <c r="V34" s="216">
        <v>8.2102378940000005</v>
      </c>
      <c r="W34" s="216">
        <v>7.6493756719999997</v>
      </c>
      <c r="X34" s="216">
        <v>7.7573786250000003</v>
      </c>
      <c r="Y34" s="216">
        <v>8.1945191459999993</v>
      </c>
      <c r="Z34" s="216">
        <v>8.7946127199999999</v>
      </c>
      <c r="AA34" s="216">
        <v>9.2732566829999996</v>
      </c>
      <c r="AB34" s="216">
        <v>8.6010559989999997</v>
      </c>
      <c r="AC34" s="216">
        <v>8.4237205480000004</v>
      </c>
      <c r="AD34" s="216">
        <v>7.4602841519999998</v>
      </c>
      <c r="AE34" s="216">
        <v>7.6389596800000001</v>
      </c>
      <c r="AF34" s="216">
        <v>7.897435067</v>
      </c>
      <c r="AG34" s="216">
        <v>8.4252399990000004</v>
      </c>
      <c r="AH34" s="216">
        <v>8.3084463690000003</v>
      </c>
      <c r="AI34" s="216">
        <v>7.6817588859999999</v>
      </c>
      <c r="AJ34" s="216">
        <v>7.6139012749999999</v>
      </c>
      <c r="AK34" s="216">
        <v>7.6739034009999996</v>
      </c>
      <c r="AL34" s="216">
        <v>8.3670479750000002</v>
      </c>
      <c r="AM34" s="216">
        <v>9.0590505009999998</v>
      </c>
      <c r="AN34" s="216">
        <v>8.2059387340000001</v>
      </c>
      <c r="AO34" s="216">
        <v>7.9670711890000003</v>
      </c>
      <c r="AP34" s="216">
        <v>7.4383531720000002</v>
      </c>
      <c r="AQ34" s="216">
        <v>7.5725670569999997</v>
      </c>
      <c r="AR34" s="216">
        <v>7.9378912980000003</v>
      </c>
      <c r="AS34" s="216">
        <v>8.4707557849999997</v>
      </c>
      <c r="AT34" s="216">
        <v>8.5219472459999999</v>
      </c>
      <c r="AU34" s="216">
        <v>7.7705631889999998</v>
      </c>
      <c r="AV34" s="216">
        <v>7.6493281599999996</v>
      </c>
      <c r="AW34" s="216">
        <v>7.7254168170000002</v>
      </c>
      <c r="AX34" s="216">
        <v>9.0753887770000006</v>
      </c>
      <c r="AY34" s="216">
        <v>8.9479593210000008</v>
      </c>
      <c r="AZ34" s="216">
        <v>7.6193986880000004</v>
      </c>
      <c r="BA34" s="216">
        <v>8.4402309249999998</v>
      </c>
      <c r="BB34" s="216">
        <v>7.4363209289999999</v>
      </c>
      <c r="BC34" s="216">
        <v>7.7916099110000001</v>
      </c>
      <c r="BD34" s="216">
        <v>7.7684059999999997</v>
      </c>
      <c r="BE34" s="216">
        <v>8.3146869999999993</v>
      </c>
      <c r="BF34" s="216">
        <v>8.1657729999999997</v>
      </c>
      <c r="BG34" s="327">
        <v>7.5819419999999997</v>
      </c>
      <c r="BH34" s="327">
        <v>7.6979550000000003</v>
      </c>
      <c r="BI34" s="327">
        <v>7.8585649999999996</v>
      </c>
      <c r="BJ34" s="327">
        <v>8.9309949999999994</v>
      </c>
      <c r="BK34" s="327">
        <v>9.1645979999999998</v>
      </c>
      <c r="BL34" s="327">
        <v>8.0782249999999998</v>
      </c>
      <c r="BM34" s="327">
        <v>8.3586799999999997</v>
      </c>
      <c r="BN34" s="327">
        <v>7.5169589999999999</v>
      </c>
      <c r="BO34" s="327">
        <v>7.7815159999999999</v>
      </c>
      <c r="BP34" s="327">
        <v>7.9222049999999999</v>
      </c>
      <c r="BQ34" s="327">
        <v>8.4952210000000008</v>
      </c>
      <c r="BR34" s="327">
        <v>8.4408290000000008</v>
      </c>
      <c r="BS34" s="327">
        <v>7.7082620000000004</v>
      </c>
      <c r="BT34" s="327">
        <v>7.780564</v>
      </c>
      <c r="BU34" s="327">
        <v>7.9328709999999996</v>
      </c>
      <c r="BV34" s="327">
        <v>9.0767150000000001</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137</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328"/>
      <c r="BH37" s="328"/>
      <c r="BI37" s="328"/>
      <c r="BJ37" s="328"/>
      <c r="BK37" s="328"/>
      <c r="BL37" s="328"/>
      <c r="BM37" s="328"/>
      <c r="BN37" s="328"/>
      <c r="BO37" s="328"/>
      <c r="BP37" s="328"/>
      <c r="BQ37" s="328"/>
      <c r="BR37" s="328"/>
      <c r="BS37" s="328"/>
      <c r="BT37" s="328"/>
      <c r="BU37" s="328"/>
      <c r="BV37" s="328"/>
    </row>
    <row r="38" spans="1:74" ht="11.1" customHeight="1" x14ac:dyDescent="0.2">
      <c r="A38" s="733"/>
      <c r="B38" s="22" t="s">
        <v>1238</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328"/>
      <c r="BH38" s="328"/>
      <c r="BI38" s="328"/>
      <c r="BJ38" s="328"/>
      <c r="BK38" s="328"/>
      <c r="BL38" s="328"/>
      <c r="BM38" s="328"/>
      <c r="BN38" s="328"/>
      <c r="BO38" s="328"/>
      <c r="BP38" s="328"/>
      <c r="BQ38" s="328"/>
      <c r="BR38" s="328"/>
      <c r="BS38" s="328"/>
      <c r="BT38" s="328"/>
      <c r="BU38" s="328"/>
      <c r="BV38" s="328"/>
    </row>
    <row r="39" spans="1:74" ht="11.1" customHeight="1" x14ac:dyDescent="0.2">
      <c r="A39" s="733" t="s">
        <v>658</v>
      </c>
      <c r="B39" s="32" t="s">
        <v>112</v>
      </c>
      <c r="C39" s="216">
        <v>94.757000000000005</v>
      </c>
      <c r="D39" s="216">
        <v>95.308999999999997</v>
      </c>
      <c r="E39" s="216">
        <v>92.938999999999993</v>
      </c>
      <c r="F39" s="216">
        <v>92.021000000000001</v>
      </c>
      <c r="G39" s="216">
        <v>94.51</v>
      </c>
      <c r="H39" s="216">
        <v>95.772999999999996</v>
      </c>
      <c r="I39" s="216">
        <v>104.67100000000001</v>
      </c>
      <c r="J39" s="216">
        <v>106.57299999999999</v>
      </c>
      <c r="K39" s="216">
        <v>106.29</v>
      </c>
      <c r="L39" s="216">
        <v>100.538</v>
      </c>
      <c r="M39" s="216">
        <v>93.864000000000004</v>
      </c>
      <c r="N39" s="216">
        <v>97.625</v>
      </c>
      <c r="O39" s="216">
        <v>94.617000000000004</v>
      </c>
      <c r="P39" s="216">
        <v>100.81699999999999</v>
      </c>
      <c r="Q39" s="216">
        <v>100.804</v>
      </c>
      <c r="R39" s="216">
        <v>102.069</v>
      </c>
      <c r="S39" s="216">
        <v>102.17700000000001</v>
      </c>
      <c r="T39" s="216">
        <v>105.794</v>
      </c>
      <c r="U39" s="216">
        <v>103.58799999999999</v>
      </c>
      <c r="V39" s="216">
        <v>96.534999999999997</v>
      </c>
      <c r="W39" s="216">
        <v>93.212000000000003</v>
      </c>
      <c r="X39" s="216">
        <v>84.397000000000006</v>
      </c>
      <c r="Y39" s="216">
        <v>75.789000000000001</v>
      </c>
      <c r="Z39" s="216">
        <v>59.29</v>
      </c>
      <c r="AA39" s="216">
        <v>47.216999999999999</v>
      </c>
      <c r="AB39" s="216">
        <v>50.584000000000003</v>
      </c>
      <c r="AC39" s="216">
        <v>47.823</v>
      </c>
      <c r="AD39" s="216">
        <v>54.453000000000003</v>
      </c>
      <c r="AE39" s="216">
        <v>59.265000000000001</v>
      </c>
      <c r="AF39" s="216">
        <v>59.819000000000003</v>
      </c>
      <c r="AG39" s="216">
        <v>50.901000000000003</v>
      </c>
      <c r="AH39" s="216">
        <v>42.866999999999997</v>
      </c>
      <c r="AI39" s="216">
        <v>45.478999999999999</v>
      </c>
      <c r="AJ39" s="216">
        <v>46.222999999999999</v>
      </c>
      <c r="AK39" s="216">
        <v>42.442999999999998</v>
      </c>
      <c r="AL39" s="216">
        <v>37.189</v>
      </c>
      <c r="AM39" s="216">
        <v>31.683</v>
      </c>
      <c r="AN39" s="216">
        <v>30.323</v>
      </c>
      <c r="AO39" s="216">
        <v>37.545000000000002</v>
      </c>
      <c r="AP39" s="216">
        <v>40.753999999999998</v>
      </c>
      <c r="AQ39" s="216">
        <v>46.712000000000003</v>
      </c>
      <c r="AR39" s="216">
        <v>48.756999999999998</v>
      </c>
      <c r="AS39" s="216">
        <v>44.651000000000003</v>
      </c>
      <c r="AT39" s="216">
        <v>44.723999999999997</v>
      </c>
      <c r="AU39" s="216">
        <v>45.182000000000002</v>
      </c>
      <c r="AV39" s="216">
        <v>49.774999999999999</v>
      </c>
      <c r="AW39" s="216">
        <v>45.661000000000001</v>
      </c>
      <c r="AX39" s="216">
        <v>51.972000000000001</v>
      </c>
      <c r="AY39" s="216">
        <v>52.503999999999998</v>
      </c>
      <c r="AZ39" s="216">
        <v>53.468000000000004</v>
      </c>
      <c r="BA39" s="216">
        <v>49.328000000000003</v>
      </c>
      <c r="BB39" s="216">
        <v>51.06</v>
      </c>
      <c r="BC39" s="216">
        <v>48.475999999999999</v>
      </c>
      <c r="BD39" s="216">
        <v>45.177999999999997</v>
      </c>
      <c r="BE39" s="216">
        <v>46.63</v>
      </c>
      <c r="BF39" s="216">
        <v>48.04</v>
      </c>
      <c r="BG39" s="327">
        <v>48.5</v>
      </c>
      <c r="BH39" s="327">
        <v>47.5</v>
      </c>
      <c r="BI39" s="327">
        <v>48</v>
      </c>
      <c r="BJ39" s="327">
        <v>48</v>
      </c>
      <c r="BK39" s="327">
        <v>48</v>
      </c>
      <c r="BL39" s="327">
        <v>48</v>
      </c>
      <c r="BM39" s="327">
        <v>48</v>
      </c>
      <c r="BN39" s="327">
        <v>48</v>
      </c>
      <c r="BO39" s="327">
        <v>48</v>
      </c>
      <c r="BP39" s="327">
        <v>48</v>
      </c>
      <c r="BQ39" s="327">
        <v>49</v>
      </c>
      <c r="BR39" s="327">
        <v>50</v>
      </c>
      <c r="BS39" s="327">
        <v>51</v>
      </c>
      <c r="BT39" s="327">
        <v>52</v>
      </c>
      <c r="BU39" s="327">
        <v>52</v>
      </c>
      <c r="BV39" s="327">
        <v>53</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328"/>
      <c r="BH40" s="328"/>
      <c r="BI40" s="328"/>
      <c r="BJ40" s="328"/>
      <c r="BK40" s="328"/>
      <c r="BL40" s="328"/>
      <c r="BM40" s="328"/>
      <c r="BN40" s="328"/>
      <c r="BO40" s="328"/>
      <c r="BP40" s="328"/>
      <c r="BQ40" s="328"/>
      <c r="BR40" s="328"/>
      <c r="BS40" s="328"/>
      <c r="BT40" s="328"/>
      <c r="BU40" s="328"/>
      <c r="BV40" s="328"/>
    </row>
    <row r="41" spans="1:74" ht="11.1" customHeight="1" x14ac:dyDescent="0.2">
      <c r="A41" s="624"/>
      <c r="B41" s="29" t="s">
        <v>1022</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332"/>
      <c r="BH41" s="332"/>
      <c r="BI41" s="332"/>
      <c r="BJ41" s="332"/>
      <c r="BK41" s="332"/>
      <c r="BL41" s="332"/>
      <c r="BM41" s="332"/>
      <c r="BN41" s="332"/>
      <c r="BO41" s="332"/>
      <c r="BP41" s="332"/>
      <c r="BQ41" s="332"/>
      <c r="BR41" s="332"/>
      <c r="BS41" s="332"/>
      <c r="BT41" s="332"/>
      <c r="BU41" s="332"/>
      <c r="BV41" s="332"/>
    </row>
    <row r="42" spans="1:74" ht="11.1" customHeight="1" x14ac:dyDescent="0.2">
      <c r="A42" s="625" t="s">
        <v>144</v>
      </c>
      <c r="B42" s="30" t="s">
        <v>113</v>
      </c>
      <c r="C42" s="216">
        <v>3.3290000000000002</v>
      </c>
      <c r="D42" s="216">
        <v>3.33</v>
      </c>
      <c r="E42" s="216">
        <v>3.81</v>
      </c>
      <c r="F42" s="216">
        <v>4.1660000000000004</v>
      </c>
      <c r="G42" s="216">
        <v>4.0410000000000004</v>
      </c>
      <c r="H42" s="216">
        <v>3.8260000000000001</v>
      </c>
      <c r="I42" s="216">
        <v>3.6230000000000002</v>
      </c>
      <c r="J42" s="216">
        <v>3.4249999999999998</v>
      </c>
      <c r="K42" s="216">
        <v>3.6190000000000002</v>
      </c>
      <c r="L42" s="216">
        <v>3.677</v>
      </c>
      <c r="M42" s="216">
        <v>3.6379999999999999</v>
      </c>
      <c r="N42" s="216">
        <v>4.24</v>
      </c>
      <c r="O42" s="216">
        <v>4.7130000000000001</v>
      </c>
      <c r="P42" s="216">
        <v>5.9989999999999997</v>
      </c>
      <c r="Q42" s="216">
        <v>4.9029999999999996</v>
      </c>
      <c r="R42" s="216">
        <v>4.6580000000000004</v>
      </c>
      <c r="S42" s="216">
        <v>4.5810000000000004</v>
      </c>
      <c r="T42" s="216">
        <v>4.5880000000000001</v>
      </c>
      <c r="U42" s="216">
        <v>4.0490000000000004</v>
      </c>
      <c r="V42" s="216">
        <v>3.9119999999999999</v>
      </c>
      <c r="W42" s="216">
        <v>3.9239999999999999</v>
      </c>
      <c r="X42" s="216">
        <v>3.7810000000000001</v>
      </c>
      <c r="Y42" s="216">
        <v>4.1219999999999999</v>
      </c>
      <c r="Z42" s="216">
        <v>3.4820000000000002</v>
      </c>
      <c r="AA42" s="216">
        <v>2.9940000000000002</v>
      </c>
      <c r="AB42" s="216">
        <v>2.8730000000000002</v>
      </c>
      <c r="AC42" s="216">
        <v>2.831</v>
      </c>
      <c r="AD42" s="216">
        <v>2.61</v>
      </c>
      <c r="AE42" s="216">
        <v>2.8490000000000002</v>
      </c>
      <c r="AF42" s="216">
        <v>2.7839999999999998</v>
      </c>
      <c r="AG42" s="216">
        <v>2.839</v>
      </c>
      <c r="AH42" s="216">
        <v>2.774</v>
      </c>
      <c r="AI42" s="216">
        <v>2.66</v>
      </c>
      <c r="AJ42" s="216">
        <v>2.3410000000000002</v>
      </c>
      <c r="AK42" s="216">
        <v>2.093</v>
      </c>
      <c r="AL42" s="216">
        <v>1.929</v>
      </c>
      <c r="AM42" s="216">
        <v>2.2829999999999999</v>
      </c>
      <c r="AN42" s="216">
        <v>1.9890000000000001</v>
      </c>
      <c r="AO42" s="216">
        <v>1.7290000000000001</v>
      </c>
      <c r="AP42" s="216">
        <v>1.917</v>
      </c>
      <c r="AQ42" s="216">
        <v>1.9219999999999999</v>
      </c>
      <c r="AR42" s="216">
        <v>2.5870000000000002</v>
      </c>
      <c r="AS42" s="216">
        <v>2.8220000000000001</v>
      </c>
      <c r="AT42" s="216">
        <v>2.8220000000000001</v>
      </c>
      <c r="AU42" s="216">
        <v>2.992</v>
      </c>
      <c r="AV42" s="216">
        <v>2.9769999999999999</v>
      </c>
      <c r="AW42" s="216">
        <v>2.548</v>
      </c>
      <c r="AX42" s="216">
        <v>3.5910000000000002</v>
      </c>
      <c r="AY42" s="216">
        <v>3.3039999999999998</v>
      </c>
      <c r="AZ42" s="216">
        <v>2.8519999999999999</v>
      </c>
      <c r="BA42" s="216">
        <v>2.88</v>
      </c>
      <c r="BB42" s="216">
        <v>3.1030000000000002</v>
      </c>
      <c r="BC42" s="216">
        <v>3.15</v>
      </c>
      <c r="BD42" s="216">
        <v>2.9750000000000001</v>
      </c>
      <c r="BE42" s="216">
        <v>2.984</v>
      </c>
      <c r="BF42" s="216">
        <v>2.9</v>
      </c>
      <c r="BG42" s="327">
        <v>2.9682599999999999</v>
      </c>
      <c r="BH42" s="327">
        <v>3.0463460000000002</v>
      </c>
      <c r="BI42" s="327">
        <v>3.144225</v>
      </c>
      <c r="BJ42" s="327">
        <v>3.3167170000000001</v>
      </c>
      <c r="BK42" s="327">
        <v>3.4259279999999999</v>
      </c>
      <c r="BL42" s="327">
        <v>3.427959</v>
      </c>
      <c r="BM42" s="327">
        <v>3.3879039999999998</v>
      </c>
      <c r="BN42" s="327">
        <v>3.1860620000000002</v>
      </c>
      <c r="BO42" s="327">
        <v>3.15307</v>
      </c>
      <c r="BP42" s="327">
        <v>3.1571820000000002</v>
      </c>
      <c r="BQ42" s="327">
        <v>3.1778360000000001</v>
      </c>
      <c r="BR42" s="327">
        <v>3.1777890000000002</v>
      </c>
      <c r="BS42" s="327">
        <v>3.2151779999999999</v>
      </c>
      <c r="BT42" s="327">
        <v>3.2709009999999998</v>
      </c>
      <c r="BU42" s="327">
        <v>3.3703349999999999</v>
      </c>
      <c r="BV42" s="327">
        <v>3.5125090000000001</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991</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663</v>
      </c>
      <c r="B45" s="30" t="s">
        <v>113</v>
      </c>
      <c r="C45" s="216">
        <v>2.34</v>
      </c>
      <c r="D45" s="216">
        <v>2.34</v>
      </c>
      <c r="E45" s="216">
        <v>2.35</v>
      </c>
      <c r="F45" s="216">
        <v>2.37</v>
      </c>
      <c r="G45" s="216">
        <v>2.37</v>
      </c>
      <c r="H45" s="216">
        <v>2.36</v>
      </c>
      <c r="I45" s="216">
        <v>2.31</v>
      </c>
      <c r="J45" s="216">
        <v>2.33</v>
      </c>
      <c r="K45" s="216">
        <v>2.35</v>
      </c>
      <c r="L45" s="216">
        <v>2.34</v>
      </c>
      <c r="M45" s="216">
        <v>2.33</v>
      </c>
      <c r="N45" s="216">
        <v>2.34</v>
      </c>
      <c r="O45" s="216">
        <v>2.29</v>
      </c>
      <c r="P45" s="216">
        <v>2.3199999999999998</v>
      </c>
      <c r="Q45" s="216">
        <v>2.36</v>
      </c>
      <c r="R45" s="216">
        <v>2.39</v>
      </c>
      <c r="S45" s="216">
        <v>2.4</v>
      </c>
      <c r="T45" s="216">
        <v>2.38</v>
      </c>
      <c r="U45" s="216">
        <v>2.38</v>
      </c>
      <c r="V45" s="216">
        <v>2.37</v>
      </c>
      <c r="W45" s="216">
        <v>2.37</v>
      </c>
      <c r="X45" s="216">
        <v>2.31</v>
      </c>
      <c r="Y45" s="216">
        <v>2.2999999999999998</v>
      </c>
      <c r="Z45" s="216">
        <v>2.5099999999999998</v>
      </c>
      <c r="AA45" s="216">
        <v>2.29</v>
      </c>
      <c r="AB45" s="216">
        <v>2.2599999999999998</v>
      </c>
      <c r="AC45" s="216">
        <v>2.2599999999999998</v>
      </c>
      <c r="AD45" s="216">
        <v>2.23</v>
      </c>
      <c r="AE45" s="216">
        <v>2.2599999999999998</v>
      </c>
      <c r="AF45" s="216">
        <v>2.25</v>
      </c>
      <c r="AG45" s="216">
        <v>2.21</v>
      </c>
      <c r="AH45" s="216">
        <v>2.23</v>
      </c>
      <c r="AI45" s="216">
        <v>2.2200000000000002</v>
      </c>
      <c r="AJ45" s="216">
        <v>2.15</v>
      </c>
      <c r="AK45" s="216">
        <v>2.15</v>
      </c>
      <c r="AL45" s="216">
        <v>2.16</v>
      </c>
      <c r="AM45" s="216">
        <v>2.12</v>
      </c>
      <c r="AN45" s="216">
        <v>2.11</v>
      </c>
      <c r="AO45" s="216">
        <v>2.1800000000000002</v>
      </c>
      <c r="AP45" s="216">
        <v>2.16</v>
      </c>
      <c r="AQ45" s="216">
        <v>2.16</v>
      </c>
      <c r="AR45" s="216">
        <v>2.1</v>
      </c>
      <c r="AS45" s="216">
        <v>2.11</v>
      </c>
      <c r="AT45" s="216">
        <v>2.11</v>
      </c>
      <c r="AU45" s="216">
        <v>2.12</v>
      </c>
      <c r="AV45" s="216">
        <v>2.08</v>
      </c>
      <c r="AW45" s="216">
        <v>2.09</v>
      </c>
      <c r="AX45" s="216">
        <v>2.08</v>
      </c>
      <c r="AY45" s="216">
        <v>2.09</v>
      </c>
      <c r="AZ45" s="216">
        <v>2.0699999999999998</v>
      </c>
      <c r="BA45" s="216">
        <v>2.08</v>
      </c>
      <c r="BB45" s="216">
        <v>2.11</v>
      </c>
      <c r="BC45" s="216">
        <v>2.13</v>
      </c>
      <c r="BD45" s="216">
        <v>2.1756380000000002</v>
      </c>
      <c r="BE45" s="216">
        <v>2.1919010000000001</v>
      </c>
      <c r="BF45" s="216">
        <v>2.2014559999999999</v>
      </c>
      <c r="BG45" s="327">
        <v>2.207185</v>
      </c>
      <c r="BH45" s="327">
        <v>2.1883279999999998</v>
      </c>
      <c r="BI45" s="327">
        <v>2.1563479999999999</v>
      </c>
      <c r="BJ45" s="327">
        <v>2.1525479999999999</v>
      </c>
      <c r="BK45" s="327">
        <v>2.1766619999999999</v>
      </c>
      <c r="BL45" s="327">
        <v>2.1832280000000002</v>
      </c>
      <c r="BM45" s="327">
        <v>2.1719930000000001</v>
      </c>
      <c r="BN45" s="327">
        <v>2.1839019999999998</v>
      </c>
      <c r="BO45" s="327">
        <v>2.195516</v>
      </c>
      <c r="BP45" s="327">
        <v>2.1863730000000001</v>
      </c>
      <c r="BQ45" s="327">
        <v>2.1946279999999998</v>
      </c>
      <c r="BR45" s="327">
        <v>2.2113710000000002</v>
      </c>
      <c r="BS45" s="327">
        <v>2.2174559999999999</v>
      </c>
      <c r="BT45" s="327">
        <v>2.2072609999999999</v>
      </c>
      <c r="BU45" s="327">
        <v>2.1861299999999999</v>
      </c>
      <c r="BV45" s="327">
        <v>2.2033420000000001</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992</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696</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697</v>
      </c>
      <c r="B50" s="38" t="s">
        <v>1116</v>
      </c>
      <c r="C50" s="240">
        <v>15491.9</v>
      </c>
      <c r="D50" s="240">
        <v>15491.9</v>
      </c>
      <c r="E50" s="240">
        <v>15491.9</v>
      </c>
      <c r="F50" s="240">
        <v>15521.6</v>
      </c>
      <c r="G50" s="240">
        <v>15521.6</v>
      </c>
      <c r="H50" s="240">
        <v>15521.6</v>
      </c>
      <c r="I50" s="240">
        <v>15641.3</v>
      </c>
      <c r="J50" s="240">
        <v>15641.3</v>
      </c>
      <c r="K50" s="240">
        <v>15641.3</v>
      </c>
      <c r="L50" s="240">
        <v>15793.9</v>
      </c>
      <c r="M50" s="240">
        <v>15793.9</v>
      </c>
      <c r="N50" s="240">
        <v>15793.9</v>
      </c>
      <c r="O50" s="240">
        <v>15757.6</v>
      </c>
      <c r="P50" s="240">
        <v>15757.6</v>
      </c>
      <c r="Q50" s="240">
        <v>15757.6</v>
      </c>
      <c r="R50" s="240">
        <v>15935.8</v>
      </c>
      <c r="S50" s="240">
        <v>15935.8</v>
      </c>
      <c r="T50" s="240">
        <v>15935.8</v>
      </c>
      <c r="U50" s="240">
        <v>16139.5</v>
      </c>
      <c r="V50" s="240">
        <v>16139.5</v>
      </c>
      <c r="W50" s="240">
        <v>16139.5</v>
      </c>
      <c r="X50" s="240">
        <v>16220.2</v>
      </c>
      <c r="Y50" s="240">
        <v>16220.2</v>
      </c>
      <c r="Z50" s="240">
        <v>16220.2</v>
      </c>
      <c r="AA50" s="240">
        <v>16350</v>
      </c>
      <c r="AB50" s="240">
        <v>16350</v>
      </c>
      <c r="AC50" s="240">
        <v>16350</v>
      </c>
      <c r="AD50" s="240">
        <v>16460.900000000001</v>
      </c>
      <c r="AE50" s="240">
        <v>16460.900000000001</v>
      </c>
      <c r="AF50" s="240">
        <v>16460.900000000001</v>
      </c>
      <c r="AG50" s="240">
        <v>16527.599999999999</v>
      </c>
      <c r="AH50" s="240">
        <v>16527.599999999999</v>
      </c>
      <c r="AI50" s="240">
        <v>16527.599999999999</v>
      </c>
      <c r="AJ50" s="240">
        <v>16547.599999999999</v>
      </c>
      <c r="AK50" s="240">
        <v>16547.599999999999</v>
      </c>
      <c r="AL50" s="240">
        <v>16547.599999999999</v>
      </c>
      <c r="AM50" s="240">
        <v>16571.599999999999</v>
      </c>
      <c r="AN50" s="240">
        <v>16571.599999999999</v>
      </c>
      <c r="AO50" s="240">
        <v>16571.599999999999</v>
      </c>
      <c r="AP50" s="240">
        <v>16663.5</v>
      </c>
      <c r="AQ50" s="240">
        <v>16663.5</v>
      </c>
      <c r="AR50" s="240">
        <v>16663.5</v>
      </c>
      <c r="AS50" s="240">
        <v>16778.099999999999</v>
      </c>
      <c r="AT50" s="240">
        <v>16778.099999999999</v>
      </c>
      <c r="AU50" s="240">
        <v>16778.099999999999</v>
      </c>
      <c r="AV50" s="240">
        <v>16851.400000000001</v>
      </c>
      <c r="AW50" s="240">
        <v>16851.400000000001</v>
      </c>
      <c r="AX50" s="240">
        <v>16851.400000000001</v>
      </c>
      <c r="AY50" s="240">
        <v>16903.2</v>
      </c>
      <c r="AZ50" s="240">
        <v>16903.2</v>
      </c>
      <c r="BA50" s="240">
        <v>16903.2</v>
      </c>
      <c r="BB50" s="240">
        <v>17010.7</v>
      </c>
      <c r="BC50" s="240">
        <v>17010.7</v>
      </c>
      <c r="BD50" s="240">
        <v>17010.7</v>
      </c>
      <c r="BE50" s="240">
        <v>17101.357778000001</v>
      </c>
      <c r="BF50" s="240">
        <v>17140.731111000001</v>
      </c>
      <c r="BG50" s="333">
        <v>17176.53</v>
      </c>
      <c r="BH50" s="333">
        <v>17199.79</v>
      </c>
      <c r="BI50" s="333">
        <v>17235.169999999998</v>
      </c>
      <c r="BJ50" s="333">
        <v>17273.71</v>
      </c>
      <c r="BK50" s="333">
        <v>17322.54</v>
      </c>
      <c r="BL50" s="333">
        <v>17362.03</v>
      </c>
      <c r="BM50" s="333">
        <v>17399.32</v>
      </c>
      <c r="BN50" s="333">
        <v>17431.900000000001</v>
      </c>
      <c r="BO50" s="333">
        <v>17466.66</v>
      </c>
      <c r="BP50" s="333">
        <v>17501.09</v>
      </c>
      <c r="BQ50" s="333">
        <v>17533.080000000002</v>
      </c>
      <c r="BR50" s="333">
        <v>17568.43</v>
      </c>
      <c r="BS50" s="333">
        <v>17605.04</v>
      </c>
      <c r="BT50" s="333">
        <v>17645.169999999998</v>
      </c>
      <c r="BU50" s="333">
        <v>17682.580000000002</v>
      </c>
      <c r="BV50" s="333">
        <v>17719.54</v>
      </c>
    </row>
    <row r="51" spans="1:74" ht="11.1" customHeight="1" x14ac:dyDescent="0.2">
      <c r="A51" s="37" t="s">
        <v>29</v>
      </c>
      <c r="B51" s="39" t="s">
        <v>13</v>
      </c>
      <c r="C51" s="68">
        <v>1.3138447452999999</v>
      </c>
      <c r="D51" s="68">
        <v>1.3138447452999999</v>
      </c>
      <c r="E51" s="68">
        <v>1.3138447452999999</v>
      </c>
      <c r="F51" s="68">
        <v>1.036296412</v>
      </c>
      <c r="G51" s="68">
        <v>1.036296412</v>
      </c>
      <c r="H51" s="68">
        <v>1.036296412</v>
      </c>
      <c r="I51" s="68">
        <v>1.6936700302000001</v>
      </c>
      <c r="J51" s="68">
        <v>1.6936700302000001</v>
      </c>
      <c r="K51" s="68">
        <v>1.6936700302000001</v>
      </c>
      <c r="L51" s="68">
        <v>2.6624545802999999</v>
      </c>
      <c r="M51" s="68">
        <v>2.6624545802999999</v>
      </c>
      <c r="N51" s="68">
        <v>2.6624545802999999</v>
      </c>
      <c r="O51" s="68">
        <v>1.7150898211000001</v>
      </c>
      <c r="P51" s="68">
        <v>1.7150898211000001</v>
      </c>
      <c r="Q51" s="68">
        <v>1.7150898211000001</v>
      </c>
      <c r="R51" s="68">
        <v>2.6685393257999999</v>
      </c>
      <c r="S51" s="68">
        <v>2.6685393257999999</v>
      </c>
      <c r="T51" s="68">
        <v>2.6685393257999999</v>
      </c>
      <c r="U51" s="68">
        <v>3.185157244</v>
      </c>
      <c r="V51" s="68">
        <v>3.185157244</v>
      </c>
      <c r="W51" s="68">
        <v>3.185157244</v>
      </c>
      <c r="X51" s="68">
        <v>2.6991433402</v>
      </c>
      <c r="Y51" s="68">
        <v>2.6991433402</v>
      </c>
      <c r="Z51" s="68">
        <v>2.6991433402</v>
      </c>
      <c r="AA51" s="68">
        <v>3.7594557546999998</v>
      </c>
      <c r="AB51" s="68">
        <v>3.7594557546999998</v>
      </c>
      <c r="AC51" s="68">
        <v>3.7594557546999998</v>
      </c>
      <c r="AD51" s="68">
        <v>3.2950965750000001</v>
      </c>
      <c r="AE51" s="68">
        <v>3.2950965750000001</v>
      </c>
      <c r="AF51" s="68">
        <v>3.2950965750000001</v>
      </c>
      <c r="AG51" s="68">
        <v>2.4046593761000001</v>
      </c>
      <c r="AH51" s="68">
        <v>2.4046593761000001</v>
      </c>
      <c r="AI51" s="68">
        <v>2.4046593761000001</v>
      </c>
      <c r="AJ51" s="68">
        <v>2.0184707956999999</v>
      </c>
      <c r="AK51" s="68">
        <v>2.0184707956999999</v>
      </c>
      <c r="AL51" s="68">
        <v>2.0184707956999999</v>
      </c>
      <c r="AM51" s="68">
        <v>1.355351682</v>
      </c>
      <c r="AN51" s="68">
        <v>1.355351682</v>
      </c>
      <c r="AO51" s="68">
        <v>1.355351682</v>
      </c>
      <c r="AP51" s="68">
        <v>1.2307954000000001</v>
      </c>
      <c r="AQ51" s="68">
        <v>1.2307954000000001</v>
      </c>
      <c r="AR51" s="68">
        <v>1.2307954000000001</v>
      </c>
      <c r="AS51" s="68">
        <v>1.5156465549</v>
      </c>
      <c r="AT51" s="68">
        <v>1.5156465549</v>
      </c>
      <c r="AU51" s="68">
        <v>1.5156465549</v>
      </c>
      <c r="AV51" s="68">
        <v>1.8359157823000001</v>
      </c>
      <c r="AW51" s="68">
        <v>1.8359157823000001</v>
      </c>
      <c r="AX51" s="68">
        <v>1.8359157823000001</v>
      </c>
      <c r="AY51" s="68">
        <v>2.0010137825999998</v>
      </c>
      <c r="AZ51" s="68">
        <v>2.0010137825999998</v>
      </c>
      <c r="BA51" s="68">
        <v>2.0010137825999998</v>
      </c>
      <c r="BB51" s="68">
        <v>2.0835958832000001</v>
      </c>
      <c r="BC51" s="68">
        <v>2.0835958832000001</v>
      </c>
      <c r="BD51" s="68">
        <v>2.0835958832000001</v>
      </c>
      <c r="BE51" s="68">
        <v>1.9266649845999999</v>
      </c>
      <c r="BF51" s="68">
        <v>2.1613359743</v>
      </c>
      <c r="BG51" s="329">
        <v>2.3747090000000002</v>
      </c>
      <c r="BH51" s="329">
        <v>2.0674000000000001</v>
      </c>
      <c r="BI51" s="329">
        <v>2.2773669999999999</v>
      </c>
      <c r="BJ51" s="329">
        <v>2.5060579999999999</v>
      </c>
      <c r="BK51" s="329">
        <v>2.480858</v>
      </c>
      <c r="BL51" s="329">
        <v>2.714483</v>
      </c>
      <c r="BM51" s="329">
        <v>2.9350719999999999</v>
      </c>
      <c r="BN51" s="329">
        <v>2.4761099999999998</v>
      </c>
      <c r="BO51" s="329">
        <v>2.6804260000000002</v>
      </c>
      <c r="BP51" s="329">
        <v>2.8828149999999999</v>
      </c>
      <c r="BQ51" s="329">
        <v>2.5244840000000002</v>
      </c>
      <c r="BR51" s="329">
        <v>2.4952329999999998</v>
      </c>
      <c r="BS51" s="329">
        <v>2.4947279999999998</v>
      </c>
      <c r="BT51" s="329">
        <v>2.5894569999999999</v>
      </c>
      <c r="BU51" s="329">
        <v>2.59592</v>
      </c>
      <c r="BV51" s="329">
        <v>2.5810200000000001</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698</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699</v>
      </c>
      <c r="B54" s="38" t="s">
        <v>1117</v>
      </c>
      <c r="C54" s="68">
        <v>106.318</v>
      </c>
      <c r="D54" s="68">
        <v>106.318</v>
      </c>
      <c r="E54" s="68">
        <v>106.318</v>
      </c>
      <c r="F54" s="68">
        <v>106.565</v>
      </c>
      <c r="G54" s="68">
        <v>106.565</v>
      </c>
      <c r="H54" s="68">
        <v>106.565</v>
      </c>
      <c r="I54" s="68">
        <v>107.11199999999999</v>
      </c>
      <c r="J54" s="68">
        <v>107.11199999999999</v>
      </c>
      <c r="K54" s="68">
        <v>107.11199999999999</v>
      </c>
      <c r="L54" s="68">
        <v>107.67400000000001</v>
      </c>
      <c r="M54" s="68">
        <v>107.67400000000001</v>
      </c>
      <c r="N54" s="68">
        <v>107.67400000000001</v>
      </c>
      <c r="O54" s="68">
        <v>108.10299999999999</v>
      </c>
      <c r="P54" s="68">
        <v>108.10299999999999</v>
      </c>
      <c r="Q54" s="68">
        <v>108.10299999999999</v>
      </c>
      <c r="R54" s="68">
        <v>108.694</v>
      </c>
      <c r="S54" s="68">
        <v>108.694</v>
      </c>
      <c r="T54" s="68">
        <v>108.694</v>
      </c>
      <c r="U54" s="68">
        <v>109.2</v>
      </c>
      <c r="V54" s="68">
        <v>109.2</v>
      </c>
      <c r="W54" s="68">
        <v>109.2</v>
      </c>
      <c r="X54" s="68">
        <v>109.35899999999999</v>
      </c>
      <c r="Y54" s="68">
        <v>109.35899999999999</v>
      </c>
      <c r="Z54" s="68">
        <v>109.35899999999999</v>
      </c>
      <c r="AA54" s="68">
        <v>109.322</v>
      </c>
      <c r="AB54" s="68">
        <v>109.322</v>
      </c>
      <c r="AC54" s="68">
        <v>109.322</v>
      </c>
      <c r="AD54" s="68">
        <v>109.92100000000001</v>
      </c>
      <c r="AE54" s="68">
        <v>109.92100000000001</v>
      </c>
      <c r="AF54" s="68">
        <v>109.92100000000001</v>
      </c>
      <c r="AG54" s="68">
        <v>110.298</v>
      </c>
      <c r="AH54" s="68">
        <v>110.298</v>
      </c>
      <c r="AI54" s="68">
        <v>110.298</v>
      </c>
      <c r="AJ54" s="68">
        <v>110.50700000000001</v>
      </c>
      <c r="AK54" s="68">
        <v>110.50700000000001</v>
      </c>
      <c r="AL54" s="68">
        <v>110.50700000000001</v>
      </c>
      <c r="AM54" s="68">
        <v>110.58799999999999</v>
      </c>
      <c r="AN54" s="68">
        <v>110.58799999999999</v>
      </c>
      <c r="AO54" s="68">
        <v>110.58799999999999</v>
      </c>
      <c r="AP54" s="68">
        <v>111.25700000000001</v>
      </c>
      <c r="AQ54" s="68">
        <v>111.25700000000001</v>
      </c>
      <c r="AR54" s="68">
        <v>111.25700000000001</v>
      </c>
      <c r="AS54" s="68">
        <v>111.64100000000001</v>
      </c>
      <c r="AT54" s="68">
        <v>111.64100000000001</v>
      </c>
      <c r="AU54" s="68">
        <v>111.64100000000001</v>
      </c>
      <c r="AV54" s="68">
        <v>112.19</v>
      </c>
      <c r="AW54" s="68">
        <v>112.19</v>
      </c>
      <c r="AX54" s="68">
        <v>112.19</v>
      </c>
      <c r="AY54" s="68">
        <v>112.752</v>
      </c>
      <c r="AZ54" s="68">
        <v>112.752</v>
      </c>
      <c r="BA54" s="68">
        <v>112.752</v>
      </c>
      <c r="BB54" s="68">
        <v>113.038</v>
      </c>
      <c r="BC54" s="68">
        <v>113.038</v>
      </c>
      <c r="BD54" s="68">
        <v>113.038</v>
      </c>
      <c r="BE54" s="68">
        <v>113.35528889</v>
      </c>
      <c r="BF54" s="68">
        <v>113.54482222</v>
      </c>
      <c r="BG54" s="329">
        <v>113.7529</v>
      </c>
      <c r="BH54" s="329">
        <v>113.9974</v>
      </c>
      <c r="BI54" s="329">
        <v>114.2291</v>
      </c>
      <c r="BJ54" s="329">
        <v>114.4659</v>
      </c>
      <c r="BK54" s="329">
        <v>114.72020000000001</v>
      </c>
      <c r="BL54" s="329">
        <v>114.958</v>
      </c>
      <c r="BM54" s="329">
        <v>115.1917</v>
      </c>
      <c r="BN54" s="329">
        <v>115.4205</v>
      </c>
      <c r="BO54" s="329">
        <v>115.6465</v>
      </c>
      <c r="BP54" s="329">
        <v>115.86879999999999</v>
      </c>
      <c r="BQ54" s="329">
        <v>116.0842</v>
      </c>
      <c r="BR54" s="329">
        <v>116.3019</v>
      </c>
      <c r="BS54" s="329">
        <v>116.5185</v>
      </c>
      <c r="BT54" s="329">
        <v>116.72580000000001</v>
      </c>
      <c r="BU54" s="329">
        <v>116.9464</v>
      </c>
      <c r="BV54" s="329">
        <v>117.1721</v>
      </c>
    </row>
    <row r="55" spans="1:74" ht="11.1" customHeight="1" x14ac:dyDescent="0.2">
      <c r="A55" s="37" t="s">
        <v>30</v>
      </c>
      <c r="B55" s="39" t="s">
        <v>13</v>
      </c>
      <c r="C55" s="68">
        <v>1.7728256083</v>
      </c>
      <c r="D55" s="68">
        <v>1.7728256083</v>
      </c>
      <c r="E55" s="68">
        <v>1.7728256083</v>
      </c>
      <c r="F55" s="68">
        <v>1.5581816449000001</v>
      </c>
      <c r="G55" s="68">
        <v>1.5581816449000001</v>
      </c>
      <c r="H55" s="68">
        <v>1.5581816449000001</v>
      </c>
      <c r="I55" s="68">
        <v>1.4827517599</v>
      </c>
      <c r="J55" s="68">
        <v>1.4827517599</v>
      </c>
      <c r="K55" s="68">
        <v>1.4827517599</v>
      </c>
      <c r="L55" s="68">
        <v>1.6396537565</v>
      </c>
      <c r="M55" s="68">
        <v>1.6396537565</v>
      </c>
      <c r="N55" s="68">
        <v>1.6396537565</v>
      </c>
      <c r="O55" s="68">
        <v>1.6789254876999999</v>
      </c>
      <c r="P55" s="68">
        <v>1.6789254876999999</v>
      </c>
      <c r="Q55" s="68">
        <v>1.6789254876999999</v>
      </c>
      <c r="R55" s="68">
        <v>1.9978416929</v>
      </c>
      <c r="S55" s="68">
        <v>1.9978416929</v>
      </c>
      <c r="T55" s="68">
        <v>1.9978416929</v>
      </c>
      <c r="U55" s="68">
        <v>1.9493614160999999</v>
      </c>
      <c r="V55" s="68">
        <v>1.9493614160999999</v>
      </c>
      <c r="W55" s="68">
        <v>1.9493614160999999</v>
      </c>
      <c r="X55" s="68">
        <v>1.5649088917</v>
      </c>
      <c r="Y55" s="68">
        <v>1.5649088917</v>
      </c>
      <c r="Z55" s="68">
        <v>1.5649088917</v>
      </c>
      <c r="AA55" s="68">
        <v>1.1276282804</v>
      </c>
      <c r="AB55" s="68">
        <v>1.1276282804</v>
      </c>
      <c r="AC55" s="68">
        <v>1.1276282804</v>
      </c>
      <c r="AD55" s="68">
        <v>1.1288571586</v>
      </c>
      <c r="AE55" s="68">
        <v>1.1288571586</v>
      </c>
      <c r="AF55" s="68">
        <v>1.1288571586</v>
      </c>
      <c r="AG55" s="68">
        <v>1.0054945055</v>
      </c>
      <c r="AH55" s="68">
        <v>1.0054945055</v>
      </c>
      <c r="AI55" s="68">
        <v>1.0054945055</v>
      </c>
      <c r="AJ55" s="68">
        <v>1.0497535639</v>
      </c>
      <c r="AK55" s="68">
        <v>1.0497535639</v>
      </c>
      <c r="AL55" s="68">
        <v>1.0497535639</v>
      </c>
      <c r="AM55" s="68">
        <v>1.1580468707</v>
      </c>
      <c r="AN55" s="68">
        <v>1.1580468707</v>
      </c>
      <c r="AO55" s="68">
        <v>1.1580468707</v>
      </c>
      <c r="AP55" s="68">
        <v>1.2154183459000001</v>
      </c>
      <c r="AQ55" s="68">
        <v>1.2154183459000001</v>
      </c>
      <c r="AR55" s="68">
        <v>1.2154183459000001</v>
      </c>
      <c r="AS55" s="68">
        <v>1.2176104733999999</v>
      </c>
      <c r="AT55" s="68">
        <v>1.2176104733999999</v>
      </c>
      <c r="AU55" s="68">
        <v>1.2176104733999999</v>
      </c>
      <c r="AV55" s="68">
        <v>1.5229804446999999</v>
      </c>
      <c r="AW55" s="68">
        <v>1.5229804446999999</v>
      </c>
      <c r="AX55" s="68">
        <v>1.5229804446999999</v>
      </c>
      <c r="AY55" s="68">
        <v>1.9568126741</v>
      </c>
      <c r="AZ55" s="68">
        <v>1.9568126741</v>
      </c>
      <c r="BA55" s="68">
        <v>1.9568126741</v>
      </c>
      <c r="BB55" s="68">
        <v>1.6007981520000001</v>
      </c>
      <c r="BC55" s="68">
        <v>1.6007981520000001</v>
      </c>
      <c r="BD55" s="68">
        <v>1.6007981520000001</v>
      </c>
      <c r="BE55" s="68">
        <v>1.5355370238999999</v>
      </c>
      <c r="BF55" s="68">
        <v>1.7053073890999999</v>
      </c>
      <c r="BG55" s="329">
        <v>1.8916790000000001</v>
      </c>
      <c r="BH55" s="329">
        <v>1.6110040000000001</v>
      </c>
      <c r="BI55" s="329">
        <v>1.8175380000000001</v>
      </c>
      <c r="BJ55" s="329">
        <v>2.028629</v>
      </c>
      <c r="BK55" s="329">
        <v>1.745568</v>
      </c>
      <c r="BL55" s="329">
        <v>1.956483</v>
      </c>
      <c r="BM55" s="329">
        <v>2.1637430000000002</v>
      </c>
      <c r="BN55" s="329">
        <v>2.1077409999999999</v>
      </c>
      <c r="BO55" s="329">
        <v>2.3076340000000002</v>
      </c>
      <c r="BP55" s="329">
        <v>2.5043329999999999</v>
      </c>
      <c r="BQ55" s="329">
        <v>2.4073869999999999</v>
      </c>
      <c r="BR55" s="329">
        <v>2.4281450000000002</v>
      </c>
      <c r="BS55" s="329">
        <v>2.431206</v>
      </c>
      <c r="BT55" s="329">
        <v>2.3933849999999999</v>
      </c>
      <c r="BU55" s="329">
        <v>2.378822</v>
      </c>
      <c r="BV55" s="329">
        <v>2.3641939999999999</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700</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701</v>
      </c>
      <c r="B58" s="38" t="s">
        <v>1116</v>
      </c>
      <c r="C58" s="240">
        <v>11435.5</v>
      </c>
      <c r="D58" s="240">
        <v>11432.8</v>
      </c>
      <c r="E58" s="240">
        <v>11445.1</v>
      </c>
      <c r="F58" s="240">
        <v>11449.8</v>
      </c>
      <c r="G58" s="240">
        <v>11517.9</v>
      </c>
      <c r="H58" s="240">
        <v>11545.5</v>
      </c>
      <c r="I58" s="240">
        <v>11538.9</v>
      </c>
      <c r="J58" s="240">
        <v>11573.5</v>
      </c>
      <c r="K58" s="240">
        <v>11602.8</v>
      </c>
      <c r="L58" s="240">
        <v>11572.2</v>
      </c>
      <c r="M58" s="240">
        <v>11602.3</v>
      </c>
      <c r="N58" s="240">
        <v>11615.4</v>
      </c>
      <c r="O58" s="240">
        <v>11649.3</v>
      </c>
      <c r="P58" s="240">
        <v>11721.3</v>
      </c>
      <c r="Q58" s="240">
        <v>11790.7</v>
      </c>
      <c r="R58" s="240">
        <v>11824.2</v>
      </c>
      <c r="S58" s="240">
        <v>11867.7</v>
      </c>
      <c r="T58" s="240">
        <v>11922.6</v>
      </c>
      <c r="U58" s="240">
        <v>11943.1</v>
      </c>
      <c r="V58" s="240">
        <v>12006.1</v>
      </c>
      <c r="W58" s="240">
        <v>12036.7</v>
      </c>
      <c r="X58" s="240">
        <v>12105.2</v>
      </c>
      <c r="Y58" s="240">
        <v>12172</v>
      </c>
      <c r="Z58" s="240">
        <v>12231.6</v>
      </c>
      <c r="AA58" s="240">
        <v>12271</v>
      </c>
      <c r="AB58" s="240">
        <v>12315.9</v>
      </c>
      <c r="AC58" s="240">
        <v>12306.1</v>
      </c>
      <c r="AD58" s="240">
        <v>12378.7</v>
      </c>
      <c r="AE58" s="240">
        <v>12423.1</v>
      </c>
      <c r="AF58" s="240">
        <v>12440.8</v>
      </c>
      <c r="AG58" s="240">
        <v>12439</v>
      </c>
      <c r="AH58" s="240">
        <v>12470.2</v>
      </c>
      <c r="AI58" s="240">
        <v>12503.2</v>
      </c>
      <c r="AJ58" s="240">
        <v>12556</v>
      </c>
      <c r="AK58" s="240">
        <v>12556.8</v>
      </c>
      <c r="AL58" s="240">
        <v>12570.8</v>
      </c>
      <c r="AM58" s="240">
        <v>12563.9</v>
      </c>
      <c r="AN58" s="240">
        <v>12555.7</v>
      </c>
      <c r="AO58" s="240">
        <v>12583.5</v>
      </c>
      <c r="AP58" s="240">
        <v>12611.9</v>
      </c>
      <c r="AQ58" s="240">
        <v>12626.8</v>
      </c>
      <c r="AR58" s="240">
        <v>12643</v>
      </c>
      <c r="AS58" s="240">
        <v>12663.5</v>
      </c>
      <c r="AT58" s="240">
        <v>12646</v>
      </c>
      <c r="AU58" s="240">
        <v>12638.3</v>
      </c>
      <c r="AV58" s="240">
        <v>12613.4</v>
      </c>
      <c r="AW58" s="240">
        <v>12589.4</v>
      </c>
      <c r="AX58" s="240">
        <v>12569.9</v>
      </c>
      <c r="AY58" s="240">
        <v>12626.5</v>
      </c>
      <c r="AZ58" s="240">
        <v>12670.8</v>
      </c>
      <c r="BA58" s="240">
        <v>12739.7</v>
      </c>
      <c r="BB58" s="240">
        <v>12742</v>
      </c>
      <c r="BC58" s="240">
        <v>12800.6</v>
      </c>
      <c r="BD58" s="240">
        <v>12793.9</v>
      </c>
      <c r="BE58" s="240">
        <v>12848.882222</v>
      </c>
      <c r="BF58" s="240">
        <v>12878.945556000001</v>
      </c>
      <c r="BG58" s="333">
        <v>12906.03</v>
      </c>
      <c r="BH58" s="333">
        <v>12913.98</v>
      </c>
      <c r="BI58" s="333">
        <v>12947.23</v>
      </c>
      <c r="BJ58" s="333">
        <v>12989.64</v>
      </c>
      <c r="BK58" s="333">
        <v>13060.36</v>
      </c>
      <c r="BL58" s="333">
        <v>13106.67</v>
      </c>
      <c r="BM58" s="333">
        <v>13147.74</v>
      </c>
      <c r="BN58" s="333">
        <v>13176.82</v>
      </c>
      <c r="BO58" s="333">
        <v>13212.46</v>
      </c>
      <c r="BP58" s="333">
        <v>13247.93</v>
      </c>
      <c r="BQ58" s="333">
        <v>13282.75</v>
      </c>
      <c r="BR58" s="333">
        <v>13318.22</v>
      </c>
      <c r="BS58" s="333">
        <v>13353.85</v>
      </c>
      <c r="BT58" s="333">
        <v>13385.13</v>
      </c>
      <c r="BU58" s="333">
        <v>13424.5</v>
      </c>
      <c r="BV58" s="333">
        <v>13467.45</v>
      </c>
    </row>
    <row r="59" spans="1:74" ht="11.1" customHeight="1" x14ac:dyDescent="0.2">
      <c r="A59" s="37" t="s">
        <v>31</v>
      </c>
      <c r="B59" s="39" t="s">
        <v>13</v>
      </c>
      <c r="C59" s="68">
        <v>-0.51934720579000004</v>
      </c>
      <c r="D59" s="68">
        <v>-1.0917899472000001</v>
      </c>
      <c r="E59" s="68">
        <v>-1.2416947105</v>
      </c>
      <c r="F59" s="68">
        <v>-1.4647160069</v>
      </c>
      <c r="G59" s="68">
        <v>-0.98176597518999997</v>
      </c>
      <c r="H59" s="68">
        <v>-0.96330353926000001</v>
      </c>
      <c r="I59" s="68">
        <v>-0.75259753663999995</v>
      </c>
      <c r="J59" s="68">
        <v>-0.27659061143000002</v>
      </c>
      <c r="K59" s="68">
        <v>-0.49227285981000002</v>
      </c>
      <c r="L59" s="68">
        <v>-1.3376985446</v>
      </c>
      <c r="M59" s="68">
        <v>-2.3761643120999998</v>
      </c>
      <c r="N59" s="68">
        <v>-4.7512054317999999</v>
      </c>
      <c r="O59" s="68">
        <v>1.869616545</v>
      </c>
      <c r="P59" s="68">
        <v>2.5234413267</v>
      </c>
      <c r="Q59" s="68">
        <v>3.0196328559999999</v>
      </c>
      <c r="R59" s="68">
        <v>3.2699261121999998</v>
      </c>
      <c r="S59" s="68">
        <v>3.0370119553000001</v>
      </c>
      <c r="T59" s="68">
        <v>3.2662076134000002</v>
      </c>
      <c r="U59" s="68">
        <v>3.5029335551999998</v>
      </c>
      <c r="V59" s="68">
        <v>3.7378493973000002</v>
      </c>
      <c r="W59" s="68">
        <v>3.7396145758000001</v>
      </c>
      <c r="X59" s="68">
        <v>4.6058657818000004</v>
      </c>
      <c r="Y59" s="68">
        <v>4.9102333158000002</v>
      </c>
      <c r="Z59" s="68">
        <v>5.3050260860999998</v>
      </c>
      <c r="AA59" s="68">
        <v>5.3368013529000002</v>
      </c>
      <c r="AB59" s="68">
        <v>5.0728161552</v>
      </c>
      <c r="AC59" s="68">
        <v>4.3712417414000004</v>
      </c>
      <c r="AD59" s="68">
        <v>4.6895350214000002</v>
      </c>
      <c r="AE59" s="68">
        <v>4.6799295567000003</v>
      </c>
      <c r="AF59" s="68">
        <v>4.3463674031000004</v>
      </c>
      <c r="AG59" s="68">
        <v>4.1521882928</v>
      </c>
      <c r="AH59" s="68">
        <v>3.8655350196999998</v>
      </c>
      <c r="AI59" s="68">
        <v>3.8756469796999999</v>
      </c>
      <c r="AJ59" s="68">
        <v>3.7240194297000002</v>
      </c>
      <c r="AK59" s="68">
        <v>3.161353927</v>
      </c>
      <c r="AL59" s="68">
        <v>2.7731449688000001</v>
      </c>
      <c r="AM59" s="68">
        <v>2.3869285307000001</v>
      </c>
      <c r="AN59" s="68">
        <v>1.9470765432999999</v>
      </c>
      <c r="AO59" s="68">
        <v>2.2541666328000001</v>
      </c>
      <c r="AP59" s="68">
        <v>1.883881183</v>
      </c>
      <c r="AQ59" s="68">
        <v>1.6396873566000001</v>
      </c>
      <c r="AR59" s="68">
        <v>1.6252974085</v>
      </c>
      <c r="AS59" s="68">
        <v>1.8048074604</v>
      </c>
      <c r="AT59" s="68">
        <v>1.4097608698999999</v>
      </c>
      <c r="AU59" s="68">
        <v>1.0805233860000001</v>
      </c>
      <c r="AV59" s="68">
        <v>0.45715195922000001</v>
      </c>
      <c r="AW59" s="68">
        <v>0.25962028541999999</v>
      </c>
      <c r="AX59" s="68">
        <v>-7.1594488815000003E-3</v>
      </c>
      <c r="AY59" s="68">
        <v>0.49825293102000001</v>
      </c>
      <c r="AZ59" s="68">
        <v>0.91671511744</v>
      </c>
      <c r="BA59" s="68">
        <v>1.2413080621000001</v>
      </c>
      <c r="BB59" s="68">
        <v>1.0315654263</v>
      </c>
      <c r="BC59" s="68">
        <v>1.3764374187999999</v>
      </c>
      <c r="BD59" s="68">
        <v>1.1935458355999999</v>
      </c>
      <c r="BE59" s="68">
        <v>1.4639098371000001</v>
      </c>
      <c r="BF59" s="68">
        <v>1.8420493085</v>
      </c>
      <c r="BG59" s="329">
        <v>2.11842</v>
      </c>
      <c r="BH59" s="329">
        <v>2.3830149999999999</v>
      </c>
      <c r="BI59" s="329">
        <v>2.8423500000000002</v>
      </c>
      <c r="BJ59" s="329">
        <v>3.3392149999999998</v>
      </c>
      <c r="BK59" s="329">
        <v>3.4361329999999999</v>
      </c>
      <c r="BL59" s="329">
        <v>3.439956</v>
      </c>
      <c r="BM59" s="329">
        <v>3.2028750000000001</v>
      </c>
      <c r="BN59" s="329">
        <v>3.4124560000000002</v>
      </c>
      <c r="BO59" s="329">
        <v>3.2175289999999999</v>
      </c>
      <c r="BP59" s="329">
        <v>3.5488149999999998</v>
      </c>
      <c r="BQ59" s="329">
        <v>3.376725</v>
      </c>
      <c r="BR59" s="329">
        <v>3.4107630000000002</v>
      </c>
      <c r="BS59" s="329">
        <v>3.4698359999999999</v>
      </c>
      <c r="BT59" s="329">
        <v>3.6483629999999998</v>
      </c>
      <c r="BU59" s="329">
        <v>3.686261</v>
      </c>
      <c r="BV59" s="329">
        <v>3.6784110000000001</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993</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702</v>
      </c>
      <c r="B62" s="40" t="s">
        <v>1365</v>
      </c>
      <c r="C62" s="68">
        <v>100.87739999999999</v>
      </c>
      <c r="D62" s="68">
        <v>101.4162</v>
      </c>
      <c r="E62" s="68">
        <v>101.24420000000001</v>
      </c>
      <c r="F62" s="68">
        <v>100.84520000000001</v>
      </c>
      <c r="G62" s="68">
        <v>101.0522</v>
      </c>
      <c r="H62" s="68">
        <v>101.2748</v>
      </c>
      <c r="I62" s="68">
        <v>100.1369</v>
      </c>
      <c r="J62" s="68">
        <v>101.1264</v>
      </c>
      <c r="K62" s="68">
        <v>101.20099999999999</v>
      </c>
      <c r="L62" s="68">
        <v>101.3683</v>
      </c>
      <c r="M62" s="68">
        <v>101.39619999999999</v>
      </c>
      <c r="N62" s="68">
        <v>101.3326</v>
      </c>
      <c r="O62" s="68">
        <v>100.2264</v>
      </c>
      <c r="P62" s="68">
        <v>101.3342</v>
      </c>
      <c r="Q62" s="68">
        <v>102.14230000000001</v>
      </c>
      <c r="R62" s="68">
        <v>102.1092</v>
      </c>
      <c r="S62" s="68">
        <v>102.3351</v>
      </c>
      <c r="T62" s="68">
        <v>102.67700000000001</v>
      </c>
      <c r="U62" s="68">
        <v>102.9589</v>
      </c>
      <c r="V62" s="68">
        <v>102.59529999999999</v>
      </c>
      <c r="W62" s="68">
        <v>102.6253</v>
      </c>
      <c r="X62" s="68">
        <v>102.6336</v>
      </c>
      <c r="Y62" s="68">
        <v>103.5917</v>
      </c>
      <c r="Z62" s="68">
        <v>103.2139</v>
      </c>
      <c r="AA62" s="68">
        <v>102.8107</v>
      </c>
      <c r="AB62" s="68">
        <v>102.3092</v>
      </c>
      <c r="AC62" s="68">
        <v>102.5586</v>
      </c>
      <c r="AD62" s="68">
        <v>102.63039999999999</v>
      </c>
      <c r="AE62" s="68">
        <v>102.54179999999999</v>
      </c>
      <c r="AF62" s="68">
        <v>102.2469</v>
      </c>
      <c r="AG62" s="68">
        <v>102.8702</v>
      </c>
      <c r="AH62" s="68">
        <v>102.8301</v>
      </c>
      <c r="AI62" s="68">
        <v>102.56950000000001</v>
      </c>
      <c r="AJ62" s="68">
        <v>102.7317</v>
      </c>
      <c r="AK62" s="68">
        <v>102.64400000000001</v>
      </c>
      <c r="AL62" s="68">
        <v>102.40479999999999</v>
      </c>
      <c r="AM62" s="68">
        <v>103.0236</v>
      </c>
      <c r="AN62" s="68">
        <v>102.8557</v>
      </c>
      <c r="AO62" s="68">
        <v>102.6789</v>
      </c>
      <c r="AP62" s="68">
        <v>102.65389999999999</v>
      </c>
      <c r="AQ62" s="68">
        <v>102.46769999999999</v>
      </c>
      <c r="AR62" s="68">
        <v>102.73260000000001</v>
      </c>
      <c r="AS62" s="68">
        <v>102.82</v>
      </c>
      <c r="AT62" s="68">
        <v>102.4555</v>
      </c>
      <c r="AU62" s="68">
        <v>102.6961</v>
      </c>
      <c r="AV62" s="68">
        <v>102.9071</v>
      </c>
      <c r="AW62" s="68">
        <v>103.10809999999999</v>
      </c>
      <c r="AX62" s="68">
        <v>103.32250000000001</v>
      </c>
      <c r="AY62" s="68">
        <v>103.75579999999999</v>
      </c>
      <c r="AZ62" s="68">
        <v>104.1139</v>
      </c>
      <c r="BA62" s="68">
        <v>103.3227</v>
      </c>
      <c r="BB62" s="68">
        <v>104.3494</v>
      </c>
      <c r="BC62" s="68">
        <v>103.93729999999999</v>
      </c>
      <c r="BD62" s="68">
        <v>104.13079999999999</v>
      </c>
      <c r="BE62" s="68">
        <v>104.18737901</v>
      </c>
      <c r="BF62" s="68">
        <v>104.25716420000001</v>
      </c>
      <c r="BG62" s="329">
        <v>104.3544</v>
      </c>
      <c r="BH62" s="329">
        <v>104.4597</v>
      </c>
      <c r="BI62" s="329">
        <v>104.6262</v>
      </c>
      <c r="BJ62" s="329">
        <v>104.8344</v>
      </c>
      <c r="BK62" s="329">
        <v>105.1528</v>
      </c>
      <c r="BL62" s="329">
        <v>105.39360000000001</v>
      </c>
      <c r="BM62" s="329">
        <v>105.625</v>
      </c>
      <c r="BN62" s="329">
        <v>105.8319</v>
      </c>
      <c r="BO62" s="329">
        <v>106.056</v>
      </c>
      <c r="BP62" s="329">
        <v>106.2821</v>
      </c>
      <c r="BQ62" s="329">
        <v>106.4794</v>
      </c>
      <c r="BR62" s="329">
        <v>106.73269999999999</v>
      </c>
      <c r="BS62" s="329">
        <v>107.0112</v>
      </c>
      <c r="BT62" s="329">
        <v>107.34829999999999</v>
      </c>
      <c r="BU62" s="329">
        <v>107.65219999999999</v>
      </c>
      <c r="BV62" s="329">
        <v>107.9564</v>
      </c>
    </row>
    <row r="63" spans="1:74" ht="11.1" customHeight="1" x14ac:dyDescent="0.2">
      <c r="A63" s="37" t="s">
        <v>32</v>
      </c>
      <c r="B63" s="39" t="s">
        <v>13</v>
      </c>
      <c r="C63" s="68">
        <v>1.2839537905</v>
      </c>
      <c r="D63" s="68">
        <v>1.4515051238000001</v>
      </c>
      <c r="E63" s="68">
        <v>1.7789465853999999</v>
      </c>
      <c r="F63" s="68">
        <v>0.68450752598999998</v>
      </c>
      <c r="G63" s="68">
        <v>1.257042998</v>
      </c>
      <c r="H63" s="68">
        <v>1.1759510957999999</v>
      </c>
      <c r="I63" s="68">
        <v>0.13109239664</v>
      </c>
      <c r="J63" s="68">
        <v>1.2786217685000001</v>
      </c>
      <c r="K63" s="68">
        <v>1.3560747944</v>
      </c>
      <c r="L63" s="68">
        <v>1.7294395103</v>
      </c>
      <c r="M63" s="68">
        <v>0.98549200402000003</v>
      </c>
      <c r="N63" s="68">
        <v>0.17834510767</v>
      </c>
      <c r="O63" s="68">
        <v>-0.64533780609000002</v>
      </c>
      <c r="P63" s="68">
        <v>-8.0854932446999997E-2</v>
      </c>
      <c r="Q63" s="68">
        <v>0.88706316015999997</v>
      </c>
      <c r="R63" s="68">
        <v>1.2534062106999999</v>
      </c>
      <c r="S63" s="68">
        <v>1.2695418803</v>
      </c>
      <c r="T63" s="68">
        <v>1.3845497597</v>
      </c>
      <c r="U63" s="68">
        <v>2.8181419637</v>
      </c>
      <c r="V63" s="68">
        <v>1.4525386052</v>
      </c>
      <c r="W63" s="68">
        <v>1.4073971600999999</v>
      </c>
      <c r="X63" s="68">
        <v>1.2482205976</v>
      </c>
      <c r="Y63" s="68">
        <v>2.1652685209000002</v>
      </c>
      <c r="Z63" s="68">
        <v>1.8565594883000001</v>
      </c>
      <c r="AA63" s="68">
        <v>2.5784623612000002</v>
      </c>
      <c r="AB63" s="68">
        <v>0.96216282361000005</v>
      </c>
      <c r="AC63" s="68">
        <v>0.40756865666999997</v>
      </c>
      <c r="AD63" s="68">
        <v>0.51043392759999995</v>
      </c>
      <c r="AE63" s="68">
        <v>0.20198348366999999</v>
      </c>
      <c r="AF63" s="68">
        <v>-0.41888641078</v>
      </c>
      <c r="AG63" s="68">
        <v>-8.6150881565000004E-2</v>
      </c>
      <c r="AH63" s="68">
        <v>0.22886038639</v>
      </c>
      <c r="AI63" s="68">
        <v>-5.4372557253999997E-2</v>
      </c>
      <c r="AJ63" s="68">
        <v>9.5582733140000001E-2</v>
      </c>
      <c r="AK63" s="68">
        <v>-0.91484163306999999</v>
      </c>
      <c r="AL63" s="68">
        <v>-0.78390604366000005</v>
      </c>
      <c r="AM63" s="68">
        <v>0.20707961330999999</v>
      </c>
      <c r="AN63" s="68">
        <v>0.53416506042</v>
      </c>
      <c r="AO63" s="68">
        <v>0.11729879308000001</v>
      </c>
      <c r="AP63" s="68">
        <v>2.2897698926999999E-2</v>
      </c>
      <c r="AQ63" s="68">
        <v>-7.2263213635999995E-2</v>
      </c>
      <c r="AR63" s="68">
        <v>0.47502662672000001</v>
      </c>
      <c r="AS63" s="68">
        <v>-4.8799360748000002E-2</v>
      </c>
      <c r="AT63" s="68">
        <v>-0.36429022241999998</v>
      </c>
      <c r="AU63" s="68">
        <v>0.12342850457</v>
      </c>
      <c r="AV63" s="68">
        <v>0.17073600455999999</v>
      </c>
      <c r="AW63" s="68">
        <v>0.45214527883</v>
      </c>
      <c r="AX63" s="68">
        <v>0.89614939925000003</v>
      </c>
      <c r="AY63" s="68">
        <v>0.7107109439</v>
      </c>
      <c r="AZ63" s="68">
        <v>1.2232671597</v>
      </c>
      <c r="BA63" s="68">
        <v>0.62700321098</v>
      </c>
      <c r="BB63" s="68">
        <v>1.6516664247999999</v>
      </c>
      <c r="BC63" s="68">
        <v>1.4342080479999999</v>
      </c>
      <c r="BD63" s="68">
        <v>1.3610090663000001</v>
      </c>
      <c r="BE63" s="68">
        <v>1.3298764952</v>
      </c>
      <c r="BF63" s="68">
        <v>1.7584846080000001</v>
      </c>
      <c r="BG63" s="329">
        <v>1.614722</v>
      </c>
      <c r="BH63" s="329">
        <v>1.5087470000000001</v>
      </c>
      <c r="BI63" s="329">
        <v>1.4722919999999999</v>
      </c>
      <c r="BJ63" s="329">
        <v>1.463322</v>
      </c>
      <c r="BK63" s="329">
        <v>1.3464700000000001</v>
      </c>
      <c r="BL63" s="329">
        <v>1.229152</v>
      </c>
      <c r="BM63" s="329">
        <v>2.2283010000000001</v>
      </c>
      <c r="BN63" s="329">
        <v>1.4207430000000001</v>
      </c>
      <c r="BO63" s="329">
        <v>2.038465</v>
      </c>
      <c r="BP63" s="329">
        <v>2.065995</v>
      </c>
      <c r="BQ63" s="329">
        <v>2.1998709999999999</v>
      </c>
      <c r="BR63" s="329">
        <v>2.3744519999999998</v>
      </c>
      <c r="BS63" s="329">
        <v>2.546014</v>
      </c>
      <c r="BT63" s="329">
        <v>2.7652700000000001</v>
      </c>
      <c r="BU63" s="329">
        <v>2.89228</v>
      </c>
      <c r="BV63" s="329">
        <v>2.9779580000000001</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994</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703</v>
      </c>
      <c r="B67" s="41" t="s">
        <v>995</v>
      </c>
      <c r="C67" s="240">
        <v>827.89752213999998</v>
      </c>
      <c r="D67" s="240">
        <v>733.05641679999997</v>
      </c>
      <c r="E67" s="240">
        <v>659.76278430000002</v>
      </c>
      <c r="F67" s="240">
        <v>347.87477515</v>
      </c>
      <c r="G67" s="240">
        <v>136.09366169</v>
      </c>
      <c r="H67" s="240">
        <v>26.416618528000001</v>
      </c>
      <c r="I67" s="240">
        <v>5.1912523195000002</v>
      </c>
      <c r="J67" s="240">
        <v>11.637810164999999</v>
      </c>
      <c r="K67" s="240">
        <v>59.450421986000002</v>
      </c>
      <c r="L67" s="240">
        <v>257.29290684</v>
      </c>
      <c r="M67" s="240">
        <v>572.04401580000001</v>
      </c>
      <c r="N67" s="240">
        <v>829.08634696000001</v>
      </c>
      <c r="O67" s="240">
        <v>969.82016494000004</v>
      </c>
      <c r="P67" s="240">
        <v>798.67571944999997</v>
      </c>
      <c r="Q67" s="240">
        <v>682.96748876000004</v>
      </c>
      <c r="R67" s="240">
        <v>324.70906393000001</v>
      </c>
      <c r="S67" s="240">
        <v>126.87201415</v>
      </c>
      <c r="T67" s="240">
        <v>27.951888426</v>
      </c>
      <c r="U67" s="240">
        <v>9.8088147203999991</v>
      </c>
      <c r="V67" s="240">
        <v>12.995471054999999</v>
      </c>
      <c r="W67" s="240">
        <v>57.513653345999998</v>
      </c>
      <c r="X67" s="240">
        <v>220.59112354000001</v>
      </c>
      <c r="Y67" s="240">
        <v>614.21565669999995</v>
      </c>
      <c r="Z67" s="240">
        <v>705.57518679999998</v>
      </c>
      <c r="AA67" s="240">
        <v>890.19211798000003</v>
      </c>
      <c r="AB67" s="240">
        <v>866.97930847999999</v>
      </c>
      <c r="AC67" s="240">
        <v>583.76682183000003</v>
      </c>
      <c r="AD67" s="240">
        <v>299.83930293999998</v>
      </c>
      <c r="AE67" s="240">
        <v>118.77955643999999</v>
      </c>
      <c r="AF67" s="240">
        <v>24.281539962</v>
      </c>
      <c r="AG67" s="240">
        <v>6.4388352029</v>
      </c>
      <c r="AH67" s="240">
        <v>10.989762002999999</v>
      </c>
      <c r="AI67" s="240">
        <v>31.916679568999999</v>
      </c>
      <c r="AJ67" s="240">
        <v>227.18459274</v>
      </c>
      <c r="AK67" s="240">
        <v>445.29726089000002</v>
      </c>
      <c r="AL67" s="240">
        <v>581.39804020999998</v>
      </c>
      <c r="AM67" s="240">
        <v>870.21587803</v>
      </c>
      <c r="AN67" s="240">
        <v>628.19314639000004</v>
      </c>
      <c r="AO67" s="240">
        <v>449.43886592000001</v>
      </c>
      <c r="AP67" s="240">
        <v>309.33147972</v>
      </c>
      <c r="AQ67" s="240">
        <v>150.41915030999999</v>
      </c>
      <c r="AR67" s="240">
        <v>20.842015799999999</v>
      </c>
      <c r="AS67" s="240">
        <v>5.6451330371999999</v>
      </c>
      <c r="AT67" s="240">
        <v>6.4204716523999998</v>
      </c>
      <c r="AU67" s="240">
        <v>38.664268366000002</v>
      </c>
      <c r="AV67" s="240">
        <v>197.25616092000001</v>
      </c>
      <c r="AW67" s="240">
        <v>417.83429244000001</v>
      </c>
      <c r="AX67" s="240">
        <v>782.48034714000005</v>
      </c>
      <c r="AY67" s="240">
        <v>766.60790041999996</v>
      </c>
      <c r="AZ67" s="240">
        <v>546.97102034</v>
      </c>
      <c r="BA67" s="240">
        <v>543.31119261000003</v>
      </c>
      <c r="BB67" s="240">
        <v>248.22591607000001</v>
      </c>
      <c r="BC67" s="240">
        <v>154.35125945999999</v>
      </c>
      <c r="BD67" s="240">
        <v>25.289150785</v>
      </c>
      <c r="BE67" s="240">
        <v>5.1802359311000004</v>
      </c>
      <c r="BF67" s="240">
        <v>16.123516095999999</v>
      </c>
      <c r="BG67" s="333">
        <v>59.917011946999999</v>
      </c>
      <c r="BH67" s="333">
        <v>254.18140328000001</v>
      </c>
      <c r="BI67" s="333">
        <v>499.86275479</v>
      </c>
      <c r="BJ67" s="333">
        <v>785.02681325000003</v>
      </c>
      <c r="BK67" s="333">
        <v>865.44798004999996</v>
      </c>
      <c r="BL67" s="333">
        <v>697.47121878999997</v>
      </c>
      <c r="BM67" s="333">
        <v>564.59511648</v>
      </c>
      <c r="BN67" s="333">
        <v>311.24947281999999</v>
      </c>
      <c r="BO67" s="333">
        <v>138.66455877999999</v>
      </c>
      <c r="BP67" s="333">
        <v>30.793847826</v>
      </c>
      <c r="BQ67" s="333">
        <v>6.6409842948</v>
      </c>
      <c r="BR67" s="333">
        <v>9.4866834969999996</v>
      </c>
      <c r="BS67" s="333">
        <v>56.134424404999997</v>
      </c>
      <c r="BT67" s="333">
        <v>244.75330127999999</v>
      </c>
      <c r="BU67" s="333">
        <v>488.36849146999998</v>
      </c>
      <c r="BV67" s="333">
        <v>785.25017783999999</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710</v>
      </c>
      <c r="B69" s="42" t="s">
        <v>6</v>
      </c>
      <c r="C69" s="270">
        <v>14.976482258000001</v>
      </c>
      <c r="D69" s="270">
        <v>10.797520260000001</v>
      </c>
      <c r="E69" s="270">
        <v>11.098487743</v>
      </c>
      <c r="F69" s="270">
        <v>34.176086347999998</v>
      </c>
      <c r="G69" s="270">
        <v>99.710053215000002</v>
      </c>
      <c r="H69" s="270">
        <v>244.62928898000001</v>
      </c>
      <c r="I69" s="270">
        <v>338.29746317000001</v>
      </c>
      <c r="J69" s="270">
        <v>288.47285868</v>
      </c>
      <c r="K69" s="270">
        <v>177.35438194</v>
      </c>
      <c r="L69" s="270">
        <v>56.055005725999997</v>
      </c>
      <c r="M69" s="270">
        <v>17.735250962999999</v>
      </c>
      <c r="N69" s="270">
        <v>13.393612183</v>
      </c>
      <c r="O69" s="270">
        <v>7.0735493920000003</v>
      </c>
      <c r="P69" s="270">
        <v>11.937371934</v>
      </c>
      <c r="Q69" s="270">
        <v>15.252598079</v>
      </c>
      <c r="R69" s="270">
        <v>37.300297798999999</v>
      </c>
      <c r="S69" s="270">
        <v>113.33789514999999</v>
      </c>
      <c r="T69" s="270">
        <v>242.66170434</v>
      </c>
      <c r="U69" s="270">
        <v>300.73294680999999</v>
      </c>
      <c r="V69" s="270">
        <v>291.91002553999999</v>
      </c>
      <c r="W69" s="270">
        <v>182.67420817999999</v>
      </c>
      <c r="X69" s="270">
        <v>74.235928748999996</v>
      </c>
      <c r="Y69" s="270">
        <v>11.120122609999999</v>
      </c>
      <c r="Z69" s="270">
        <v>10.305895782</v>
      </c>
      <c r="AA69" s="270">
        <v>9.1961786508000003</v>
      </c>
      <c r="AB69" s="270">
        <v>7.2818763255999999</v>
      </c>
      <c r="AC69" s="270">
        <v>29.399291606999999</v>
      </c>
      <c r="AD69" s="270">
        <v>53.285908931000002</v>
      </c>
      <c r="AE69" s="270">
        <v>125.8906353</v>
      </c>
      <c r="AF69" s="270">
        <v>255.05607823</v>
      </c>
      <c r="AG69" s="270">
        <v>336.07853088000002</v>
      </c>
      <c r="AH69" s="270">
        <v>315.21826528999998</v>
      </c>
      <c r="AI69" s="270">
        <v>223.23798335000001</v>
      </c>
      <c r="AJ69" s="270">
        <v>77.010084582999994</v>
      </c>
      <c r="AK69" s="270">
        <v>29.762926986</v>
      </c>
      <c r="AL69" s="270">
        <v>26.264234859999998</v>
      </c>
      <c r="AM69" s="270">
        <v>7.5339951213000003</v>
      </c>
      <c r="AN69" s="270">
        <v>11.313602661999999</v>
      </c>
      <c r="AO69" s="270">
        <v>35.663313080000002</v>
      </c>
      <c r="AP69" s="270">
        <v>42.877985819000003</v>
      </c>
      <c r="AQ69" s="270">
        <v>97.702613611999993</v>
      </c>
      <c r="AR69" s="270">
        <v>271.02785361000002</v>
      </c>
      <c r="AS69" s="270">
        <v>383.50401957000003</v>
      </c>
      <c r="AT69" s="270">
        <v>362.11486080999998</v>
      </c>
      <c r="AU69" s="270">
        <v>220.35276128000001</v>
      </c>
      <c r="AV69" s="270">
        <v>86.691702552999999</v>
      </c>
      <c r="AW69" s="270">
        <v>25.412995013</v>
      </c>
      <c r="AX69" s="270">
        <v>16.521991346</v>
      </c>
      <c r="AY69" s="270">
        <v>16.370358758999998</v>
      </c>
      <c r="AZ69" s="270">
        <v>21.613655220999998</v>
      </c>
      <c r="BA69" s="270">
        <v>31.528593879999999</v>
      </c>
      <c r="BB69" s="270">
        <v>55.535638691000003</v>
      </c>
      <c r="BC69" s="270">
        <v>105.27520124</v>
      </c>
      <c r="BD69" s="270">
        <v>239.60323324999999</v>
      </c>
      <c r="BE69" s="270">
        <v>363.38303053999999</v>
      </c>
      <c r="BF69" s="270">
        <v>294.31611411</v>
      </c>
      <c r="BG69" s="335">
        <v>171.31474481999999</v>
      </c>
      <c r="BH69" s="335">
        <v>61.312670195999999</v>
      </c>
      <c r="BI69" s="335">
        <v>20.012150132999999</v>
      </c>
      <c r="BJ69" s="335">
        <v>9.5380062697000003</v>
      </c>
      <c r="BK69" s="335">
        <v>10.641285367</v>
      </c>
      <c r="BL69" s="335">
        <v>11.325791805</v>
      </c>
      <c r="BM69" s="335">
        <v>23.203904176999998</v>
      </c>
      <c r="BN69" s="335">
        <v>43.105998333000002</v>
      </c>
      <c r="BO69" s="335">
        <v>126.20278254</v>
      </c>
      <c r="BP69" s="335">
        <v>248.70270188999999</v>
      </c>
      <c r="BQ69" s="335">
        <v>360.87942268</v>
      </c>
      <c r="BR69" s="335">
        <v>337.55422126000002</v>
      </c>
      <c r="BS69" s="335">
        <v>187.99449041</v>
      </c>
      <c r="BT69" s="335">
        <v>69.567077771000001</v>
      </c>
      <c r="BU69" s="335">
        <v>22.406819564999999</v>
      </c>
      <c r="BV69" s="335">
        <v>10.507295402</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277"/>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800" t="s">
        <v>1018</v>
      </c>
      <c r="C71" s="801"/>
      <c r="D71" s="801"/>
      <c r="E71" s="801"/>
      <c r="F71" s="801"/>
      <c r="G71" s="801"/>
      <c r="H71" s="801"/>
      <c r="I71" s="801"/>
      <c r="J71" s="801"/>
      <c r="K71" s="801"/>
      <c r="L71" s="801"/>
      <c r="M71" s="801"/>
      <c r="N71" s="801"/>
      <c r="O71" s="801"/>
      <c r="P71" s="801"/>
      <c r="Q71" s="801"/>
      <c r="AY71" s="497"/>
      <c r="AZ71" s="497"/>
      <c r="BA71" s="497"/>
      <c r="BB71" s="497"/>
      <c r="BC71" s="497"/>
      <c r="BD71" s="794"/>
      <c r="BE71" s="794"/>
      <c r="BF71" s="794"/>
      <c r="BG71" s="497"/>
      <c r="BH71" s="497"/>
      <c r="BI71" s="497"/>
      <c r="BJ71" s="497"/>
    </row>
    <row r="72" spans="1:74" s="276" customFormat="1" ht="12" customHeight="1" x14ac:dyDescent="0.2">
      <c r="A72" s="16"/>
      <c r="B72" s="809" t="s">
        <v>139</v>
      </c>
      <c r="C72" s="801"/>
      <c r="D72" s="801"/>
      <c r="E72" s="801"/>
      <c r="F72" s="801"/>
      <c r="G72" s="801"/>
      <c r="H72" s="801"/>
      <c r="I72" s="801"/>
      <c r="J72" s="801"/>
      <c r="K72" s="801"/>
      <c r="L72" s="801"/>
      <c r="M72" s="801"/>
      <c r="N72" s="801"/>
      <c r="O72" s="801"/>
      <c r="P72" s="801"/>
      <c r="Q72" s="801"/>
      <c r="AY72" s="497"/>
      <c r="AZ72" s="497"/>
      <c r="BA72" s="497"/>
      <c r="BB72" s="497"/>
      <c r="BC72" s="497"/>
      <c r="BD72" s="794"/>
      <c r="BE72" s="794"/>
      <c r="BF72" s="794"/>
      <c r="BG72" s="497"/>
      <c r="BH72" s="497"/>
      <c r="BI72" s="497"/>
      <c r="BJ72" s="497"/>
    </row>
    <row r="73" spans="1:74" s="432" customFormat="1" ht="12" customHeight="1" x14ac:dyDescent="0.2">
      <c r="A73" s="431"/>
      <c r="B73" s="802" t="s">
        <v>1019</v>
      </c>
      <c r="C73" s="803"/>
      <c r="D73" s="803"/>
      <c r="E73" s="803"/>
      <c r="F73" s="803"/>
      <c r="G73" s="803"/>
      <c r="H73" s="803"/>
      <c r="I73" s="803"/>
      <c r="J73" s="803"/>
      <c r="K73" s="803"/>
      <c r="L73" s="803"/>
      <c r="M73" s="803"/>
      <c r="N73" s="803"/>
      <c r="O73" s="803"/>
      <c r="P73" s="803"/>
      <c r="Q73" s="804"/>
      <c r="AY73" s="498"/>
      <c r="AZ73" s="498"/>
      <c r="BA73" s="498"/>
      <c r="BB73" s="498"/>
      <c r="BC73" s="498"/>
      <c r="BD73" s="614"/>
      <c r="BE73" s="614"/>
      <c r="BF73" s="614"/>
      <c r="BG73" s="498"/>
      <c r="BH73" s="498"/>
      <c r="BI73" s="498"/>
      <c r="BJ73" s="498"/>
    </row>
    <row r="74" spans="1:74" s="432" customFormat="1" ht="12" customHeight="1" x14ac:dyDescent="0.2">
      <c r="A74" s="431"/>
      <c r="B74" s="802" t="s">
        <v>1020</v>
      </c>
      <c r="C74" s="808"/>
      <c r="D74" s="808"/>
      <c r="E74" s="808"/>
      <c r="F74" s="808"/>
      <c r="G74" s="808"/>
      <c r="H74" s="808"/>
      <c r="I74" s="808"/>
      <c r="J74" s="808"/>
      <c r="K74" s="808"/>
      <c r="L74" s="808"/>
      <c r="M74" s="808"/>
      <c r="N74" s="808"/>
      <c r="O74" s="808"/>
      <c r="P74" s="808"/>
      <c r="Q74" s="804"/>
      <c r="AY74" s="498"/>
      <c r="AZ74" s="498"/>
      <c r="BA74" s="498"/>
      <c r="BB74" s="498"/>
      <c r="BC74" s="498"/>
      <c r="BD74" s="614"/>
      <c r="BE74" s="614"/>
      <c r="BF74" s="614"/>
      <c r="BG74" s="498"/>
      <c r="BH74" s="498"/>
      <c r="BI74" s="498"/>
      <c r="BJ74" s="498"/>
    </row>
    <row r="75" spans="1:74" s="432" customFormat="1" ht="12" customHeight="1" x14ac:dyDescent="0.2">
      <c r="A75" s="431"/>
      <c r="B75" s="802" t="s">
        <v>1021</v>
      </c>
      <c r="C75" s="808"/>
      <c r="D75" s="808"/>
      <c r="E75" s="808"/>
      <c r="F75" s="808"/>
      <c r="G75" s="808"/>
      <c r="H75" s="808"/>
      <c r="I75" s="808"/>
      <c r="J75" s="808"/>
      <c r="K75" s="808"/>
      <c r="L75" s="808"/>
      <c r="M75" s="808"/>
      <c r="N75" s="808"/>
      <c r="O75" s="808"/>
      <c r="P75" s="808"/>
      <c r="Q75" s="804"/>
      <c r="AY75" s="498"/>
      <c r="AZ75" s="498"/>
      <c r="BA75" s="498"/>
      <c r="BB75" s="498"/>
      <c r="BC75" s="498"/>
      <c r="BD75" s="614"/>
      <c r="BE75" s="614"/>
      <c r="BF75" s="614"/>
      <c r="BG75" s="498"/>
      <c r="BH75" s="498"/>
      <c r="BI75" s="498"/>
      <c r="BJ75" s="498"/>
    </row>
    <row r="76" spans="1:74" s="432" customFormat="1" ht="12" customHeight="1" x14ac:dyDescent="0.2">
      <c r="A76" s="431"/>
      <c r="B76" s="802" t="s">
        <v>1032</v>
      </c>
      <c r="C76" s="804"/>
      <c r="D76" s="804"/>
      <c r="E76" s="804"/>
      <c r="F76" s="804"/>
      <c r="G76" s="804"/>
      <c r="H76" s="804"/>
      <c r="I76" s="804"/>
      <c r="J76" s="804"/>
      <c r="K76" s="804"/>
      <c r="L76" s="804"/>
      <c r="M76" s="804"/>
      <c r="N76" s="804"/>
      <c r="O76" s="804"/>
      <c r="P76" s="804"/>
      <c r="Q76" s="804"/>
      <c r="AY76" s="498"/>
      <c r="AZ76" s="498"/>
      <c r="BA76" s="498"/>
      <c r="BB76" s="498"/>
      <c r="BC76" s="498"/>
      <c r="BD76" s="614"/>
      <c r="BE76" s="614"/>
      <c r="BF76" s="614"/>
      <c r="BG76" s="498"/>
      <c r="BH76" s="498"/>
      <c r="BI76" s="498"/>
      <c r="BJ76" s="498"/>
    </row>
    <row r="77" spans="1:74" s="432" customFormat="1" ht="12" customHeight="1" x14ac:dyDescent="0.2">
      <c r="A77" s="431"/>
      <c r="B77" s="802" t="s">
        <v>1035</v>
      </c>
      <c r="C77" s="808"/>
      <c r="D77" s="808"/>
      <c r="E77" s="808"/>
      <c r="F77" s="808"/>
      <c r="G77" s="808"/>
      <c r="H77" s="808"/>
      <c r="I77" s="808"/>
      <c r="J77" s="808"/>
      <c r="K77" s="808"/>
      <c r="L77" s="808"/>
      <c r="M77" s="808"/>
      <c r="N77" s="808"/>
      <c r="O77" s="808"/>
      <c r="P77" s="808"/>
      <c r="Q77" s="804"/>
      <c r="AY77" s="498"/>
      <c r="AZ77" s="498"/>
      <c r="BA77" s="498"/>
      <c r="BB77" s="498"/>
      <c r="BC77" s="498"/>
      <c r="BD77" s="614"/>
      <c r="BE77" s="614"/>
      <c r="BF77" s="614"/>
      <c r="BG77" s="498"/>
      <c r="BH77" s="498"/>
      <c r="BI77" s="498"/>
      <c r="BJ77" s="498"/>
    </row>
    <row r="78" spans="1:74" s="432" customFormat="1" ht="12" customHeight="1" x14ac:dyDescent="0.2">
      <c r="A78" s="431"/>
      <c r="B78" s="802" t="s">
        <v>1036</v>
      </c>
      <c r="C78" s="804"/>
      <c r="D78" s="804"/>
      <c r="E78" s="804"/>
      <c r="F78" s="804"/>
      <c r="G78" s="804"/>
      <c r="H78" s="804"/>
      <c r="I78" s="804"/>
      <c r="J78" s="804"/>
      <c r="K78" s="804"/>
      <c r="L78" s="804"/>
      <c r="M78" s="804"/>
      <c r="N78" s="804"/>
      <c r="O78" s="804"/>
      <c r="P78" s="804"/>
      <c r="Q78" s="804"/>
      <c r="AY78" s="498"/>
      <c r="AZ78" s="498"/>
      <c r="BA78" s="498"/>
      <c r="BB78" s="498"/>
      <c r="BC78" s="498"/>
      <c r="BD78" s="614"/>
      <c r="BE78" s="614"/>
      <c r="BF78" s="614"/>
      <c r="BG78" s="498"/>
      <c r="BH78" s="498"/>
      <c r="BI78" s="498"/>
      <c r="BJ78" s="498"/>
    </row>
    <row r="79" spans="1:74" s="432" customFormat="1" ht="12" customHeight="1" x14ac:dyDescent="0.2">
      <c r="A79" s="431"/>
      <c r="B79" s="802" t="s">
        <v>1042</v>
      </c>
      <c r="C79" s="808"/>
      <c r="D79" s="808"/>
      <c r="E79" s="808"/>
      <c r="F79" s="808"/>
      <c r="G79" s="808"/>
      <c r="H79" s="808"/>
      <c r="I79" s="808"/>
      <c r="J79" s="808"/>
      <c r="K79" s="808"/>
      <c r="L79" s="808"/>
      <c r="M79" s="808"/>
      <c r="N79" s="808"/>
      <c r="O79" s="808"/>
      <c r="P79" s="808"/>
      <c r="Q79" s="804"/>
      <c r="AY79" s="498"/>
      <c r="AZ79" s="498"/>
      <c r="BA79" s="498"/>
      <c r="BB79" s="498"/>
      <c r="BC79" s="498"/>
      <c r="BD79" s="614"/>
      <c r="BE79" s="614"/>
      <c r="BF79" s="614"/>
      <c r="BG79" s="498"/>
      <c r="BH79" s="498"/>
      <c r="BI79" s="498"/>
      <c r="BJ79" s="498"/>
    </row>
    <row r="80" spans="1:74" s="432" customFormat="1" ht="12" customHeight="1" x14ac:dyDescent="0.2">
      <c r="A80" s="431"/>
      <c r="B80" s="822" t="s">
        <v>1043</v>
      </c>
      <c r="C80" s="823"/>
      <c r="D80" s="823"/>
      <c r="E80" s="823"/>
      <c r="F80" s="823"/>
      <c r="G80" s="823"/>
      <c r="H80" s="823"/>
      <c r="I80" s="823"/>
      <c r="J80" s="823"/>
      <c r="K80" s="823"/>
      <c r="L80" s="823"/>
      <c r="M80" s="823"/>
      <c r="N80" s="823"/>
      <c r="O80" s="823"/>
      <c r="P80" s="823"/>
      <c r="Q80" s="819"/>
      <c r="AY80" s="498"/>
      <c r="AZ80" s="498"/>
      <c r="BA80" s="498"/>
      <c r="BB80" s="498"/>
      <c r="BC80" s="498"/>
      <c r="BD80" s="614"/>
      <c r="BE80" s="614"/>
      <c r="BF80" s="614"/>
      <c r="BG80" s="498"/>
      <c r="BH80" s="498"/>
      <c r="BI80" s="498"/>
      <c r="BJ80" s="498"/>
    </row>
    <row r="81" spans="1:74" s="432" customFormat="1" ht="12" customHeight="1" x14ac:dyDescent="0.2">
      <c r="A81" s="431"/>
      <c r="B81" s="822" t="s">
        <v>1044</v>
      </c>
      <c r="C81" s="823"/>
      <c r="D81" s="823"/>
      <c r="E81" s="823"/>
      <c r="F81" s="823"/>
      <c r="G81" s="823"/>
      <c r="H81" s="823"/>
      <c r="I81" s="823"/>
      <c r="J81" s="823"/>
      <c r="K81" s="823"/>
      <c r="L81" s="823"/>
      <c r="M81" s="823"/>
      <c r="N81" s="823"/>
      <c r="O81" s="823"/>
      <c r="P81" s="823"/>
      <c r="Q81" s="819"/>
      <c r="AY81" s="498"/>
      <c r="AZ81" s="498"/>
      <c r="BA81" s="498"/>
      <c r="BB81" s="498"/>
      <c r="BC81" s="498"/>
      <c r="BD81" s="614"/>
      <c r="BE81" s="614"/>
      <c r="BF81" s="614"/>
      <c r="BG81" s="498"/>
      <c r="BH81" s="498"/>
      <c r="BI81" s="498"/>
      <c r="BJ81" s="498"/>
    </row>
    <row r="82" spans="1:74" s="432" customFormat="1" ht="12" customHeight="1" x14ac:dyDescent="0.2">
      <c r="A82" s="431"/>
      <c r="B82" s="824" t="s">
        <v>1045</v>
      </c>
      <c r="C82" s="819"/>
      <c r="D82" s="819"/>
      <c r="E82" s="819"/>
      <c r="F82" s="819"/>
      <c r="G82" s="819"/>
      <c r="H82" s="819"/>
      <c r="I82" s="819"/>
      <c r="J82" s="819"/>
      <c r="K82" s="819"/>
      <c r="L82" s="819"/>
      <c r="M82" s="819"/>
      <c r="N82" s="819"/>
      <c r="O82" s="819"/>
      <c r="P82" s="819"/>
      <c r="Q82" s="819"/>
      <c r="AY82" s="498"/>
      <c r="AZ82" s="498"/>
      <c r="BA82" s="498"/>
      <c r="BB82" s="498"/>
      <c r="BC82" s="498"/>
      <c r="BD82" s="614"/>
      <c r="BE82" s="614"/>
      <c r="BF82" s="614"/>
      <c r="BG82" s="498"/>
      <c r="BH82" s="498"/>
      <c r="BI82" s="498"/>
      <c r="BJ82" s="498"/>
    </row>
    <row r="83" spans="1:74" s="432" customFormat="1" ht="12" customHeight="1" x14ac:dyDescent="0.2">
      <c r="A83" s="431"/>
      <c r="B83" s="824" t="s">
        <v>1046</v>
      </c>
      <c r="C83" s="819"/>
      <c r="D83" s="819"/>
      <c r="E83" s="819"/>
      <c r="F83" s="819"/>
      <c r="G83" s="819"/>
      <c r="H83" s="819"/>
      <c r="I83" s="819"/>
      <c r="J83" s="819"/>
      <c r="K83" s="819"/>
      <c r="L83" s="819"/>
      <c r="M83" s="819"/>
      <c r="N83" s="819"/>
      <c r="O83" s="819"/>
      <c r="P83" s="819"/>
      <c r="Q83" s="819"/>
      <c r="AY83" s="498"/>
      <c r="AZ83" s="498"/>
      <c r="BA83" s="498"/>
      <c r="BB83" s="498"/>
      <c r="BC83" s="498"/>
      <c r="BD83" s="614"/>
      <c r="BE83" s="614"/>
      <c r="BF83" s="614"/>
      <c r="BG83" s="498"/>
      <c r="BH83" s="498"/>
      <c r="BI83" s="498"/>
      <c r="BJ83" s="498"/>
    </row>
    <row r="84" spans="1:74" s="432" customFormat="1" ht="12" customHeight="1" x14ac:dyDescent="0.2">
      <c r="A84" s="431"/>
      <c r="B84" s="817" t="s">
        <v>1047</v>
      </c>
      <c r="C84" s="818"/>
      <c r="D84" s="818"/>
      <c r="E84" s="818"/>
      <c r="F84" s="818"/>
      <c r="G84" s="818"/>
      <c r="H84" s="818"/>
      <c r="I84" s="818"/>
      <c r="J84" s="818"/>
      <c r="K84" s="818"/>
      <c r="L84" s="818"/>
      <c r="M84" s="818"/>
      <c r="N84" s="818"/>
      <c r="O84" s="818"/>
      <c r="P84" s="818"/>
      <c r="Q84" s="819"/>
      <c r="AY84" s="498"/>
      <c r="AZ84" s="498"/>
      <c r="BA84" s="498"/>
      <c r="BB84" s="498"/>
      <c r="BC84" s="498"/>
      <c r="BD84" s="614"/>
      <c r="BE84" s="614"/>
      <c r="BF84" s="614"/>
      <c r="BG84" s="498"/>
      <c r="BH84" s="498"/>
      <c r="BI84" s="498"/>
      <c r="BJ84" s="498"/>
    </row>
    <row r="85" spans="1:74" s="433" customFormat="1" ht="12" customHeight="1" x14ac:dyDescent="0.2">
      <c r="A85" s="431"/>
      <c r="B85" s="820" t="s">
        <v>1155</v>
      </c>
      <c r="C85" s="819"/>
      <c r="D85" s="819"/>
      <c r="E85" s="819"/>
      <c r="F85" s="819"/>
      <c r="G85" s="819"/>
      <c r="H85" s="819"/>
      <c r="I85" s="819"/>
      <c r="J85" s="819"/>
      <c r="K85" s="819"/>
      <c r="L85" s="819"/>
      <c r="M85" s="819"/>
      <c r="N85" s="819"/>
      <c r="O85" s="819"/>
      <c r="P85" s="819"/>
      <c r="Q85" s="819"/>
      <c r="AY85" s="499"/>
      <c r="AZ85" s="499"/>
      <c r="BA85" s="499"/>
      <c r="BB85" s="499"/>
      <c r="BC85" s="499"/>
      <c r="BD85" s="795"/>
      <c r="BE85" s="795"/>
      <c r="BF85" s="795"/>
      <c r="BG85" s="499"/>
      <c r="BH85" s="499"/>
      <c r="BI85" s="499"/>
      <c r="BJ85" s="499"/>
    </row>
    <row r="86" spans="1:74" s="433" customFormat="1" ht="12" customHeight="1" x14ac:dyDescent="0.2">
      <c r="A86" s="431"/>
      <c r="B86" s="821" t="s">
        <v>1048</v>
      </c>
      <c r="C86" s="819"/>
      <c r="D86" s="819"/>
      <c r="E86" s="819"/>
      <c r="F86" s="819"/>
      <c r="G86" s="819"/>
      <c r="H86" s="819"/>
      <c r="I86" s="819"/>
      <c r="J86" s="819"/>
      <c r="K86" s="819"/>
      <c r="L86" s="819"/>
      <c r="M86" s="819"/>
      <c r="N86" s="819"/>
      <c r="O86" s="819"/>
      <c r="P86" s="819"/>
      <c r="Q86" s="819"/>
      <c r="AY86" s="499"/>
      <c r="AZ86" s="499"/>
      <c r="BA86" s="499"/>
      <c r="BB86" s="499"/>
      <c r="BC86" s="499"/>
      <c r="BD86" s="795"/>
      <c r="BE86" s="795"/>
      <c r="BF86" s="795"/>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J5" activePane="bottomRight" state="frozen"/>
      <selection activeCell="BF63" sqref="BF63"/>
      <selection pane="topRight" activeCell="BF63" sqref="BF63"/>
      <selection pane="bottomLeft" activeCell="BF63" sqref="BF63"/>
      <selection pane="bottomRight" activeCell="BF63" sqref="BF63"/>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3" customWidth="1"/>
    <col min="59" max="62" width="6.5703125" style="415" customWidth="1"/>
    <col min="63" max="74" width="6.5703125" style="13" customWidth="1"/>
    <col min="75" max="16384" width="9.5703125" style="13"/>
  </cols>
  <sheetData>
    <row r="1" spans="1:74" ht="13.35" customHeight="1" x14ac:dyDescent="0.2">
      <c r="A1" s="810" t="s">
        <v>997</v>
      </c>
      <c r="B1" s="827" t="s">
        <v>1227</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262"/>
    </row>
    <row r="2" spans="1:74" ht="12.75" x14ac:dyDescent="0.2">
      <c r="A2" s="811"/>
      <c r="B2" s="542" t="str">
        <f>"U.S. Energy Information Administration  |  Short-Term Energy Outlook  - "&amp;Dates!D1</f>
        <v>U.S. Energy Information Administration  |  Short-Term Energy Outlook  - September 2017</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2"/>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49"/>
      <c r="B5" s="50" t="s">
        <v>117</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4"/>
      <c r="BE5" s="654"/>
      <c r="BF5" s="654"/>
      <c r="BG5" s="51"/>
      <c r="BH5" s="51"/>
      <c r="BI5" s="51"/>
      <c r="BJ5" s="51"/>
      <c r="BK5" s="51"/>
      <c r="BL5" s="51"/>
      <c r="BM5" s="51"/>
      <c r="BN5" s="51"/>
      <c r="BO5" s="51"/>
      <c r="BP5" s="51"/>
      <c r="BQ5" s="51"/>
      <c r="BR5" s="51"/>
      <c r="BS5" s="51"/>
      <c r="BT5" s="51"/>
      <c r="BU5" s="51"/>
      <c r="BV5" s="51"/>
    </row>
    <row r="6" spans="1:74" ht="11.1" customHeight="1" x14ac:dyDescent="0.2">
      <c r="A6" s="52" t="s">
        <v>658</v>
      </c>
      <c r="B6" s="151" t="s">
        <v>606</v>
      </c>
      <c r="C6" s="216">
        <v>94.757000000000005</v>
      </c>
      <c r="D6" s="216">
        <v>95.308999999999997</v>
      </c>
      <c r="E6" s="216">
        <v>92.938999999999993</v>
      </c>
      <c r="F6" s="216">
        <v>92.021000000000001</v>
      </c>
      <c r="G6" s="216">
        <v>94.51</v>
      </c>
      <c r="H6" s="216">
        <v>95.772999999999996</v>
      </c>
      <c r="I6" s="216">
        <v>104.67100000000001</v>
      </c>
      <c r="J6" s="216">
        <v>106.57299999999999</v>
      </c>
      <c r="K6" s="216">
        <v>106.29</v>
      </c>
      <c r="L6" s="216">
        <v>100.538</v>
      </c>
      <c r="M6" s="216">
        <v>93.864000000000004</v>
      </c>
      <c r="N6" s="216">
        <v>97.625</v>
      </c>
      <c r="O6" s="216">
        <v>94.617000000000004</v>
      </c>
      <c r="P6" s="216">
        <v>100.81699999999999</v>
      </c>
      <c r="Q6" s="216">
        <v>100.804</v>
      </c>
      <c r="R6" s="216">
        <v>102.069</v>
      </c>
      <c r="S6" s="216">
        <v>102.17700000000001</v>
      </c>
      <c r="T6" s="216">
        <v>105.794</v>
      </c>
      <c r="U6" s="216">
        <v>103.58799999999999</v>
      </c>
      <c r="V6" s="216">
        <v>96.534999999999997</v>
      </c>
      <c r="W6" s="216">
        <v>93.212000000000003</v>
      </c>
      <c r="X6" s="216">
        <v>84.397000000000006</v>
      </c>
      <c r="Y6" s="216">
        <v>75.789000000000001</v>
      </c>
      <c r="Z6" s="216">
        <v>59.29</v>
      </c>
      <c r="AA6" s="216">
        <v>47.216999999999999</v>
      </c>
      <c r="AB6" s="216">
        <v>50.584000000000003</v>
      </c>
      <c r="AC6" s="216">
        <v>47.823</v>
      </c>
      <c r="AD6" s="216">
        <v>54.453000000000003</v>
      </c>
      <c r="AE6" s="216">
        <v>59.265000000000001</v>
      </c>
      <c r="AF6" s="216">
        <v>59.819000000000003</v>
      </c>
      <c r="AG6" s="216">
        <v>50.901000000000003</v>
      </c>
      <c r="AH6" s="216">
        <v>42.866999999999997</v>
      </c>
      <c r="AI6" s="216">
        <v>45.478999999999999</v>
      </c>
      <c r="AJ6" s="216">
        <v>46.222999999999999</v>
      </c>
      <c r="AK6" s="216">
        <v>42.442999999999998</v>
      </c>
      <c r="AL6" s="216">
        <v>37.189</v>
      </c>
      <c r="AM6" s="216">
        <v>31.683</v>
      </c>
      <c r="AN6" s="216">
        <v>30.323</v>
      </c>
      <c r="AO6" s="216">
        <v>37.545000000000002</v>
      </c>
      <c r="AP6" s="216">
        <v>40.753999999999998</v>
      </c>
      <c r="AQ6" s="216">
        <v>46.712000000000003</v>
      </c>
      <c r="AR6" s="216">
        <v>48.756999999999998</v>
      </c>
      <c r="AS6" s="216">
        <v>44.651000000000003</v>
      </c>
      <c r="AT6" s="216">
        <v>44.723999999999997</v>
      </c>
      <c r="AU6" s="216">
        <v>45.182000000000002</v>
      </c>
      <c r="AV6" s="216">
        <v>49.774999999999999</v>
      </c>
      <c r="AW6" s="216">
        <v>45.661000000000001</v>
      </c>
      <c r="AX6" s="216">
        <v>51.972000000000001</v>
      </c>
      <c r="AY6" s="216">
        <v>52.503999999999998</v>
      </c>
      <c r="AZ6" s="216">
        <v>53.468000000000004</v>
      </c>
      <c r="BA6" s="216">
        <v>49.328000000000003</v>
      </c>
      <c r="BB6" s="216">
        <v>51.06</v>
      </c>
      <c r="BC6" s="216">
        <v>48.475999999999999</v>
      </c>
      <c r="BD6" s="216">
        <v>45.177999999999997</v>
      </c>
      <c r="BE6" s="216">
        <v>46.63</v>
      </c>
      <c r="BF6" s="216">
        <v>48.04</v>
      </c>
      <c r="BG6" s="327">
        <v>48.5</v>
      </c>
      <c r="BH6" s="327">
        <v>47.5</v>
      </c>
      <c r="BI6" s="327">
        <v>48</v>
      </c>
      <c r="BJ6" s="327">
        <v>48</v>
      </c>
      <c r="BK6" s="327">
        <v>48</v>
      </c>
      <c r="BL6" s="327">
        <v>48</v>
      </c>
      <c r="BM6" s="327">
        <v>48</v>
      </c>
      <c r="BN6" s="327">
        <v>48</v>
      </c>
      <c r="BO6" s="327">
        <v>48</v>
      </c>
      <c r="BP6" s="327">
        <v>48</v>
      </c>
      <c r="BQ6" s="327">
        <v>49</v>
      </c>
      <c r="BR6" s="327">
        <v>50</v>
      </c>
      <c r="BS6" s="327">
        <v>51</v>
      </c>
      <c r="BT6" s="327">
        <v>52</v>
      </c>
      <c r="BU6" s="327">
        <v>52</v>
      </c>
      <c r="BV6" s="327">
        <v>53</v>
      </c>
    </row>
    <row r="7" spans="1:74" ht="11.1" customHeight="1" x14ac:dyDescent="0.2">
      <c r="A7" s="52" t="s">
        <v>105</v>
      </c>
      <c r="B7" s="151" t="s">
        <v>104</v>
      </c>
      <c r="C7" s="216">
        <v>112.96</v>
      </c>
      <c r="D7" s="216">
        <v>116.051</v>
      </c>
      <c r="E7" s="216">
        <v>108.474</v>
      </c>
      <c r="F7" s="216">
        <v>102.248</v>
      </c>
      <c r="G7" s="216">
        <v>102.559</v>
      </c>
      <c r="H7" s="216">
        <v>102.92</v>
      </c>
      <c r="I7" s="216">
        <v>107.93300000000001</v>
      </c>
      <c r="J7" s="216">
        <v>111.28</v>
      </c>
      <c r="K7" s="216">
        <v>111.59699999999999</v>
      </c>
      <c r="L7" s="216">
        <v>109.077</v>
      </c>
      <c r="M7" s="216">
        <v>107.792</v>
      </c>
      <c r="N7" s="216">
        <v>110.75700000000001</v>
      </c>
      <c r="O7" s="216">
        <v>108.11799999999999</v>
      </c>
      <c r="P7" s="216">
        <v>108.901</v>
      </c>
      <c r="Q7" s="216">
        <v>107.48099999999999</v>
      </c>
      <c r="R7" s="216">
        <v>107.755</v>
      </c>
      <c r="S7" s="216">
        <v>109.539</v>
      </c>
      <c r="T7" s="216">
        <v>111.795</v>
      </c>
      <c r="U7" s="216">
        <v>106.768</v>
      </c>
      <c r="V7" s="216">
        <v>101.608</v>
      </c>
      <c r="W7" s="216">
        <v>97.090999999999994</v>
      </c>
      <c r="X7" s="216">
        <v>87.424999999999997</v>
      </c>
      <c r="Y7" s="216">
        <v>79.438000000000002</v>
      </c>
      <c r="Z7" s="216">
        <v>62.335000000000001</v>
      </c>
      <c r="AA7" s="216">
        <v>47.76</v>
      </c>
      <c r="AB7" s="216">
        <v>58.095999999999997</v>
      </c>
      <c r="AC7" s="216">
        <v>55.884999999999998</v>
      </c>
      <c r="AD7" s="216">
        <v>59.524000000000001</v>
      </c>
      <c r="AE7" s="216">
        <v>64.075000000000003</v>
      </c>
      <c r="AF7" s="216">
        <v>61.478000000000002</v>
      </c>
      <c r="AG7" s="216">
        <v>56.561</v>
      </c>
      <c r="AH7" s="216">
        <v>46.515000000000001</v>
      </c>
      <c r="AI7" s="216">
        <v>47.622999999999998</v>
      </c>
      <c r="AJ7" s="216">
        <v>48.43</v>
      </c>
      <c r="AK7" s="216">
        <v>44.268000000000001</v>
      </c>
      <c r="AL7" s="216">
        <v>38.005000000000003</v>
      </c>
      <c r="AM7" s="216">
        <v>30.7</v>
      </c>
      <c r="AN7" s="216">
        <v>32.182000000000002</v>
      </c>
      <c r="AO7" s="216">
        <v>38.21</v>
      </c>
      <c r="AP7" s="216">
        <v>41.582999999999998</v>
      </c>
      <c r="AQ7" s="216">
        <v>46.741999999999997</v>
      </c>
      <c r="AR7" s="216">
        <v>48.247</v>
      </c>
      <c r="AS7" s="216">
        <v>44.951999999999998</v>
      </c>
      <c r="AT7" s="216">
        <v>45.843000000000004</v>
      </c>
      <c r="AU7" s="216">
        <v>46.567999999999998</v>
      </c>
      <c r="AV7" s="216">
        <v>49.521999999999998</v>
      </c>
      <c r="AW7" s="216">
        <v>44.734000000000002</v>
      </c>
      <c r="AX7" s="216">
        <v>53.289000000000001</v>
      </c>
      <c r="AY7" s="216">
        <v>54.576999999999998</v>
      </c>
      <c r="AZ7" s="216">
        <v>54.87</v>
      </c>
      <c r="BA7" s="216">
        <v>51.588999999999999</v>
      </c>
      <c r="BB7" s="216">
        <v>52.308</v>
      </c>
      <c r="BC7" s="216">
        <v>50.326999999999998</v>
      </c>
      <c r="BD7" s="216">
        <v>46.368000000000002</v>
      </c>
      <c r="BE7" s="216">
        <v>48.48</v>
      </c>
      <c r="BF7" s="216">
        <v>51.76</v>
      </c>
      <c r="BG7" s="327">
        <v>52</v>
      </c>
      <c r="BH7" s="327">
        <v>51</v>
      </c>
      <c r="BI7" s="327">
        <v>50</v>
      </c>
      <c r="BJ7" s="327">
        <v>50</v>
      </c>
      <c r="BK7" s="327">
        <v>50</v>
      </c>
      <c r="BL7" s="327">
        <v>50</v>
      </c>
      <c r="BM7" s="327">
        <v>50</v>
      </c>
      <c r="BN7" s="327">
        <v>50</v>
      </c>
      <c r="BO7" s="327">
        <v>50</v>
      </c>
      <c r="BP7" s="327">
        <v>50</v>
      </c>
      <c r="BQ7" s="327">
        <v>51</v>
      </c>
      <c r="BR7" s="327">
        <v>52</v>
      </c>
      <c r="BS7" s="327">
        <v>53</v>
      </c>
      <c r="BT7" s="327">
        <v>54</v>
      </c>
      <c r="BU7" s="327">
        <v>54</v>
      </c>
      <c r="BV7" s="327">
        <v>55</v>
      </c>
    </row>
    <row r="8" spans="1:74" ht="11.1" customHeight="1" x14ac:dyDescent="0.2">
      <c r="A8" s="52" t="s">
        <v>657</v>
      </c>
      <c r="B8" s="650" t="s">
        <v>1230</v>
      </c>
      <c r="C8" s="216">
        <v>97.91</v>
      </c>
      <c r="D8" s="216">
        <v>99.23</v>
      </c>
      <c r="E8" s="216">
        <v>99.11</v>
      </c>
      <c r="F8" s="216">
        <v>96.45</v>
      </c>
      <c r="G8" s="216">
        <v>98.5</v>
      </c>
      <c r="H8" s="216">
        <v>97.17</v>
      </c>
      <c r="I8" s="216">
        <v>101.56</v>
      </c>
      <c r="J8" s="216">
        <v>104.16</v>
      </c>
      <c r="K8" s="216">
        <v>103.49</v>
      </c>
      <c r="L8" s="216">
        <v>97.84</v>
      </c>
      <c r="M8" s="216">
        <v>90.36</v>
      </c>
      <c r="N8" s="216">
        <v>90.57</v>
      </c>
      <c r="O8" s="216">
        <v>89.71</v>
      </c>
      <c r="P8" s="216">
        <v>96.1</v>
      </c>
      <c r="Q8" s="216">
        <v>97.13</v>
      </c>
      <c r="R8" s="216">
        <v>97.33</v>
      </c>
      <c r="S8" s="216">
        <v>98.46</v>
      </c>
      <c r="T8" s="216">
        <v>100.26</v>
      </c>
      <c r="U8" s="216">
        <v>98.75</v>
      </c>
      <c r="V8" s="216">
        <v>93.23</v>
      </c>
      <c r="W8" s="216">
        <v>89.38</v>
      </c>
      <c r="X8" s="216">
        <v>82.75</v>
      </c>
      <c r="Y8" s="216">
        <v>74.34</v>
      </c>
      <c r="Z8" s="216">
        <v>57.36</v>
      </c>
      <c r="AA8" s="216">
        <v>44.74</v>
      </c>
      <c r="AB8" s="216">
        <v>47.18</v>
      </c>
      <c r="AC8" s="216">
        <v>47.22</v>
      </c>
      <c r="AD8" s="216">
        <v>51.62</v>
      </c>
      <c r="AE8" s="216">
        <v>57.51</v>
      </c>
      <c r="AF8" s="216">
        <v>58.89</v>
      </c>
      <c r="AG8" s="216">
        <v>52.42</v>
      </c>
      <c r="AH8" s="216">
        <v>43.23</v>
      </c>
      <c r="AI8" s="216">
        <v>41.12</v>
      </c>
      <c r="AJ8" s="216">
        <v>42.03</v>
      </c>
      <c r="AK8" s="216">
        <v>39.049999999999997</v>
      </c>
      <c r="AL8" s="216">
        <v>33.159999999999997</v>
      </c>
      <c r="AM8" s="216">
        <v>27.48</v>
      </c>
      <c r="AN8" s="216">
        <v>26.66</v>
      </c>
      <c r="AO8" s="216">
        <v>32.24</v>
      </c>
      <c r="AP8" s="216">
        <v>35.9</v>
      </c>
      <c r="AQ8" s="216">
        <v>40.880000000000003</v>
      </c>
      <c r="AR8" s="216">
        <v>44.13</v>
      </c>
      <c r="AS8" s="216">
        <v>41.48</v>
      </c>
      <c r="AT8" s="216">
        <v>41.21</v>
      </c>
      <c r="AU8" s="216">
        <v>40.86</v>
      </c>
      <c r="AV8" s="216">
        <v>44.76</v>
      </c>
      <c r="AW8" s="216">
        <v>41.8</v>
      </c>
      <c r="AX8" s="216">
        <v>46.72</v>
      </c>
      <c r="AY8" s="216">
        <v>48.12</v>
      </c>
      <c r="AZ8" s="216">
        <v>49.38</v>
      </c>
      <c r="BA8" s="216">
        <v>46.53</v>
      </c>
      <c r="BB8" s="216">
        <v>47.47</v>
      </c>
      <c r="BC8" s="216">
        <v>46.94</v>
      </c>
      <c r="BD8" s="216">
        <v>43.44</v>
      </c>
      <c r="BE8" s="216">
        <v>43.13</v>
      </c>
      <c r="BF8" s="216">
        <v>44.54</v>
      </c>
      <c r="BG8" s="327">
        <v>45</v>
      </c>
      <c r="BH8" s="327">
        <v>44</v>
      </c>
      <c r="BI8" s="327">
        <v>44.5</v>
      </c>
      <c r="BJ8" s="327">
        <v>44.5</v>
      </c>
      <c r="BK8" s="327">
        <v>44.5</v>
      </c>
      <c r="BL8" s="327">
        <v>44.5</v>
      </c>
      <c r="BM8" s="327">
        <v>44.5</v>
      </c>
      <c r="BN8" s="327">
        <v>44.5</v>
      </c>
      <c r="BO8" s="327">
        <v>44.5</v>
      </c>
      <c r="BP8" s="327">
        <v>44.5</v>
      </c>
      <c r="BQ8" s="327">
        <v>45.5</v>
      </c>
      <c r="BR8" s="327">
        <v>46.5</v>
      </c>
      <c r="BS8" s="327">
        <v>47.5</v>
      </c>
      <c r="BT8" s="327">
        <v>48.5</v>
      </c>
      <c r="BU8" s="327">
        <v>48.5</v>
      </c>
      <c r="BV8" s="327">
        <v>49.5</v>
      </c>
    </row>
    <row r="9" spans="1:74" ht="11.1" customHeight="1" x14ac:dyDescent="0.2">
      <c r="A9" s="52" t="s">
        <v>983</v>
      </c>
      <c r="B9" s="650" t="s">
        <v>1229</v>
      </c>
      <c r="C9" s="216">
        <v>100.78</v>
      </c>
      <c r="D9" s="216">
        <v>101.45</v>
      </c>
      <c r="E9" s="216">
        <v>101.23</v>
      </c>
      <c r="F9" s="216">
        <v>99.5</v>
      </c>
      <c r="G9" s="216">
        <v>100.17</v>
      </c>
      <c r="H9" s="216">
        <v>98.67</v>
      </c>
      <c r="I9" s="216">
        <v>103.85</v>
      </c>
      <c r="J9" s="216">
        <v>106.2</v>
      </c>
      <c r="K9" s="216">
        <v>105.7</v>
      </c>
      <c r="L9" s="216">
        <v>100.41</v>
      </c>
      <c r="M9" s="216">
        <v>93.32</v>
      </c>
      <c r="N9" s="216">
        <v>94.32</v>
      </c>
      <c r="O9" s="216">
        <v>93.58</v>
      </c>
      <c r="P9" s="216">
        <v>99.36</v>
      </c>
      <c r="Q9" s="216">
        <v>100.09</v>
      </c>
      <c r="R9" s="216">
        <v>100.15</v>
      </c>
      <c r="S9" s="216">
        <v>100.61</v>
      </c>
      <c r="T9" s="216">
        <v>102.51</v>
      </c>
      <c r="U9" s="216">
        <v>101.22</v>
      </c>
      <c r="V9" s="216">
        <v>95.61</v>
      </c>
      <c r="W9" s="216">
        <v>92.26</v>
      </c>
      <c r="X9" s="216">
        <v>84.99</v>
      </c>
      <c r="Y9" s="216">
        <v>75.66</v>
      </c>
      <c r="Z9" s="216">
        <v>60.7</v>
      </c>
      <c r="AA9" s="216">
        <v>47</v>
      </c>
      <c r="AB9" s="216">
        <v>48.92</v>
      </c>
      <c r="AC9" s="216">
        <v>47.99</v>
      </c>
      <c r="AD9" s="216">
        <v>53.51</v>
      </c>
      <c r="AE9" s="216">
        <v>58.65</v>
      </c>
      <c r="AF9" s="216">
        <v>60.12</v>
      </c>
      <c r="AG9" s="216">
        <v>53.4</v>
      </c>
      <c r="AH9" s="216">
        <v>44.97</v>
      </c>
      <c r="AI9" s="216">
        <v>44.38</v>
      </c>
      <c r="AJ9" s="216">
        <v>44.77</v>
      </c>
      <c r="AK9" s="216">
        <v>41.43</v>
      </c>
      <c r="AL9" s="216">
        <v>35.630000000000003</v>
      </c>
      <c r="AM9" s="216">
        <v>29.99</v>
      </c>
      <c r="AN9" s="216">
        <v>28.53</v>
      </c>
      <c r="AO9" s="216">
        <v>33.82</v>
      </c>
      <c r="AP9" s="216">
        <v>37.71</v>
      </c>
      <c r="AQ9" s="216">
        <v>42.88</v>
      </c>
      <c r="AR9" s="216">
        <v>45.96</v>
      </c>
      <c r="AS9" s="216">
        <v>43.26</v>
      </c>
      <c r="AT9" s="216">
        <v>42.7</v>
      </c>
      <c r="AU9" s="216">
        <v>42.73</v>
      </c>
      <c r="AV9" s="216">
        <v>46.85</v>
      </c>
      <c r="AW9" s="216">
        <v>44.06</v>
      </c>
      <c r="AX9" s="216">
        <v>48.66</v>
      </c>
      <c r="AY9" s="216">
        <v>49.99</v>
      </c>
      <c r="AZ9" s="216">
        <v>51.24</v>
      </c>
      <c r="BA9" s="216">
        <v>48.65</v>
      </c>
      <c r="BB9" s="216">
        <v>49.47</v>
      </c>
      <c r="BC9" s="216">
        <v>48.24</v>
      </c>
      <c r="BD9" s="216">
        <v>45.18</v>
      </c>
      <c r="BE9" s="216">
        <v>45.63</v>
      </c>
      <c r="BF9" s="216">
        <v>47.04</v>
      </c>
      <c r="BG9" s="327">
        <v>47.5</v>
      </c>
      <c r="BH9" s="327">
        <v>46.5</v>
      </c>
      <c r="BI9" s="327">
        <v>47</v>
      </c>
      <c r="BJ9" s="327">
        <v>47</v>
      </c>
      <c r="BK9" s="327">
        <v>47</v>
      </c>
      <c r="BL9" s="327">
        <v>47</v>
      </c>
      <c r="BM9" s="327">
        <v>47</v>
      </c>
      <c r="BN9" s="327">
        <v>47</v>
      </c>
      <c r="BO9" s="327">
        <v>47</v>
      </c>
      <c r="BP9" s="327">
        <v>47</v>
      </c>
      <c r="BQ9" s="327">
        <v>48</v>
      </c>
      <c r="BR9" s="327">
        <v>49</v>
      </c>
      <c r="BS9" s="327">
        <v>50</v>
      </c>
      <c r="BT9" s="327">
        <v>51</v>
      </c>
      <c r="BU9" s="327">
        <v>51</v>
      </c>
      <c r="BV9" s="327">
        <v>52</v>
      </c>
    </row>
    <row r="10" spans="1:74" ht="11.1" customHeight="1" x14ac:dyDescent="0.2">
      <c r="A10" s="49"/>
      <c r="B10" s="50" t="s">
        <v>1231</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685</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968</v>
      </c>
      <c r="B12" s="151" t="s">
        <v>686</v>
      </c>
      <c r="C12" s="240">
        <v>267.60000000000002</v>
      </c>
      <c r="D12" s="240">
        <v>302</v>
      </c>
      <c r="E12" s="240">
        <v>298.7</v>
      </c>
      <c r="F12" s="240">
        <v>285.3</v>
      </c>
      <c r="G12" s="240">
        <v>295.10000000000002</v>
      </c>
      <c r="H12" s="240">
        <v>288.2</v>
      </c>
      <c r="I12" s="240">
        <v>294.2</v>
      </c>
      <c r="J12" s="240">
        <v>289</v>
      </c>
      <c r="K12" s="240">
        <v>279.2</v>
      </c>
      <c r="L12" s="240">
        <v>263.2</v>
      </c>
      <c r="M12" s="240">
        <v>254.4</v>
      </c>
      <c r="N12" s="240">
        <v>258.10000000000002</v>
      </c>
      <c r="O12" s="240">
        <v>260.39999999999998</v>
      </c>
      <c r="P12" s="240">
        <v>269.89999999999998</v>
      </c>
      <c r="Q12" s="240">
        <v>285.5</v>
      </c>
      <c r="R12" s="240">
        <v>298.10000000000002</v>
      </c>
      <c r="S12" s="240">
        <v>295.10000000000002</v>
      </c>
      <c r="T12" s="240">
        <v>300.10000000000002</v>
      </c>
      <c r="U12" s="240">
        <v>285.5</v>
      </c>
      <c r="V12" s="240">
        <v>275.89999999999998</v>
      </c>
      <c r="W12" s="240">
        <v>266.89999999999998</v>
      </c>
      <c r="X12" s="240">
        <v>233.3</v>
      </c>
      <c r="Y12" s="240">
        <v>211.1</v>
      </c>
      <c r="Z12" s="240">
        <v>163.4</v>
      </c>
      <c r="AA12" s="240">
        <v>136.6</v>
      </c>
      <c r="AB12" s="240">
        <v>163.69999999999999</v>
      </c>
      <c r="AC12" s="240">
        <v>177</v>
      </c>
      <c r="AD12" s="240">
        <v>183.5</v>
      </c>
      <c r="AE12" s="240">
        <v>208</v>
      </c>
      <c r="AF12" s="240">
        <v>212.1</v>
      </c>
      <c r="AG12" s="240">
        <v>207.2</v>
      </c>
      <c r="AH12" s="240">
        <v>183.8</v>
      </c>
      <c r="AI12" s="240">
        <v>160.9</v>
      </c>
      <c r="AJ12" s="240">
        <v>155.80000000000001</v>
      </c>
      <c r="AK12" s="240">
        <v>142.6</v>
      </c>
      <c r="AL12" s="240">
        <v>135.6</v>
      </c>
      <c r="AM12" s="240">
        <v>118.7</v>
      </c>
      <c r="AN12" s="240">
        <v>104.6</v>
      </c>
      <c r="AO12" s="240">
        <v>133.5</v>
      </c>
      <c r="AP12" s="240">
        <v>147.6</v>
      </c>
      <c r="AQ12" s="240">
        <v>161.30000000000001</v>
      </c>
      <c r="AR12" s="240">
        <v>164.3</v>
      </c>
      <c r="AS12" s="240">
        <v>149</v>
      </c>
      <c r="AT12" s="240">
        <v>150.80000000000001</v>
      </c>
      <c r="AU12" s="240">
        <v>151.4</v>
      </c>
      <c r="AV12" s="240">
        <v>156.80000000000001</v>
      </c>
      <c r="AW12" s="240">
        <v>142.69999999999999</v>
      </c>
      <c r="AX12" s="240">
        <v>158.5</v>
      </c>
      <c r="AY12" s="240">
        <v>162.69999999999999</v>
      </c>
      <c r="AZ12" s="240">
        <v>162.5</v>
      </c>
      <c r="BA12" s="240">
        <v>163.4</v>
      </c>
      <c r="BB12" s="240">
        <v>172.3</v>
      </c>
      <c r="BC12" s="240">
        <v>166.7</v>
      </c>
      <c r="BD12" s="240">
        <v>157.4</v>
      </c>
      <c r="BE12" s="240">
        <v>163.25290000000001</v>
      </c>
      <c r="BF12" s="240">
        <v>171.7338</v>
      </c>
      <c r="BG12" s="333">
        <v>187.02</v>
      </c>
      <c r="BH12" s="333">
        <v>163.4785</v>
      </c>
      <c r="BI12" s="333">
        <v>152.2808</v>
      </c>
      <c r="BJ12" s="333">
        <v>147.0232</v>
      </c>
      <c r="BK12" s="333">
        <v>141.67930000000001</v>
      </c>
      <c r="BL12" s="333">
        <v>144.69290000000001</v>
      </c>
      <c r="BM12" s="333">
        <v>155.643</v>
      </c>
      <c r="BN12" s="333">
        <v>162.62309999999999</v>
      </c>
      <c r="BO12" s="333">
        <v>165.52260000000001</v>
      </c>
      <c r="BP12" s="333">
        <v>166.70160000000001</v>
      </c>
      <c r="BQ12" s="333">
        <v>166.1754</v>
      </c>
      <c r="BR12" s="333">
        <v>165.56540000000001</v>
      </c>
      <c r="BS12" s="333">
        <v>161.21019999999999</v>
      </c>
      <c r="BT12" s="333">
        <v>157.40940000000001</v>
      </c>
      <c r="BU12" s="333">
        <v>151.69739999999999</v>
      </c>
      <c r="BV12" s="333">
        <v>146.66139999999999</v>
      </c>
    </row>
    <row r="13" spans="1:74" ht="11.1" customHeight="1" x14ac:dyDescent="0.2">
      <c r="A13" s="49" t="s">
        <v>984</v>
      </c>
      <c r="B13" s="151" t="s">
        <v>694</v>
      </c>
      <c r="C13" s="240">
        <v>304.60000000000002</v>
      </c>
      <c r="D13" s="240">
        <v>325.89999999999998</v>
      </c>
      <c r="E13" s="240">
        <v>308.2</v>
      </c>
      <c r="F13" s="240">
        <v>296.89999999999998</v>
      </c>
      <c r="G13" s="240">
        <v>295.8</v>
      </c>
      <c r="H13" s="240">
        <v>292.3</v>
      </c>
      <c r="I13" s="240">
        <v>301.5</v>
      </c>
      <c r="J13" s="240">
        <v>308.39999999999998</v>
      </c>
      <c r="K13" s="240">
        <v>309.5</v>
      </c>
      <c r="L13" s="240">
        <v>300.60000000000002</v>
      </c>
      <c r="M13" s="240">
        <v>294.89999999999998</v>
      </c>
      <c r="N13" s="240">
        <v>299.8</v>
      </c>
      <c r="O13" s="240">
        <v>298.10000000000002</v>
      </c>
      <c r="P13" s="240">
        <v>309.10000000000002</v>
      </c>
      <c r="Q13" s="240">
        <v>303.10000000000002</v>
      </c>
      <c r="R13" s="240">
        <v>302.7</v>
      </c>
      <c r="S13" s="240">
        <v>298.7</v>
      </c>
      <c r="T13" s="240">
        <v>297.3</v>
      </c>
      <c r="U13" s="240">
        <v>292.10000000000002</v>
      </c>
      <c r="V13" s="240">
        <v>290</v>
      </c>
      <c r="W13" s="240">
        <v>280.60000000000002</v>
      </c>
      <c r="X13" s="240">
        <v>263.89999999999998</v>
      </c>
      <c r="Y13" s="240">
        <v>255.8</v>
      </c>
      <c r="Z13" s="240">
        <v>198</v>
      </c>
      <c r="AA13" s="240">
        <v>161.6</v>
      </c>
      <c r="AB13" s="240">
        <v>186.1</v>
      </c>
      <c r="AC13" s="240">
        <v>181.5</v>
      </c>
      <c r="AD13" s="240">
        <v>180.5</v>
      </c>
      <c r="AE13" s="240">
        <v>197.3</v>
      </c>
      <c r="AF13" s="240">
        <v>188.1</v>
      </c>
      <c r="AG13" s="240">
        <v>172.9</v>
      </c>
      <c r="AH13" s="240">
        <v>156.19999999999999</v>
      </c>
      <c r="AI13" s="240">
        <v>155.1</v>
      </c>
      <c r="AJ13" s="240">
        <v>157.19999999999999</v>
      </c>
      <c r="AK13" s="240">
        <v>145.6</v>
      </c>
      <c r="AL13" s="240">
        <v>117.6</v>
      </c>
      <c r="AM13" s="240">
        <v>101.5</v>
      </c>
      <c r="AN13" s="240">
        <v>104.3</v>
      </c>
      <c r="AO13" s="240">
        <v>118.9</v>
      </c>
      <c r="AP13" s="240">
        <v>125.1</v>
      </c>
      <c r="AQ13" s="240">
        <v>143.19999999999999</v>
      </c>
      <c r="AR13" s="240">
        <v>153.1</v>
      </c>
      <c r="AS13" s="240">
        <v>142.6</v>
      </c>
      <c r="AT13" s="240">
        <v>144</v>
      </c>
      <c r="AU13" s="240">
        <v>147.1</v>
      </c>
      <c r="AV13" s="240">
        <v>159.19999999999999</v>
      </c>
      <c r="AW13" s="240">
        <v>146.9</v>
      </c>
      <c r="AX13" s="240">
        <v>160.6</v>
      </c>
      <c r="AY13" s="240">
        <v>163.6</v>
      </c>
      <c r="AZ13" s="240">
        <v>164.1</v>
      </c>
      <c r="BA13" s="240">
        <v>158.1</v>
      </c>
      <c r="BB13" s="240">
        <v>162.69999999999999</v>
      </c>
      <c r="BC13" s="240">
        <v>155.30000000000001</v>
      </c>
      <c r="BD13" s="240">
        <v>146.5</v>
      </c>
      <c r="BE13" s="240">
        <v>154.27770000000001</v>
      </c>
      <c r="BF13" s="240">
        <v>166.53440000000001</v>
      </c>
      <c r="BG13" s="333">
        <v>176.17330000000001</v>
      </c>
      <c r="BH13" s="333">
        <v>170.80430000000001</v>
      </c>
      <c r="BI13" s="333">
        <v>169.9812</v>
      </c>
      <c r="BJ13" s="333">
        <v>159.02369999999999</v>
      </c>
      <c r="BK13" s="333">
        <v>160.26830000000001</v>
      </c>
      <c r="BL13" s="333">
        <v>162.04320000000001</v>
      </c>
      <c r="BM13" s="333">
        <v>162.91329999999999</v>
      </c>
      <c r="BN13" s="333">
        <v>162.35069999999999</v>
      </c>
      <c r="BO13" s="333">
        <v>163.3596</v>
      </c>
      <c r="BP13" s="333">
        <v>162.55510000000001</v>
      </c>
      <c r="BQ13" s="333">
        <v>163.82329999999999</v>
      </c>
      <c r="BR13" s="333">
        <v>170.00919999999999</v>
      </c>
      <c r="BS13" s="333">
        <v>173.53540000000001</v>
      </c>
      <c r="BT13" s="333">
        <v>177.6979</v>
      </c>
      <c r="BU13" s="333">
        <v>176.74510000000001</v>
      </c>
      <c r="BV13" s="333">
        <v>170.35650000000001</v>
      </c>
    </row>
    <row r="14" spans="1:74" ht="11.1" customHeight="1" x14ac:dyDescent="0.2">
      <c r="A14" s="52" t="s">
        <v>661</v>
      </c>
      <c r="B14" s="151" t="s">
        <v>687</v>
      </c>
      <c r="C14" s="240">
        <v>306.89999999999998</v>
      </c>
      <c r="D14" s="240">
        <v>316.8</v>
      </c>
      <c r="E14" s="240">
        <v>297.7</v>
      </c>
      <c r="F14" s="240">
        <v>279.3</v>
      </c>
      <c r="G14" s="240">
        <v>270.8</v>
      </c>
      <c r="H14" s="240">
        <v>274.10000000000002</v>
      </c>
      <c r="I14" s="240">
        <v>289.39999999999998</v>
      </c>
      <c r="J14" s="240">
        <v>295.39999999999998</v>
      </c>
      <c r="K14" s="240">
        <v>297.3</v>
      </c>
      <c r="L14" s="240">
        <v>295.5</v>
      </c>
      <c r="M14" s="240">
        <v>291</v>
      </c>
      <c r="N14" s="240">
        <v>301.10000000000002</v>
      </c>
      <c r="O14" s="240">
        <v>305.89999999999998</v>
      </c>
      <c r="P14" s="240">
        <v>305.10000000000002</v>
      </c>
      <c r="Q14" s="240">
        <v>297.89999999999998</v>
      </c>
      <c r="R14" s="240">
        <v>291.10000000000002</v>
      </c>
      <c r="S14" s="240">
        <v>288.3</v>
      </c>
      <c r="T14" s="240">
        <v>287.8</v>
      </c>
      <c r="U14" s="240">
        <v>282.5</v>
      </c>
      <c r="V14" s="240">
        <v>278.39999999999998</v>
      </c>
      <c r="W14" s="240">
        <v>270.10000000000002</v>
      </c>
      <c r="X14" s="240">
        <v>247.6</v>
      </c>
      <c r="Y14" s="240">
        <v>237.1</v>
      </c>
      <c r="Z14" s="240">
        <v>205</v>
      </c>
      <c r="AA14" s="240">
        <v>166.9</v>
      </c>
      <c r="AB14" s="240">
        <v>185</v>
      </c>
      <c r="AC14" s="240">
        <v>184.7</v>
      </c>
      <c r="AD14" s="240">
        <v>174</v>
      </c>
      <c r="AE14" s="240">
        <v>185.2</v>
      </c>
      <c r="AF14" s="240">
        <v>181.3</v>
      </c>
      <c r="AG14" s="240">
        <v>165.4</v>
      </c>
      <c r="AH14" s="240">
        <v>146.1</v>
      </c>
      <c r="AI14" s="240">
        <v>143.80000000000001</v>
      </c>
      <c r="AJ14" s="240">
        <v>141.1</v>
      </c>
      <c r="AK14" s="240">
        <v>135.6</v>
      </c>
      <c r="AL14" s="240">
        <v>112.6</v>
      </c>
      <c r="AM14" s="240">
        <v>97.6</v>
      </c>
      <c r="AN14" s="240">
        <v>94.8</v>
      </c>
      <c r="AO14" s="240">
        <v>107</v>
      </c>
      <c r="AP14" s="240">
        <v>111.3</v>
      </c>
      <c r="AQ14" s="240">
        <v>129.1</v>
      </c>
      <c r="AR14" s="240">
        <v>140.4</v>
      </c>
      <c r="AS14" s="240">
        <v>130.5</v>
      </c>
      <c r="AT14" s="240">
        <v>130.69999999999999</v>
      </c>
      <c r="AU14" s="240">
        <v>134.1</v>
      </c>
      <c r="AV14" s="240">
        <v>144.30000000000001</v>
      </c>
      <c r="AW14" s="240">
        <v>138.6</v>
      </c>
      <c r="AX14" s="240">
        <v>150.69999999999999</v>
      </c>
      <c r="AY14" s="240">
        <v>156</v>
      </c>
      <c r="AZ14" s="240">
        <v>155.30000000000001</v>
      </c>
      <c r="BA14" s="240">
        <v>149.5</v>
      </c>
      <c r="BB14" s="240">
        <v>149.9</v>
      </c>
      <c r="BC14" s="240">
        <v>144.5</v>
      </c>
      <c r="BD14" s="240">
        <v>137.5</v>
      </c>
      <c r="BE14" s="240">
        <v>144.60570000000001</v>
      </c>
      <c r="BF14" s="240">
        <v>154.45349999999999</v>
      </c>
      <c r="BG14" s="333">
        <v>166.22919999999999</v>
      </c>
      <c r="BH14" s="333">
        <v>161.31489999999999</v>
      </c>
      <c r="BI14" s="333">
        <v>163.02520000000001</v>
      </c>
      <c r="BJ14" s="333">
        <v>158.12029999999999</v>
      </c>
      <c r="BK14" s="333">
        <v>162.60659999999999</v>
      </c>
      <c r="BL14" s="333">
        <v>158.66849999999999</v>
      </c>
      <c r="BM14" s="333">
        <v>156.95179999999999</v>
      </c>
      <c r="BN14" s="333">
        <v>153.40950000000001</v>
      </c>
      <c r="BO14" s="333">
        <v>152.77850000000001</v>
      </c>
      <c r="BP14" s="333">
        <v>153.43620000000001</v>
      </c>
      <c r="BQ14" s="333">
        <v>155.04390000000001</v>
      </c>
      <c r="BR14" s="333">
        <v>158.88460000000001</v>
      </c>
      <c r="BS14" s="333">
        <v>163.30969999999999</v>
      </c>
      <c r="BT14" s="333">
        <v>167.3466</v>
      </c>
      <c r="BU14" s="333">
        <v>169.3537</v>
      </c>
      <c r="BV14" s="333">
        <v>168.32249999999999</v>
      </c>
    </row>
    <row r="15" spans="1:74" ht="11.1" customHeight="1" x14ac:dyDescent="0.2">
      <c r="A15" s="49"/>
      <c r="B15" s="50" t="s">
        <v>14</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985</v>
      </c>
      <c r="B16" s="151" t="s">
        <v>522</v>
      </c>
      <c r="C16" s="240">
        <v>311.7</v>
      </c>
      <c r="D16" s="240">
        <v>329.4</v>
      </c>
      <c r="E16" s="240">
        <v>307</v>
      </c>
      <c r="F16" s="240">
        <v>292.2</v>
      </c>
      <c r="G16" s="240">
        <v>278.7</v>
      </c>
      <c r="H16" s="240">
        <v>281.3</v>
      </c>
      <c r="I16" s="240">
        <v>290.8</v>
      </c>
      <c r="J16" s="240">
        <v>300.2</v>
      </c>
      <c r="K16" s="240">
        <v>304</v>
      </c>
      <c r="L16" s="240">
        <v>293.10000000000002</v>
      </c>
      <c r="M16" s="240">
        <v>288.3</v>
      </c>
      <c r="N16" s="240">
        <v>300.8</v>
      </c>
      <c r="O16" s="240">
        <v>298.7</v>
      </c>
      <c r="P16" s="240">
        <v>299.39999999999998</v>
      </c>
      <c r="Q16" s="240">
        <v>294.2</v>
      </c>
      <c r="R16" s="240">
        <v>293.10000000000002</v>
      </c>
      <c r="S16" s="240">
        <v>296.5</v>
      </c>
      <c r="T16" s="240">
        <v>294.5</v>
      </c>
      <c r="U16" s="240">
        <v>290.60000000000002</v>
      </c>
      <c r="V16" s="240">
        <v>291.60000000000002</v>
      </c>
      <c r="W16" s="240">
        <v>283.39999999999998</v>
      </c>
      <c r="X16" s="240">
        <v>257.60000000000002</v>
      </c>
      <c r="Y16" s="240">
        <v>243.3</v>
      </c>
      <c r="Z16" s="240">
        <v>202.8</v>
      </c>
      <c r="AA16" s="240">
        <v>163.30000000000001</v>
      </c>
      <c r="AB16" s="240">
        <v>174.7</v>
      </c>
      <c r="AC16" s="240">
        <v>176.6</v>
      </c>
      <c r="AD16" s="240">
        <v>173.9</v>
      </c>
      <c r="AE16" s="240">
        <v>197.9</v>
      </c>
      <c r="AF16" s="240">
        <v>185.5</v>
      </c>
      <c r="AG16" s="240">
        <v>169.4</v>
      </c>
      <c r="AH16" s="240">
        <v>151.6</v>
      </c>
      <c r="AI16" s="240">
        <v>146.5</v>
      </c>
      <c r="AJ16" s="240">
        <v>147.30000000000001</v>
      </c>
      <c r="AK16" s="240">
        <v>142.4</v>
      </c>
      <c r="AL16" s="240">
        <v>123.2</v>
      </c>
      <c r="AM16" s="240">
        <v>103.8</v>
      </c>
      <c r="AN16" s="240">
        <v>103.2</v>
      </c>
      <c r="AO16" s="240">
        <v>113.3</v>
      </c>
      <c r="AP16" s="240">
        <v>118.7</v>
      </c>
      <c r="AQ16" s="240">
        <v>134.19999999999999</v>
      </c>
      <c r="AR16" s="240">
        <v>146.4</v>
      </c>
      <c r="AS16" s="240">
        <v>139.30000000000001</v>
      </c>
      <c r="AT16" s="240">
        <v>133</v>
      </c>
      <c r="AU16" s="240">
        <v>139.4</v>
      </c>
      <c r="AV16" s="240">
        <v>150.6</v>
      </c>
      <c r="AW16" s="240">
        <v>142.6</v>
      </c>
      <c r="AX16" s="240">
        <v>153.9</v>
      </c>
      <c r="AY16" s="240">
        <v>158.4</v>
      </c>
      <c r="AZ16" s="240">
        <v>161.5</v>
      </c>
      <c r="BA16" s="240">
        <v>155.4</v>
      </c>
      <c r="BB16" s="240">
        <v>159.5</v>
      </c>
      <c r="BC16" s="240">
        <v>149.19999999999999</v>
      </c>
      <c r="BD16" s="240">
        <v>143.30000000000001</v>
      </c>
      <c r="BE16" s="240">
        <v>148.84100000000001</v>
      </c>
      <c r="BF16" s="240">
        <v>160.93219999999999</v>
      </c>
      <c r="BG16" s="333">
        <v>174.18680000000001</v>
      </c>
      <c r="BH16" s="333">
        <v>164.17099999999999</v>
      </c>
      <c r="BI16" s="333">
        <v>164.79830000000001</v>
      </c>
      <c r="BJ16" s="333">
        <v>158.5498</v>
      </c>
      <c r="BK16" s="333">
        <v>160.28970000000001</v>
      </c>
      <c r="BL16" s="333">
        <v>158.0531</v>
      </c>
      <c r="BM16" s="333">
        <v>158.49019999999999</v>
      </c>
      <c r="BN16" s="333">
        <v>156.30629999999999</v>
      </c>
      <c r="BO16" s="333">
        <v>158.17609999999999</v>
      </c>
      <c r="BP16" s="333">
        <v>157.22730000000001</v>
      </c>
      <c r="BQ16" s="333">
        <v>158.9709</v>
      </c>
      <c r="BR16" s="333">
        <v>164.91659999999999</v>
      </c>
      <c r="BS16" s="333">
        <v>168.63390000000001</v>
      </c>
      <c r="BT16" s="333">
        <v>171.80279999999999</v>
      </c>
      <c r="BU16" s="333">
        <v>171.2714</v>
      </c>
      <c r="BV16" s="333">
        <v>169.37520000000001</v>
      </c>
    </row>
    <row r="17" spans="1:74" ht="11.1" customHeight="1" x14ac:dyDescent="0.2">
      <c r="A17" s="52" t="s">
        <v>662</v>
      </c>
      <c r="B17" s="151" t="s">
        <v>119</v>
      </c>
      <c r="C17" s="240">
        <v>247.5</v>
      </c>
      <c r="D17" s="240">
        <v>257.8</v>
      </c>
      <c r="E17" s="240">
        <v>251.7</v>
      </c>
      <c r="F17" s="240">
        <v>235.4</v>
      </c>
      <c r="G17" s="240">
        <v>250.7</v>
      </c>
      <c r="H17" s="240">
        <v>245.4</v>
      </c>
      <c r="I17" s="240">
        <v>238.4</v>
      </c>
      <c r="J17" s="240">
        <v>250</v>
      </c>
      <c r="K17" s="240">
        <v>251.3</v>
      </c>
      <c r="L17" s="240">
        <v>253.2</v>
      </c>
      <c r="M17" s="240">
        <v>249.2</v>
      </c>
      <c r="N17" s="240">
        <v>245.8</v>
      </c>
      <c r="O17" s="240">
        <v>248.1</v>
      </c>
      <c r="P17" s="240">
        <v>253.2</v>
      </c>
      <c r="Q17" s="240">
        <v>247.6</v>
      </c>
      <c r="R17" s="240">
        <v>246.4</v>
      </c>
      <c r="S17" s="240">
        <v>242</v>
      </c>
      <c r="T17" s="240">
        <v>242.3</v>
      </c>
      <c r="U17" s="240">
        <v>245.5</v>
      </c>
      <c r="V17" s="240">
        <v>247.1</v>
      </c>
      <c r="W17" s="240">
        <v>236.2</v>
      </c>
      <c r="X17" s="240">
        <v>219.4</v>
      </c>
      <c r="Y17" s="240">
        <v>194.6</v>
      </c>
      <c r="Z17" s="240">
        <v>167.6</v>
      </c>
      <c r="AA17" s="240">
        <v>126.4</v>
      </c>
      <c r="AB17" s="240">
        <v>137.6</v>
      </c>
      <c r="AC17" s="240">
        <v>146.5</v>
      </c>
      <c r="AD17" s="240">
        <v>151.6</v>
      </c>
      <c r="AE17" s="240">
        <v>154.30000000000001</v>
      </c>
      <c r="AF17" s="240">
        <v>154.9</v>
      </c>
      <c r="AG17" s="240">
        <v>136.30000000000001</v>
      </c>
      <c r="AH17" s="240">
        <v>120.7</v>
      </c>
      <c r="AI17" s="240">
        <v>110.7</v>
      </c>
      <c r="AJ17" s="240">
        <v>109.4</v>
      </c>
      <c r="AK17" s="240">
        <v>104.3</v>
      </c>
      <c r="AL17" s="240">
        <v>91.9</v>
      </c>
      <c r="AM17" s="240">
        <v>71</v>
      </c>
      <c r="AN17" s="240">
        <v>63.2</v>
      </c>
      <c r="AO17" s="240">
        <v>69.3</v>
      </c>
      <c r="AP17" s="240">
        <v>78.2</v>
      </c>
      <c r="AQ17" s="240">
        <v>92.2</v>
      </c>
      <c r="AR17" s="240">
        <v>98.3</v>
      </c>
      <c r="AS17" s="240">
        <v>103</v>
      </c>
      <c r="AT17" s="240">
        <v>99</v>
      </c>
      <c r="AU17" s="240">
        <v>107.6</v>
      </c>
      <c r="AV17" s="240">
        <v>111.5</v>
      </c>
      <c r="AW17" s="240">
        <v>110.6</v>
      </c>
      <c r="AX17" s="240">
        <v>123</v>
      </c>
      <c r="AY17" s="240">
        <v>130.9</v>
      </c>
      <c r="AZ17" s="240">
        <v>129.1</v>
      </c>
      <c r="BA17" s="240">
        <v>123.9</v>
      </c>
      <c r="BB17" s="240">
        <v>120.1</v>
      </c>
      <c r="BC17" s="240">
        <v>121.3</v>
      </c>
      <c r="BD17" s="240">
        <v>119.5</v>
      </c>
      <c r="BE17" s="240">
        <v>113.82170000000001</v>
      </c>
      <c r="BF17" s="240">
        <v>118.16459999999999</v>
      </c>
      <c r="BG17" s="333">
        <v>121.8306</v>
      </c>
      <c r="BH17" s="333">
        <v>115.7099</v>
      </c>
      <c r="BI17" s="333">
        <v>117.6409</v>
      </c>
      <c r="BJ17" s="333">
        <v>118.24039999999999</v>
      </c>
      <c r="BK17" s="333">
        <v>117.3094</v>
      </c>
      <c r="BL17" s="333">
        <v>119.4088</v>
      </c>
      <c r="BM17" s="333">
        <v>116.681</v>
      </c>
      <c r="BN17" s="333">
        <v>113.9312</v>
      </c>
      <c r="BO17" s="333">
        <v>115.527</v>
      </c>
      <c r="BP17" s="333">
        <v>116.6972</v>
      </c>
      <c r="BQ17" s="333">
        <v>116.3952</v>
      </c>
      <c r="BR17" s="333">
        <v>122.0775</v>
      </c>
      <c r="BS17" s="333">
        <v>122.9853</v>
      </c>
      <c r="BT17" s="333">
        <v>123.2114</v>
      </c>
      <c r="BU17" s="333">
        <v>126.78</v>
      </c>
      <c r="BV17" s="333">
        <v>129.07589999999999</v>
      </c>
    </row>
    <row r="18" spans="1:74" ht="11.1" customHeight="1" x14ac:dyDescent="0.2">
      <c r="A18" s="52"/>
      <c r="B18" s="53" t="s">
        <v>244</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636</v>
      </c>
      <c r="B19" s="151" t="s">
        <v>245</v>
      </c>
      <c r="C19" s="240">
        <v>331.85</v>
      </c>
      <c r="D19" s="240">
        <v>367</v>
      </c>
      <c r="E19" s="240">
        <v>371.125</v>
      </c>
      <c r="F19" s="240">
        <v>357.02</v>
      </c>
      <c r="G19" s="240">
        <v>361.47500000000002</v>
      </c>
      <c r="H19" s="240">
        <v>362.6</v>
      </c>
      <c r="I19" s="240">
        <v>359.1</v>
      </c>
      <c r="J19" s="240">
        <v>357.375</v>
      </c>
      <c r="K19" s="240">
        <v>353.24</v>
      </c>
      <c r="L19" s="240">
        <v>334.375</v>
      </c>
      <c r="M19" s="240">
        <v>324.27499999999998</v>
      </c>
      <c r="N19" s="240">
        <v>327.64</v>
      </c>
      <c r="O19" s="240">
        <v>331.25</v>
      </c>
      <c r="P19" s="240">
        <v>335.625</v>
      </c>
      <c r="Q19" s="240">
        <v>353.32</v>
      </c>
      <c r="R19" s="240">
        <v>366.07499999999999</v>
      </c>
      <c r="S19" s="240">
        <v>367.27499999999998</v>
      </c>
      <c r="T19" s="240">
        <v>369.16</v>
      </c>
      <c r="U19" s="240">
        <v>361.125</v>
      </c>
      <c r="V19" s="240">
        <v>348.65</v>
      </c>
      <c r="W19" s="240">
        <v>340.62</v>
      </c>
      <c r="X19" s="240">
        <v>317.05</v>
      </c>
      <c r="Y19" s="240">
        <v>291.22500000000002</v>
      </c>
      <c r="Z19" s="240">
        <v>254.26</v>
      </c>
      <c r="AA19" s="240">
        <v>211.57499999999999</v>
      </c>
      <c r="AB19" s="240">
        <v>221.625</v>
      </c>
      <c r="AC19" s="240">
        <v>246.36</v>
      </c>
      <c r="AD19" s="240">
        <v>246.9</v>
      </c>
      <c r="AE19" s="240">
        <v>271.82499999999999</v>
      </c>
      <c r="AF19" s="240">
        <v>280.16000000000003</v>
      </c>
      <c r="AG19" s="240">
        <v>279.35000000000002</v>
      </c>
      <c r="AH19" s="240">
        <v>263.62</v>
      </c>
      <c r="AI19" s="240">
        <v>236.52500000000001</v>
      </c>
      <c r="AJ19" s="240">
        <v>229</v>
      </c>
      <c r="AK19" s="240">
        <v>215.8</v>
      </c>
      <c r="AL19" s="240">
        <v>203.75</v>
      </c>
      <c r="AM19" s="240">
        <v>194.85</v>
      </c>
      <c r="AN19" s="240">
        <v>176.36</v>
      </c>
      <c r="AO19" s="240">
        <v>196.875</v>
      </c>
      <c r="AP19" s="240">
        <v>211.27500000000001</v>
      </c>
      <c r="AQ19" s="240">
        <v>226.82</v>
      </c>
      <c r="AR19" s="240">
        <v>236.55</v>
      </c>
      <c r="AS19" s="240">
        <v>223.9</v>
      </c>
      <c r="AT19" s="240">
        <v>217.76</v>
      </c>
      <c r="AU19" s="240">
        <v>221.85</v>
      </c>
      <c r="AV19" s="240">
        <v>224.94</v>
      </c>
      <c r="AW19" s="240">
        <v>218.15</v>
      </c>
      <c r="AX19" s="240">
        <v>225.42500000000001</v>
      </c>
      <c r="AY19" s="240">
        <v>234.9</v>
      </c>
      <c r="AZ19" s="240">
        <v>230.4</v>
      </c>
      <c r="BA19" s="240">
        <v>232.5</v>
      </c>
      <c r="BB19" s="240">
        <v>241.72499999999999</v>
      </c>
      <c r="BC19" s="240">
        <v>239.14</v>
      </c>
      <c r="BD19" s="240">
        <v>234.65</v>
      </c>
      <c r="BE19" s="240">
        <v>229.98</v>
      </c>
      <c r="BF19" s="240">
        <v>238.02500000000001</v>
      </c>
      <c r="BG19" s="333">
        <v>260.62029999999999</v>
      </c>
      <c r="BH19" s="333">
        <v>240.4555</v>
      </c>
      <c r="BI19" s="333">
        <v>230.1447</v>
      </c>
      <c r="BJ19" s="333">
        <v>222.715</v>
      </c>
      <c r="BK19" s="333">
        <v>217.25880000000001</v>
      </c>
      <c r="BL19" s="333">
        <v>218.32259999999999</v>
      </c>
      <c r="BM19" s="333">
        <v>229.58580000000001</v>
      </c>
      <c r="BN19" s="333">
        <v>237.6696</v>
      </c>
      <c r="BO19" s="333">
        <v>243.13939999999999</v>
      </c>
      <c r="BP19" s="333">
        <v>245.42609999999999</v>
      </c>
      <c r="BQ19" s="333">
        <v>244.7748</v>
      </c>
      <c r="BR19" s="333">
        <v>243.65629999999999</v>
      </c>
      <c r="BS19" s="333">
        <v>239.9462</v>
      </c>
      <c r="BT19" s="333">
        <v>236.86689999999999</v>
      </c>
      <c r="BU19" s="333">
        <v>230.1027</v>
      </c>
      <c r="BV19" s="333">
        <v>224.20240000000001</v>
      </c>
    </row>
    <row r="20" spans="1:74" ht="11.1" customHeight="1" x14ac:dyDescent="0.2">
      <c r="A20" s="52" t="s">
        <v>659</v>
      </c>
      <c r="B20" s="151" t="s">
        <v>246</v>
      </c>
      <c r="C20" s="240">
        <v>339.07499999999999</v>
      </c>
      <c r="D20" s="240">
        <v>373.6</v>
      </c>
      <c r="E20" s="240">
        <v>377.875</v>
      </c>
      <c r="F20" s="240">
        <v>363.82</v>
      </c>
      <c r="G20" s="240">
        <v>367.5</v>
      </c>
      <c r="H20" s="240">
        <v>368.85</v>
      </c>
      <c r="I20" s="240">
        <v>366.06</v>
      </c>
      <c r="J20" s="240">
        <v>364.47500000000002</v>
      </c>
      <c r="K20" s="240">
        <v>360.42</v>
      </c>
      <c r="L20" s="240">
        <v>341.95</v>
      </c>
      <c r="M20" s="240">
        <v>332.17500000000001</v>
      </c>
      <c r="N20" s="240">
        <v>335.68</v>
      </c>
      <c r="O20" s="240">
        <v>339.2</v>
      </c>
      <c r="P20" s="240">
        <v>343.42500000000001</v>
      </c>
      <c r="Q20" s="240">
        <v>360.58</v>
      </c>
      <c r="R20" s="240">
        <v>373.52499999999998</v>
      </c>
      <c r="S20" s="240">
        <v>375</v>
      </c>
      <c r="T20" s="240">
        <v>376.6</v>
      </c>
      <c r="U20" s="240">
        <v>368.82499999999999</v>
      </c>
      <c r="V20" s="240">
        <v>356.45</v>
      </c>
      <c r="W20" s="240">
        <v>348.42</v>
      </c>
      <c r="X20" s="240">
        <v>325.45</v>
      </c>
      <c r="Y20" s="240">
        <v>299.67500000000001</v>
      </c>
      <c r="Z20" s="240">
        <v>263.24</v>
      </c>
      <c r="AA20" s="240">
        <v>220.75</v>
      </c>
      <c r="AB20" s="240">
        <v>230.07499999999999</v>
      </c>
      <c r="AC20" s="240">
        <v>254.64</v>
      </c>
      <c r="AD20" s="240">
        <v>255.47499999999999</v>
      </c>
      <c r="AE20" s="240">
        <v>280.22500000000002</v>
      </c>
      <c r="AF20" s="240">
        <v>288.48</v>
      </c>
      <c r="AG20" s="240">
        <v>287.95</v>
      </c>
      <c r="AH20" s="240">
        <v>272.60000000000002</v>
      </c>
      <c r="AI20" s="240">
        <v>246.15</v>
      </c>
      <c r="AJ20" s="240">
        <v>238.67500000000001</v>
      </c>
      <c r="AK20" s="240">
        <v>226.02</v>
      </c>
      <c r="AL20" s="240">
        <v>214.42500000000001</v>
      </c>
      <c r="AM20" s="240">
        <v>205.65</v>
      </c>
      <c r="AN20" s="240">
        <v>187.2</v>
      </c>
      <c r="AO20" s="240">
        <v>207.07499999999999</v>
      </c>
      <c r="AP20" s="240">
        <v>221.57499999999999</v>
      </c>
      <c r="AQ20" s="240">
        <v>237.1</v>
      </c>
      <c r="AR20" s="240">
        <v>246.7</v>
      </c>
      <c r="AS20" s="240">
        <v>234.5</v>
      </c>
      <c r="AT20" s="240">
        <v>228.38</v>
      </c>
      <c r="AU20" s="240">
        <v>232.65</v>
      </c>
      <c r="AV20" s="240">
        <v>235.92</v>
      </c>
      <c r="AW20" s="240">
        <v>229.5</v>
      </c>
      <c r="AX20" s="240">
        <v>236.55</v>
      </c>
      <c r="AY20" s="240">
        <v>245.84</v>
      </c>
      <c r="AZ20" s="240">
        <v>241.6</v>
      </c>
      <c r="BA20" s="240">
        <v>243.67500000000001</v>
      </c>
      <c r="BB20" s="240">
        <v>252.75</v>
      </c>
      <c r="BC20" s="240">
        <v>250.26</v>
      </c>
      <c r="BD20" s="240">
        <v>246.02500000000001</v>
      </c>
      <c r="BE20" s="240">
        <v>241.44</v>
      </c>
      <c r="BF20" s="240">
        <v>249.4</v>
      </c>
      <c r="BG20" s="333">
        <v>271.80489999999998</v>
      </c>
      <c r="BH20" s="333">
        <v>251.68340000000001</v>
      </c>
      <c r="BI20" s="333">
        <v>241.4487</v>
      </c>
      <c r="BJ20" s="333">
        <v>234.14410000000001</v>
      </c>
      <c r="BK20" s="333">
        <v>228.55099999999999</v>
      </c>
      <c r="BL20" s="333">
        <v>229.6206</v>
      </c>
      <c r="BM20" s="333">
        <v>240.6591</v>
      </c>
      <c r="BN20" s="333">
        <v>248.7782</v>
      </c>
      <c r="BO20" s="333">
        <v>254.29310000000001</v>
      </c>
      <c r="BP20" s="333">
        <v>256.47370000000001</v>
      </c>
      <c r="BQ20" s="333">
        <v>256.02409999999998</v>
      </c>
      <c r="BR20" s="333">
        <v>254.97239999999999</v>
      </c>
      <c r="BS20" s="333">
        <v>251.36259999999999</v>
      </c>
      <c r="BT20" s="333">
        <v>248.47120000000001</v>
      </c>
      <c r="BU20" s="333">
        <v>241.8681</v>
      </c>
      <c r="BV20" s="333">
        <v>236.14420000000001</v>
      </c>
    </row>
    <row r="21" spans="1:74" ht="11.1" customHeight="1" x14ac:dyDescent="0.2">
      <c r="A21" s="52" t="s">
        <v>660</v>
      </c>
      <c r="B21" s="151" t="s">
        <v>1010</v>
      </c>
      <c r="C21" s="240">
        <v>390.85</v>
      </c>
      <c r="D21" s="240">
        <v>411.05</v>
      </c>
      <c r="E21" s="240">
        <v>406.77499999999998</v>
      </c>
      <c r="F21" s="240">
        <v>393</v>
      </c>
      <c r="G21" s="240">
        <v>387.02499999999998</v>
      </c>
      <c r="H21" s="240">
        <v>384.92500000000001</v>
      </c>
      <c r="I21" s="240">
        <v>386.6</v>
      </c>
      <c r="J21" s="240">
        <v>390.45</v>
      </c>
      <c r="K21" s="240">
        <v>396.08</v>
      </c>
      <c r="L21" s="240">
        <v>388.47500000000002</v>
      </c>
      <c r="M21" s="240">
        <v>383.875</v>
      </c>
      <c r="N21" s="240">
        <v>388.18</v>
      </c>
      <c r="O21" s="240">
        <v>389.32499999999999</v>
      </c>
      <c r="P21" s="240">
        <v>398.35</v>
      </c>
      <c r="Q21" s="240">
        <v>400.06</v>
      </c>
      <c r="R21" s="240">
        <v>396.42500000000001</v>
      </c>
      <c r="S21" s="240">
        <v>394.27499999999998</v>
      </c>
      <c r="T21" s="240">
        <v>390.62</v>
      </c>
      <c r="U21" s="240">
        <v>388.35</v>
      </c>
      <c r="V21" s="240">
        <v>383.8</v>
      </c>
      <c r="W21" s="240">
        <v>379.24</v>
      </c>
      <c r="X21" s="240">
        <v>368.05</v>
      </c>
      <c r="Y21" s="240">
        <v>364.72500000000002</v>
      </c>
      <c r="Z21" s="240">
        <v>341.06</v>
      </c>
      <c r="AA21" s="240">
        <v>299.72500000000002</v>
      </c>
      <c r="AB21" s="240">
        <v>285.77499999999998</v>
      </c>
      <c r="AC21" s="240">
        <v>289.7</v>
      </c>
      <c r="AD21" s="240">
        <v>278.22500000000002</v>
      </c>
      <c r="AE21" s="240">
        <v>288.75</v>
      </c>
      <c r="AF21" s="240">
        <v>287.3</v>
      </c>
      <c r="AG21" s="240">
        <v>278.77499999999998</v>
      </c>
      <c r="AH21" s="240">
        <v>259.5</v>
      </c>
      <c r="AI21" s="240">
        <v>250.5</v>
      </c>
      <c r="AJ21" s="240">
        <v>251.92500000000001</v>
      </c>
      <c r="AK21" s="240">
        <v>246.7</v>
      </c>
      <c r="AL21" s="240">
        <v>230.9</v>
      </c>
      <c r="AM21" s="240">
        <v>214.27500000000001</v>
      </c>
      <c r="AN21" s="240">
        <v>199.82</v>
      </c>
      <c r="AO21" s="240">
        <v>209</v>
      </c>
      <c r="AP21" s="240">
        <v>215.15</v>
      </c>
      <c r="AQ21" s="240">
        <v>231.46</v>
      </c>
      <c r="AR21" s="240">
        <v>242.25</v>
      </c>
      <c r="AS21" s="240">
        <v>240.45</v>
      </c>
      <c r="AT21" s="240">
        <v>235.06</v>
      </c>
      <c r="AU21" s="240">
        <v>239.42500000000001</v>
      </c>
      <c r="AV21" s="240">
        <v>245.44</v>
      </c>
      <c r="AW21" s="240">
        <v>243.85</v>
      </c>
      <c r="AX21" s="240">
        <v>251</v>
      </c>
      <c r="AY21" s="240">
        <v>257.98</v>
      </c>
      <c r="AZ21" s="240">
        <v>256.8</v>
      </c>
      <c r="BA21" s="240">
        <v>255.35</v>
      </c>
      <c r="BB21" s="240">
        <v>258.25</v>
      </c>
      <c r="BC21" s="240">
        <v>256.04000000000002</v>
      </c>
      <c r="BD21" s="240">
        <v>251.05</v>
      </c>
      <c r="BE21" s="240">
        <v>249.64</v>
      </c>
      <c r="BF21" s="240">
        <v>259.5</v>
      </c>
      <c r="BG21" s="333">
        <v>271.41879999999998</v>
      </c>
      <c r="BH21" s="333">
        <v>271.68299999999999</v>
      </c>
      <c r="BI21" s="333">
        <v>272.89479999999998</v>
      </c>
      <c r="BJ21" s="333">
        <v>270.4153</v>
      </c>
      <c r="BK21" s="333">
        <v>266.18770000000001</v>
      </c>
      <c r="BL21" s="333">
        <v>265.1814</v>
      </c>
      <c r="BM21" s="333">
        <v>269.2122</v>
      </c>
      <c r="BN21" s="333">
        <v>267.33030000000002</v>
      </c>
      <c r="BO21" s="333">
        <v>267.27429999999998</v>
      </c>
      <c r="BP21" s="333">
        <v>268.13760000000002</v>
      </c>
      <c r="BQ21" s="333">
        <v>269.25459999999998</v>
      </c>
      <c r="BR21" s="333">
        <v>272.6857</v>
      </c>
      <c r="BS21" s="333">
        <v>277.24709999999999</v>
      </c>
      <c r="BT21" s="333">
        <v>280.16789999999997</v>
      </c>
      <c r="BU21" s="333">
        <v>282.01760000000002</v>
      </c>
      <c r="BV21" s="333">
        <v>282.7799</v>
      </c>
    </row>
    <row r="22" spans="1:74" ht="11.1" customHeight="1" x14ac:dyDescent="0.2">
      <c r="A22" s="52" t="s">
        <v>620</v>
      </c>
      <c r="B22" s="151" t="s">
        <v>687</v>
      </c>
      <c r="C22" s="240">
        <v>384.1</v>
      </c>
      <c r="D22" s="240">
        <v>396.5</v>
      </c>
      <c r="E22" s="240">
        <v>387.9</v>
      </c>
      <c r="F22" s="240">
        <v>370.1</v>
      </c>
      <c r="G22" s="240">
        <v>359.9</v>
      </c>
      <c r="H22" s="240">
        <v>356.9</v>
      </c>
      <c r="I22" s="240">
        <v>360.4</v>
      </c>
      <c r="J22" s="240">
        <v>365.1</v>
      </c>
      <c r="K22" s="240">
        <v>369.4</v>
      </c>
      <c r="L22" s="240">
        <v>368.4</v>
      </c>
      <c r="M22" s="240">
        <v>368.3</v>
      </c>
      <c r="N22" s="240">
        <v>377.2</v>
      </c>
      <c r="O22" s="240">
        <v>390.4</v>
      </c>
      <c r="P22" s="240">
        <v>407.2</v>
      </c>
      <c r="Q22" s="240">
        <v>395.2</v>
      </c>
      <c r="R22" s="240">
        <v>383</v>
      </c>
      <c r="S22" s="240">
        <v>381.5</v>
      </c>
      <c r="T22" s="240">
        <v>377.9</v>
      </c>
      <c r="U22" s="240">
        <v>375.3</v>
      </c>
      <c r="V22" s="240">
        <v>370.5</v>
      </c>
      <c r="W22" s="240">
        <v>364.2</v>
      </c>
      <c r="X22" s="240">
        <v>351.5</v>
      </c>
      <c r="Y22" s="240">
        <v>338.4</v>
      </c>
      <c r="Z22" s="240">
        <v>313.8</v>
      </c>
      <c r="AA22" s="240">
        <v>281.10000000000002</v>
      </c>
      <c r="AB22" s="240">
        <v>286.39999999999998</v>
      </c>
      <c r="AC22" s="240">
        <v>301.89999999999998</v>
      </c>
      <c r="AD22" s="240">
        <v>275.5</v>
      </c>
      <c r="AE22" s="240">
        <v>278.8</v>
      </c>
      <c r="AF22" s="240">
        <v>274.3</v>
      </c>
      <c r="AG22" s="240">
        <v>265.10000000000002</v>
      </c>
      <c r="AH22" s="240">
        <v>243.7</v>
      </c>
      <c r="AI22" s="240">
        <v>237.6</v>
      </c>
      <c r="AJ22" s="240">
        <v>235</v>
      </c>
      <c r="AK22" s="240">
        <v>230.2</v>
      </c>
      <c r="AL22" s="240">
        <v>211.4</v>
      </c>
      <c r="AM22" s="240">
        <v>197</v>
      </c>
      <c r="AN22" s="240">
        <v>192.3</v>
      </c>
      <c r="AO22" s="240">
        <v>194.7</v>
      </c>
      <c r="AP22" s="240">
        <v>198.9</v>
      </c>
      <c r="AQ22" s="240">
        <v>209.7</v>
      </c>
      <c r="AR22" s="240">
        <v>215.5</v>
      </c>
      <c r="AS22" s="240">
        <v>213</v>
      </c>
      <c r="AT22" s="240">
        <v>207.3</v>
      </c>
      <c r="AU22" s="240">
        <v>212.2</v>
      </c>
      <c r="AV22" s="240">
        <v>228.8</v>
      </c>
      <c r="AW22" s="240">
        <v>225.6</v>
      </c>
      <c r="AX22" s="240">
        <v>239.4</v>
      </c>
      <c r="AY22" s="240">
        <v>248.2</v>
      </c>
      <c r="AZ22" s="240">
        <v>247.4</v>
      </c>
      <c r="BA22" s="240">
        <v>244.9</v>
      </c>
      <c r="BB22" s="240">
        <v>243.8</v>
      </c>
      <c r="BC22" s="240">
        <v>237.8</v>
      </c>
      <c r="BD22" s="240">
        <v>228.4</v>
      </c>
      <c r="BE22" s="240">
        <v>221.5</v>
      </c>
      <c r="BF22" s="240">
        <v>236.05950000000001</v>
      </c>
      <c r="BG22" s="333">
        <v>248.71799999999999</v>
      </c>
      <c r="BH22" s="333">
        <v>251.66739999999999</v>
      </c>
      <c r="BI22" s="333">
        <v>256.4085</v>
      </c>
      <c r="BJ22" s="333">
        <v>257.50479999999999</v>
      </c>
      <c r="BK22" s="333">
        <v>262.51549999999997</v>
      </c>
      <c r="BL22" s="333">
        <v>258.8193</v>
      </c>
      <c r="BM22" s="333">
        <v>255.6069</v>
      </c>
      <c r="BN22" s="333">
        <v>249.4402</v>
      </c>
      <c r="BO22" s="333">
        <v>245.70570000000001</v>
      </c>
      <c r="BP22" s="333">
        <v>244.98330000000001</v>
      </c>
      <c r="BQ22" s="333">
        <v>246.5531</v>
      </c>
      <c r="BR22" s="333">
        <v>250.08690000000001</v>
      </c>
      <c r="BS22" s="333">
        <v>253.59229999999999</v>
      </c>
      <c r="BT22" s="333">
        <v>259.13339999999999</v>
      </c>
      <c r="BU22" s="333">
        <v>263.23160000000001</v>
      </c>
      <c r="BV22" s="333">
        <v>266.24639999999999</v>
      </c>
    </row>
    <row r="23" spans="1:74" ht="11.1" customHeight="1" x14ac:dyDescent="0.2">
      <c r="A23" s="49"/>
      <c r="B23" s="54" t="s">
        <v>143</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746"/>
      <c r="AZ23" s="746"/>
      <c r="BA23" s="746"/>
      <c r="BB23" s="746"/>
      <c r="BC23" s="746"/>
      <c r="BD23" s="746"/>
      <c r="BE23" s="746"/>
      <c r="BF23" s="746"/>
      <c r="BG23" s="744"/>
      <c r="BH23" s="413"/>
      <c r="BI23" s="413"/>
      <c r="BJ23" s="413"/>
      <c r="BK23" s="413"/>
      <c r="BL23" s="413"/>
      <c r="BM23" s="413"/>
      <c r="BN23" s="413"/>
      <c r="BO23" s="413"/>
      <c r="BP23" s="413"/>
      <c r="BQ23" s="413"/>
      <c r="BR23" s="413"/>
      <c r="BS23" s="413"/>
      <c r="BT23" s="413"/>
      <c r="BU23" s="413"/>
      <c r="BV23" s="413"/>
    </row>
    <row r="24" spans="1:74" ht="11.1" customHeight="1" x14ac:dyDescent="0.2">
      <c r="A24" s="52" t="s">
        <v>933</v>
      </c>
      <c r="B24" s="151" t="s">
        <v>142</v>
      </c>
      <c r="C24" s="216">
        <v>3.422212</v>
      </c>
      <c r="D24" s="216">
        <v>3.4232399999999998</v>
      </c>
      <c r="E24" s="216">
        <v>3.9166799999999999</v>
      </c>
      <c r="F24" s="216">
        <v>4.282648</v>
      </c>
      <c r="G24" s="216">
        <v>4.1541480000000002</v>
      </c>
      <c r="H24" s="216">
        <v>3.933128</v>
      </c>
      <c r="I24" s="216">
        <v>3.7244440000000001</v>
      </c>
      <c r="J24" s="216">
        <v>3.5209000000000001</v>
      </c>
      <c r="K24" s="216">
        <v>3.720332</v>
      </c>
      <c r="L24" s="216">
        <v>3.7799559999999999</v>
      </c>
      <c r="M24" s="216">
        <v>3.7398639999999999</v>
      </c>
      <c r="N24" s="216">
        <v>4.3587199999999999</v>
      </c>
      <c r="O24" s="216">
        <v>4.8685289999999997</v>
      </c>
      <c r="P24" s="216">
        <v>6.1969669999999999</v>
      </c>
      <c r="Q24" s="216">
        <v>5.0647989999999998</v>
      </c>
      <c r="R24" s="216">
        <v>4.8117140000000003</v>
      </c>
      <c r="S24" s="216">
        <v>4.7321730000000004</v>
      </c>
      <c r="T24" s="216">
        <v>4.7394040000000004</v>
      </c>
      <c r="U24" s="216">
        <v>4.1826169999999996</v>
      </c>
      <c r="V24" s="216">
        <v>4.0410959999999996</v>
      </c>
      <c r="W24" s="216">
        <v>4.0534920000000003</v>
      </c>
      <c r="X24" s="216">
        <v>3.9057729999999999</v>
      </c>
      <c r="Y24" s="216">
        <v>4.2580260000000001</v>
      </c>
      <c r="Z24" s="216">
        <v>3.5969060000000002</v>
      </c>
      <c r="AA24" s="216">
        <v>3.104778</v>
      </c>
      <c r="AB24" s="216">
        <v>2.979301</v>
      </c>
      <c r="AC24" s="216">
        <v>2.9357470000000001</v>
      </c>
      <c r="AD24" s="216">
        <v>2.7065700000000001</v>
      </c>
      <c r="AE24" s="216">
        <v>2.9544130000000002</v>
      </c>
      <c r="AF24" s="216">
        <v>2.8870079999999998</v>
      </c>
      <c r="AG24" s="216">
        <v>2.9440430000000002</v>
      </c>
      <c r="AH24" s="216">
        <v>2.8766379999999998</v>
      </c>
      <c r="AI24" s="216">
        <v>2.7584200000000001</v>
      </c>
      <c r="AJ24" s="216">
        <v>2.4276170000000001</v>
      </c>
      <c r="AK24" s="216">
        <v>2.1704409999999998</v>
      </c>
      <c r="AL24" s="216">
        <v>2.0003730000000002</v>
      </c>
      <c r="AM24" s="216">
        <v>2.3674710000000001</v>
      </c>
      <c r="AN24" s="216">
        <v>2.0625930000000001</v>
      </c>
      <c r="AO24" s="216">
        <v>1.7929729999999999</v>
      </c>
      <c r="AP24" s="216">
        <v>1.9879290000000001</v>
      </c>
      <c r="AQ24" s="216">
        <v>1.9931140000000001</v>
      </c>
      <c r="AR24" s="216">
        <v>2.6827190000000001</v>
      </c>
      <c r="AS24" s="216">
        <v>2.9264139999999998</v>
      </c>
      <c r="AT24" s="216">
        <v>2.9264139999999998</v>
      </c>
      <c r="AU24" s="216">
        <v>3.1027040000000001</v>
      </c>
      <c r="AV24" s="216">
        <v>3.0871490000000001</v>
      </c>
      <c r="AW24" s="216">
        <v>2.6422759999999998</v>
      </c>
      <c r="AX24" s="216">
        <v>3.7238669999999998</v>
      </c>
      <c r="AY24" s="216">
        <v>3.4262480000000002</v>
      </c>
      <c r="AZ24" s="216">
        <v>2.9575239999999998</v>
      </c>
      <c r="BA24" s="216">
        <v>2.9865599999999999</v>
      </c>
      <c r="BB24" s="216">
        <v>3.2178110000000002</v>
      </c>
      <c r="BC24" s="216">
        <v>3.2665500000000001</v>
      </c>
      <c r="BD24" s="216">
        <v>3.0850749999999998</v>
      </c>
      <c r="BE24" s="216">
        <v>3.094408</v>
      </c>
      <c r="BF24" s="216">
        <v>3.0072999999999999</v>
      </c>
      <c r="BG24" s="327">
        <v>3.0780859999999999</v>
      </c>
      <c r="BH24" s="327">
        <v>3.1590609999999999</v>
      </c>
      <c r="BI24" s="327">
        <v>3.2605620000000002</v>
      </c>
      <c r="BJ24" s="327">
        <v>3.4394360000000002</v>
      </c>
      <c r="BK24" s="327">
        <v>3.5526879999999998</v>
      </c>
      <c r="BL24" s="327">
        <v>3.5547930000000001</v>
      </c>
      <c r="BM24" s="327">
        <v>3.5132569999999999</v>
      </c>
      <c r="BN24" s="327">
        <v>3.3039459999999998</v>
      </c>
      <c r="BO24" s="327">
        <v>3.2697340000000001</v>
      </c>
      <c r="BP24" s="327">
        <v>3.273997</v>
      </c>
      <c r="BQ24" s="327">
        <v>3.2954159999999999</v>
      </c>
      <c r="BR24" s="327">
        <v>3.2953670000000002</v>
      </c>
      <c r="BS24" s="327">
        <v>3.3341400000000001</v>
      </c>
      <c r="BT24" s="327">
        <v>3.3919239999999999</v>
      </c>
      <c r="BU24" s="327">
        <v>3.4950380000000001</v>
      </c>
      <c r="BV24" s="327">
        <v>3.6424720000000002</v>
      </c>
    </row>
    <row r="25" spans="1:74" ht="11.1" customHeight="1" x14ac:dyDescent="0.2">
      <c r="A25" s="52" t="s">
        <v>144</v>
      </c>
      <c r="B25" s="151" t="s">
        <v>136</v>
      </c>
      <c r="C25" s="216">
        <v>3.3290000000000002</v>
      </c>
      <c r="D25" s="216">
        <v>3.33</v>
      </c>
      <c r="E25" s="216">
        <v>3.81</v>
      </c>
      <c r="F25" s="216">
        <v>4.1660000000000004</v>
      </c>
      <c r="G25" s="216">
        <v>4.0410000000000004</v>
      </c>
      <c r="H25" s="216">
        <v>3.8260000000000001</v>
      </c>
      <c r="I25" s="216">
        <v>3.6230000000000002</v>
      </c>
      <c r="J25" s="216">
        <v>3.4249999999999998</v>
      </c>
      <c r="K25" s="216">
        <v>3.6190000000000002</v>
      </c>
      <c r="L25" s="216">
        <v>3.677</v>
      </c>
      <c r="M25" s="216">
        <v>3.6379999999999999</v>
      </c>
      <c r="N25" s="216">
        <v>4.24</v>
      </c>
      <c r="O25" s="216">
        <v>4.7130000000000001</v>
      </c>
      <c r="P25" s="216">
        <v>5.9989999999999997</v>
      </c>
      <c r="Q25" s="216">
        <v>4.9029999999999996</v>
      </c>
      <c r="R25" s="216">
        <v>4.6580000000000004</v>
      </c>
      <c r="S25" s="216">
        <v>4.5810000000000004</v>
      </c>
      <c r="T25" s="216">
        <v>4.5880000000000001</v>
      </c>
      <c r="U25" s="216">
        <v>4.0490000000000004</v>
      </c>
      <c r="V25" s="216">
        <v>3.9119999999999999</v>
      </c>
      <c r="W25" s="216">
        <v>3.9239999999999999</v>
      </c>
      <c r="X25" s="216">
        <v>3.7810000000000001</v>
      </c>
      <c r="Y25" s="216">
        <v>4.1219999999999999</v>
      </c>
      <c r="Z25" s="216">
        <v>3.4820000000000002</v>
      </c>
      <c r="AA25" s="216">
        <v>2.9940000000000002</v>
      </c>
      <c r="AB25" s="216">
        <v>2.8730000000000002</v>
      </c>
      <c r="AC25" s="216">
        <v>2.831</v>
      </c>
      <c r="AD25" s="216">
        <v>2.61</v>
      </c>
      <c r="AE25" s="216">
        <v>2.8490000000000002</v>
      </c>
      <c r="AF25" s="216">
        <v>2.7839999999999998</v>
      </c>
      <c r="AG25" s="216">
        <v>2.839</v>
      </c>
      <c r="AH25" s="216">
        <v>2.774</v>
      </c>
      <c r="AI25" s="216">
        <v>2.66</v>
      </c>
      <c r="AJ25" s="216">
        <v>2.3410000000000002</v>
      </c>
      <c r="AK25" s="216">
        <v>2.093</v>
      </c>
      <c r="AL25" s="216">
        <v>1.929</v>
      </c>
      <c r="AM25" s="216">
        <v>2.2829999999999999</v>
      </c>
      <c r="AN25" s="216">
        <v>1.9890000000000001</v>
      </c>
      <c r="AO25" s="216">
        <v>1.7290000000000001</v>
      </c>
      <c r="AP25" s="216">
        <v>1.917</v>
      </c>
      <c r="AQ25" s="216">
        <v>1.9219999999999999</v>
      </c>
      <c r="AR25" s="216">
        <v>2.5870000000000002</v>
      </c>
      <c r="AS25" s="216">
        <v>2.8220000000000001</v>
      </c>
      <c r="AT25" s="216">
        <v>2.8220000000000001</v>
      </c>
      <c r="AU25" s="216">
        <v>2.992</v>
      </c>
      <c r="AV25" s="216">
        <v>2.9769999999999999</v>
      </c>
      <c r="AW25" s="216">
        <v>2.548</v>
      </c>
      <c r="AX25" s="216">
        <v>3.5910000000000002</v>
      </c>
      <c r="AY25" s="216">
        <v>3.3039999999999998</v>
      </c>
      <c r="AZ25" s="216">
        <v>2.8519999999999999</v>
      </c>
      <c r="BA25" s="216">
        <v>2.88</v>
      </c>
      <c r="BB25" s="216">
        <v>3.1030000000000002</v>
      </c>
      <c r="BC25" s="216">
        <v>3.15</v>
      </c>
      <c r="BD25" s="216">
        <v>2.9750000000000001</v>
      </c>
      <c r="BE25" s="216">
        <v>2.984</v>
      </c>
      <c r="BF25" s="216">
        <v>2.9</v>
      </c>
      <c r="BG25" s="327">
        <v>2.9682599999999999</v>
      </c>
      <c r="BH25" s="327">
        <v>3.0463460000000002</v>
      </c>
      <c r="BI25" s="327">
        <v>3.144225</v>
      </c>
      <c r="BJ25" s="327">
        <v>3.3167170000000001</v>
      </c>
      <c r="BK25" s="327">
        <v>3.4259279999999999</v>
      </c>
      <c r="BL25" s="327">
        <v>3.427959</v>
      </c>
      <c r="BM25" s="327">
        <v>3.3879039999999998</v>
      </c>
      <c r="BN25" s="327">
        <v>3.1860620000000002</v>
      </c>
      <c r="BO25" s="327">
        <v>3.15307</v>
      </c>
      <c r="BP25" s="327">
        <v>3.1571820000000002</v>
      </c>
      <c r="BQ25" s="327">
        <v>3.1778360000000001</v>
      </c>
      <c r="BR25" s="327">
        <v>3.1777890000000002</v>
      </c>
      <c r="BS25" s="327">
        <v>3.2151779999999999</v>
      </c>
      <c r="BT25" s="327">
        <v>3.2709009999999998</v>
      </c>
      <c r="BU25" s="327">
        <v>3.3703349999999999</v>
      </c>
      <c r="BV25" s="327">
        <v>3.5125090000000001</v>
      </c>
    </row>
    <row r="26" spans="1:74" ht="11.1" customHeight="1" x14ac:dyDescent="0.2">
      <c r="A26" s="52"/>
      <c r="B26" s="53" t="s">
        <v>1255</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873</v>
      </c>
      <c r="B27" s="151" t="s">
        <v>523</v>
      </c>
      <c r="C27" s="216">
        <v>4.58</v>
      </c>
      <c r="D27" s="216">
        <v>4.54</v>
      </c>
      <c r="E27" s="216">
        <v>4.59</v>
      </c>
      <c r="F27" s="216">
        <v>4.95</v>
      </c>
      <c r="G27" s="216">
        <v>5</v>
      </c>
      <c r="H27" s="216">
        <v>4.9000000000000004</v>
      </c>
      <c r="I27" s="216">
        <v>4.47</v>
      </c>
      <c r="J27" s="216">
        <v>4.3099999999999996</v>
      </c>
      <c r="K27" s="216">
        <v>4.3600000000000003</v>
      </c>
      <c r="L27" s="216">
        <v>4.3600000000000003</v>
      </c>
      <c r="M27" s="216">
        <v>4.62</v>
      </c>
      <c r="N27" s="216">
        <v>4.97</v>
      </c>
      <c r="O27" s="216">
        <v>5.69</v>
      </c>
      <c r="P27" s="216">
        <v>6.63</v>
      </c>
      <c r="Q27" s="216">
        <v>6.47</v>
      </c>
      <c r="R27" s="216">
        <v>5.85</v>
      </c>
      <c r="S27" s="216">
        <v>5.74</v>
      </c>
      <c r="T27" s="216">
        <v>5.46</v>
      </c>
      <c r="U27" s="216">
        <v>5.43</v>
      </c>
      <c r="V27" s="216">
        <v>4.96</v>
      </c>
      <c r="W27" s="216">
        <v>5.0199999999999996</v>
      </c>
      <c r="X27" s="216">
        <v>5.03</v>
      </c>
      <c r="Y27" s="216">
        <v>5.0199999999999996</v>
      </c>
      <c r="Z27" s="216">
        <v>5.62</v>
      </c>
      <c r="AA27" s="216">
        <v>4.87</v>
      </c>
      <c r="AB27" s="216">
        <v>4.71</v>
      </c>
      <c r="AC27" s="216">
        <v>4.43</v>
      </c>
      <c r="AD27" s="216">
        <v>3.94</v>
      </c>
      <c r="AE27" s="216">
        <v>3.56</v>
      </c>
      <c r="AF27" s="216">
        <v>3.74</v>
      </c>
      <c r="AG27" s="216">
        <v>3.73</v>
      </c>
      <c r="AH27" s="216">
        <v>3.77</v>
      </c>
      <c r="AI27" s="216">
        <v>3.63</v>
      </c>
      <c r="AJ27" s="216">
        <v>3.52</v>
      </c>
      <c r="AK27" s="216">
        <v>3.26</v>
      </c>
      <c r="AL27" s="216">
        <v>3.45</v>
      </c>
      <c r="AM27" s="216">
        <v>3.62</v>
      </c>
      <c r="AN27" s="216">
        <v>3.63</v>
      </c>
      <c r="AO27" s="216">
        <v>3.04</v>
      </c>
      <c r="AP27" s="216">
        <v>2.99</v>
      </c>
      <c r="AQ27" s="216">
        <v>2.9</v>
      </c>
      <c r="AR27" s="216">
        <v>2.89</v>
      </c>
      <c r="AS27" s="216">
        <v>3.57</v>
      </c>
      <c r="AT27" s="216">
        <v>3.58</v>
      </c>
      <c r="AU27" s="216">
        <v>3.73</v>
      </c>
      <c r="AV27" s="216">
        <v>3.87</v>
      </c>
      <c r="AW27" s="216">
        <v>3.86</v>
      </c>
      <c r="AX27" s="216">
        <v>4.3099999999999996</v>
      </c>
      <c r="AY27" s="216">
        <v>4.9000000000000004</v>
      </c>
      <c r="AZ27" s="216">
        <v>4.62</v>
      </c>
      <c r="BA27" s="216">
        <v>4.0199999999999996</v>
      </c>
      <c r="BB27" s="216">
        <v>4.1500000000000004</v>
      </c>
      <c r="BC27" s="216">
        <v>4.07</v>
      </c>
      <c r="BD27" s="216">
        <v>4.09</v>
      </c>
      <c r="BE27" s="216">
        <v>3.9154279999999999</v>
      </c>
      <c r="BF27" s="216">
        <v>3.9769909999999999</v>
      </c>
      <c r="BG27" s="327">
        <v>3.9241920000000001</v>
      </c>
      <c r="BH27" s="327">
        <v>4.1060639999999999</v>
      </c>
      <c r="BI27" s="327">
        <v>4.2997569999999996</v>
      </c>
      <c r="BJ27" s="327">
        <v>4.6645490000000001</v>
      </c>
      <c r="BK27" s="327">
        <v>4.9315920000000002</v>
      </c>
      <c r="BL27" s="327">
        <v>4.8527300000000002</v>
      </c>
      <c r="BM27" s="327">
        <v>4.7582199999999997</v>
      </c>
      <c r="BN27" s="327">
        <v>4.3768909999999996</v>
      </c>
      <c r="BO27" s="327">
        <v>4.1700910000000002</v>
      </c>
      <c r="BP27" s="327">
        <v>4.1208900000000002</v>
      </c>
      <c r="BQ27" s="327">
        <v>4.1767409999999998</v>
      </c>
      <c r="BR27" s="327">
        <v>4.1994930000000004</v>
      </c>
      <c r="BS27" s="327">
        <v>4.1552550000000004</v>
      </c>
      <c r="BT27" s="327">
        <v>4.3727859999999996</v>
      </c>
      <c r="BU27" s="327">
        <v>4.529293</v>
      </c>
      <c r="BV27" s="327">
        <v>4.8730419999999999</v>
      </c>
    </row>
    <row r="28" spans="1:74" ht="11.1" customHeight="1" x14ac:dyDescent="0.2">
      <c r="A28" s="52" t="s">
        <v>863</v>
      </c>
      <c r="B28" s="151" t="s">
        <v>524</v>
      </c>
      <c r="C28" s="216">
        <v>7.75</v>
      </c>
      <c r="D28" s="216">
        <v>7.78</v>
      </c>
      <c r="E28" s="216">
        <v>7.77</v>
      </c>
      <c r="F28" s="216">
        <v>8.15</v>
      </c>
      <c r="G28" s="216">
        <v>8.7100000000000009</v>
      </c>
      <c r="H28" s="216">
        <v>9.07</v>
      </c>
      <c r="I28" s="216">
        <v>9.0399999999999991</v>
      </c>
      <c r="J28" s="216">
        <v>9.0399999999999991</v>
      </c>
      <c r="K28" s="216">
        <v>8.8000000000000007</v>
      </c>
      <c r="L28" s="216">
        <v>8.2799999999999994</v>
      </c>
      <c r="M28" s="216">
        <v>7.94</v>
      </c>
      <c r="N28" s="216">
        <v>7.81</v>
      </c>
      <c r="O28" s="216">
        <v>8.11</v>
      </c>
      <c r="P28" s="216">
        <v>8.69</v>
      </c>
      <c r="Q28" s="216">
        <v>9.35</v>
      </c>
      <c r="R28" s="216">
        <v>9.49</v>
      </c>
      <c r="S28" s="216">
        <v>9.6999999999999993</v>
      </c>
      <c r="T28" s="216">
        <v>9.94</v>
      </c>
      <c r="U28" s="216">
        <v>10.06</v>
      </c>
      <c r="V28" s="216">
        <v>9.67</v>
      </c>
      <c r="W28" s="216">
        <v>9.39</v>
      </c>
      <c r="X28" s="216">
        <v>8.9700000000000006</v>
      </c>
      <c r="Y28" s="216">
        <v>8.2899999999999991</v>
      </c>
      <c r="Z28" s="216">
        <v>8.5299999999999994</v>
      </c>
      <c r="AA28" s="216">
        <v>8.14</v>
      </c>
      <c r="AB28" s="216">
        <v>7.81</v>
      </c>
      <c r="AC28" s="216">
        <v>7.84</v>
      </c>
      <c r="AD28" s="216">
        <v>8.02</v>
      </c>
      <c r="AE28" s="216">
        <v>8.1300000000000008</v>
      </c>
      <c r="AF28" s="216">
        <v>8.52</v>
      </c>
      <c r="AG28" s="216">
        <v>8.49</v>
      </c>
      <c r="AH28" s="216">
        <v>8.4499999999999993</v>
      </c>
      <c r="AI28" s="216">
        <v>8.42</v>
      </c>
      <c r="AJ28" s="216">
        <v>7.78</v>
      </c>
      <c r="AK28" s="216">
        <v>7.39</v>
      </c>
      <c r="AL28" s="216">
        <v>7.22</v>
      </c>
      <c r="AM28" s="216">
        <v>6.72</v>
      </c>
      <c r="AN28" s="216">
        <v>6.83</v>
      </c>
      <c r="AO28" s="216">
        <v>7.05</v>
      </c>
      <c r="AP28" s="216">
        <v>6.95</v>
      </c>
      <c r="AQ28" s="216">
        <v>7.29</v>
      </c>
      <c r="AR28" s="216">
        <v>7.7</v>
      </c>
      <c r="AS28" s="216">
        <v>8.1</v>
      </c>
      <c r="AT28" s="216">
        <v>8.26</v>
      </c>
      <c r="AU28" s="216">
        <v>8.2799999999999994</v>
      </c>
      <c r="AV28" s="216">
        <v>7.94</v>
      </c>
      <c r="AW28" s="216">
        <v>7.61</v>
      </c>
      <c r="AX28" s="216">
        <v>7.25</v>
      </c>
      <c r="AY28" s="216">
        <v>7.58</v>
      </c>
      <c r="AZ28" s="216">
        <v>7.89</v>
      </c>
      <c r="BA28" s="216">
        <v>7.68</v>
      </c>
      <c r="BB28" s="216">
        <v>8.0399999999999991</v>
      </c>
      <c r="BC28" s="216">
        <v>8.32</v>
      </c>
      <c r="BD28" s="216">
        <v>8.77</v>
      </c>
      <c r="BE28" s="216">
        <v>8.7872070000000004</v>
      </c>
      <c r="BF28" s="216">
        <v>8.8000150000000001</v>
      </c>
      <c r="BG28" s="327">
        <v>8.6125900000000009</v>
      </c>
      <c r="BH28" s="327">
        <v>8.1761710000000001</v>
      </c>
      <c r="BI28" s="327">
        <v>7.9720420000000001</v>
      </c>
      <c r="BJ28" s="327">
        <v>7.9066619999999999</v>
      </c>
      <c r="BK28" s="327">
        <v>7.8969469999999999</v>
      </c>
      <c r="BL28" s="327">
        <v>7.931978</v>
      </c>
      <c r="BM28" s="327">
        <v>8.1526409999999991</v>
      </c>
      <c r="BN28" s="327">
        <v>8.2589889999999997</v>
      </c>
      <c r="BO28" s="327">
        <v>8.4925370000000004</v>
      </c>
      <c r="BP28" s="327">
        <v>8.7240490000000008</v>
      </c>
      <c r="BQ28" s="327">
        <v>8.8289530000000003</v>
      </c>
      <c r="BR28" s="327">
        <v>8.9238590000000002</v>
      </c>
      <c r="BS28" s="327">
        <v>8.7803349999999991</v>
      </c>
      <c r="BT28" s="327">
        <v>8.3615030000000008</v>
      </c>
      <c r="BU28" s="327">
        <v>8.1348710000000004</v>
      </c>
      <c r="BV28" s="327">
        <v>8.0337580000000006</v>
      </c>
    </row>
    <row r="29" spans="1:74" ht="11.1" customHeight="1" x14ac:dyDescent="0.2">
      <c r="A29" s="52" t="s">
        <v>666</v>
      </c>
      <c r="B29" s="151" t="s">
        <v>525</v>
      </c>
      <c r="C29" s="216">
        <v>9.15</v>
      </c>
      <c r="D29" s="216">
        <v>9.23</v>
      </c>
      <c r="E29" s="216">
        <v>9.35</v>
      </c>
      <c r="F29" s="216">
        <v>10.43</v>
      </c>
      <c r="G29" s="216">
        <v>12.61</v>
      </c>
      <c r="H29" s="216">
        <v>15.02</v>
      </c>
      <c r="I29" s="216">
        <v>16.3</v>
      </c>
      <c r="J29" s="216">
        <v>16.43</v>
      </c>
      <c r="K29" s="216">
        <v>15.69</v>
      </c>
      <c r="L29" s="216">
        <v>12.38</v>
      </c>
      <c r="M29" s="216">
        <v>10.039999999999999</v>
      </c>
      <c r="N29" s="216">
        <v>9.14</v>
      </c>
      <c r="O29" s="216">
        <v>9.26</v>
      </c>
      <c r="P29" s="216">
        <v>9.77</v>
      </c>
      <c r="Q29" s="216">
        <v>10.7</v>
      </c>
      <c r="R29" s="216">
        <v>11.76</v>
      </c>
      <c r="S29" s="216">
        <v>13.6</v>
      </c>
      <c r="T29" s="216">
        <v>16.13</v>
      </c>
      <c r="U29" s="216">
        <v>17.23</v>
      </c>
      <c r="V29" s="216">
        <v>17.41</v>
      </c>
      <c r="W29" s="216">
        <v>16.27</v>
      </c>
      <c r="X29" s="216">
        <v>13.11</v>
      </c>
      <c r="Y29" s="216">
        <v>10.19</v>
      </c>
      <c r="Z29" s="216">
        <v>10.01</v>
      </c>
      <c r="AA29" s="216">
        <v>9.5</v>
      </c>
      <c r="AB29" s="216">
        <v>9.08</v>
      </c>
      <c r="AC29" s="216">
        <v>9.2799999999999994</v>
      </c>
      <c r="AD29" s="216">
        <v>10.44</v>
      </c>
      <c r="AE29" s="216">
        <v>12.73</v>
      </c>
      <c r="AF29" s="216">
        <v>15.07</v>
      </c>
      <c r="AG29" s="216">
        <v>16.28</v>
      </c>
      <c r="AH29" s="216">
        <v>16.89</v>
      </c>
      <c r="AI29" s="216">
        <v>16.399999999999999</v>
      </c>
      <c r="AJ29" s="216">
        <v>12.6</v>
      </c>
      <c r="AK29" s="216">
        <v>10.02</v>
      </c>
      <c r="AL29" s="216">
        <v>9.27</v>
      </c>
      <c r="AM29" s="216">
        <v>8.3000000000000007</v>
      </c>
      <c r="AN29" s="216">
        <v>8.39</v>
      </c>
      <c r="AO29" s="216">
        <v>9.2100000000000009</v>
      </c>
      <c r="AP29" s="216">
        <v>9.66</v>
      </c>
      <c r="AQ29" s="216">
        <v>11.63</v>
      </c>
      <c r="AR29" s="216">
        <v>14.49</v>
      </c>
      <c r="AS29" s="216">
        <v>16.59</v>
      </c>
      <c r="AT29" s="216">
        <v>17.649999999999999</v>
      </c>
      <c r="AU29" s="216">
        <v>16.82</v>
      </c>
      <c r="AV29" s="216">
        <v>13.76</v>
      </c>
      <c r="AW29" s="216">
        <v>10.77</v>
      </c>
      <c r="AX29" s="216">
        <v>9.07</v>
      </c>
      <c r="AY29" s="216">
        <v>9.3800000000000008</v>
      </c>
      <c r="AZ29" s="216">
        <v>10.050000000000001</v>
      </c>
      <c r="BA29" s="216">
        <v>9.91</v>
      </c>
      <c r="BB29" s="216">
        <v>11.38</v>
      </c>
      <c r="BC29" s="216">
        <v>13.18</v>
      </c>
      <c r="BD29" s="216">
        <v>15.98</v>
      </c>
      <c r="BE29" s="216">
        <v>16.858820000000001</v>
      </c>
      <c r="BF29" s="216">
        <v>17.503129999999999</v>
      </c>
      <c r="BG29" s="327">
        <v>16.369620000000001</v>
      </c>
      <c r="BH29" s="327">
        <v>13.28776</v>
      </c>
      <c r="BI29" s="327">
        <v>10.86707</v>
      </c>
      <c r="BJ29" s="327">
        <v>9.9345009999999991</v>
      </c>
      <c r="BK29" s="327">
        <v>9.7281600000000008</v>
      </c>
      <c r="BL29" s="327">
        <v>9.8170199999999994</v>
      </c>
      <c r="BM29" s="327">
        <v>10.17409</v>
      </c>
      <c r="BN29" s="327">
        <v>11.06732</v>
      </c>
      <c r="BO29" s="327">
        <v>12.97235</v>
      </c>
      <c r="BP29" s="327">
        <v>15.298400000000001</v>
      </c>
      <c r="BQ29" s="327">
        <v>16.56673</v>
      </c>
      <c r="BR29" s="327">
        <v>17.359909999999999</v>
      </c>
      <c r="BS29" s="327">
        <v>16.3613</v>
      </c>
      <c r="BT29" s="327">
        <v>13.365209999999999</v>
      </c>
      <c r="BU29" s="327">
        <v>11.00428</v>
      </c>
      <c r="BV29" s="327">
        <v>10.092969999999999</v>
      </c>
    </row>
    <row r="30" spans="1:74" ht="11.1" customHeight="1" x14ac:dyDescent="0.2">
      <c r="A30" s="49"/>
      <c r="B30" s="54" t="s">
        <v>1232</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746"/>
      <c r="AZ30" s="746"/>
      <c r="BA30" s="746"/>
      <c r="BB30" s="746"/>
      <c r="BC30" s="746"/>
      <c r="BD30" s="746"/>
      <c r="BE30" s="746"/>
      <c r="BF30" s="746"/>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118</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746"/>
      <c r="AZ31" s="746"/>
      <c r="BA31" s="746"/>
      <c r="BB31" s="746"/>
      <c r="BC31" s="746"/>
      <c r="BD31" s="746"/>
      <c r="BE31" s="746"/>
      <c r="BF31" s="746"/>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663</v>
      </c>
      <c r="B32" s="151" t="s">
        <v>526</v>
      </c>
      <c r="C32" s="216">
        <v>2.34</v>
      </c>
      <c r="D32" s="216">
        <v>2.34</v>
      </c>
      <c r="E32" s="216">
        <v>2.35</v>
      </c>
      <c r="F32" s="216">
        <v>2.37</v>
      </c>
      <c r="G32" s="216">
        <v>2.37</v>
      </c>
      <c r="H32" s="216">
        <v>2.36</v>
      </c>
      <c r="I32" s="216">
        <v>2.31</v>
      </c>
      <c r="J32" s="216">
        <v>2.33</v>
      </c>
      <c r="K32" s="216">
        <v>2.35</v>
      </c>
      <c r="L32" s="216">
        <v>2.34</v>
      </c>
      <c r="M32" s="216">
        <v>2.33</v>
      </c>
      <c r="N32" s="216">
        <v>2.34</v>
      </c>
      <c r="O32" s="216">
        <v>2.29</v>
      </c>
      <c r="P32" s="216">
        <v>2.3199999999999998</v>
      </c>
      <c r="Q32" s="216">
        <v>2.36</v>
      </c>
      <c r="R32" s="216">
        <v>2.39</v>
      </c>
      <c r="S32" s="216">
        <v>2.4</v>
      </c>
      <c r="T32" s="216">
        <v>2.38</v>
      </c>
      <c r="U32" s="216">
        <v>2.38</v>
      </c>
      <c r="V32" s="216">
        <v>2.37</v>
      </c>
      <c r="W32" s="216">
        <v>2.37</v>
      </c>
      <c r="X32" s="216">
        <v>2.31</v>
      </c>
      <c r="Y32" s="216">
        <v>2.2999999999999998</v>
      </c>
      <c r="Z32" s="216">
        <v>2.5099999999999998</v>
      </c>
      <c r="AA32" s="216">
        <v>2.29</v>
      </c>
      <c r="AB32" s="216">
        <v>2.2599999999999998</v>
      </c>
      <c r="AC32" s="216">
        <v>2.2599999999999998</v>
      </c>
      <c r="AD32" s="216">
        <v>2.23</v>
      </c>
      <c r="AE32" s="216">
        <v>2.2599999999999998</v>
      </c>
      <c r="AF32" s="216">
        <v>2.25</v>
      </c>
      <c r="AG32" s="216">
        <v>2.21</v>
      </c>
      <c r="AH32" s="216">
        <v>2.23</v>
      </c>
      <c r="AI32" s="216">
        <v>2.2200000000000002</v>
      </c>
      <c r="AJ32" s="216">
        <v>2.15</v>
      </c>
      <c r="AK32" s="216">
        <v>2.15</v>
      </c>
      <c r="AL32" s="216">
        <v>2.16</v>
      </c>
      <c r="AM32" s="216">
        <v>2.12</v>
      </c>
      <c r="AN32" s="216">
        <v>2.11</v>
      </c>
      <c r="AO32" s="216">
        <v>2.1800000000000002</v>
      </c>
      <c r="AP32" s="216">
        <v>2.16</v>
      </c>
      <c r="AQ32" s="216">
        <v>2.16</v>
      </c>
      <c r="AR32" s="216">
        <v>2.1</v>
      </c>
      <c r="AS32" s="216">
        <v>2.11</v>
      </c>
      <c r="AT32" s="216">
        <v>2.11</v>
      </c>
      <c r="AU32" s="216">
        <v>2.12</v>
      </c>
      <c r="AV32" s="216">
        <v>2.08</v>
      </c>
      <c r="AW32" s="216">
        <v>2.09</v>
      </c>
      <c r="AX32" s="216">
        <v>2.08</v>
      </c>
      <c r="AY32" s="216">
        <v>2.09</v>
      </c>
      <c r="AZ32" s="216">
        <v>2.0699999999999998</v>
      </c>
      <c r="BA32" s="216">
        <v>2.08</v>
      </c>
      <c r="BB32" s="216">
        <v>2.11</v>
      </c>
      <c r="BC32" s="216">
        <v>2.13</v>
      </c>
      <c r="BD32" s="216">
        <v>2.1756380000000002</v>
      </c>
      <c r="BE32" s="216">
        <v>2.1919010000000001</v>
      </c>
      <c r="BF32" s="216">
        <v>2.2014559999999999</v>
      </c>
      <c r="BG32" s="327">
        <v>2.207185</v>
      </c>
      <c r="BH32" s="327">
        <v>2.1883279999999998</v>
      </c>
      <c r="BI32" s="327">
        <v>2.1563479999999999</v>
      </c>
      <c r="BJ32" s="327">
        <v>2.1525479999999999</v>
      </c>
      <c r="BK32" s="327">
        <v>2.1766619999999999</v>
      </c>
      <c r="BL32" s="327">
        <v>2.1832280000000002</v>
      </c>
      <c r="BM32" s="327">
        <v>2.1719930000000001</v>
      </c>
      <c r="BN32" s="327">
        <v>2.1839019999999998</v>
      </c>
      <c r="BO32" s="327">
        <v>2.195516</v>
      </c>
      <c r="BP32" s="327">
        <v>2.1863730000000001</v>
      </c>
      <c r="BQ32" s="327">
        <v>2.1946279999999998</v>
      </c>
      <c r="BR32" s="327">
        <v>2.2113710000000002</v>
      </c>
      <c r="BS32" s="327">
        <v>2.2174559999999999</v>
      </c>
      <c r="BT32" s="327">
        <v>2.2072609999999999</v>
      </c>
      <c r="BU32" s="327">
        <v>2.1861299999999999</v>
      </c>
      <c r="BV32" s="327">
        <v>2.2033420000000001</v>
      </c>
    </row>
    <row r="33" spans="1:74" ht="11.1" customHeight="1" x14ac:dyDescent="0.2">
      <c r="A33" s="52" t="s">
        <v>665</v>
      </c>
      <c r="B33" s="151" t="s">
        <v>527</v>
      </c>
      <c r="C33" s="216">
        <v>4.38</v>
      </c>
      <c r="D33" s="216">
        <v>4.3899999999999997</v>
      </c>
      <c r="E33" s="216">
        <v>4.3</v>
      </c>
      <c r="F33" s="216">
        <v>4.67</v>
      </c>
      <c r="G33" s="216">
        <v>4.62</v>
      </c>
      <c r="H33" s="216">
        <v>4.42</v>
      </c>
      <c r="I33" s="216">
        <v>4.2</v>
      </c>
      <c r="J33" s="216">
        <v>3.91</v>
      </c>
      <c r="K33" s="216">
        <v>4.08</v>
      </c>
      <c r="L33" s="216">
        <v>4.1100000000000003</v>
      </c>
      <c r="M33" s="216">
        <v>4.1900000000000004</v>
      </c>
      <c r="N33" s="216">
        <v>4.91</v>
      </c>
      <c r="O33" s="216">
        <v>7.02</v>
      </c>
      <c r="P33" s="216">
        <v>7.4</v>
      </c>
      <c r="Q33" s="216">
        <v>6</v>
      </c>
      <c r="R33" s="216">
        <v>5.07</v>
      </c>
      <c r="S33" s="216">
        <v>4.93</v>
      </c>
      <c r="T33" s="216">
        <v>4.84</v>
      </c>
      <c r="U33" s="216">
        <v>4.43</v>
      </c>
      <c r="V33" s="216">
        <v>4.12</v>
      </c>
      <c r="W33" s="216">
        <v>4.2</v>
      </c>
      <c r="X33" s="216">
        <v>4.0999999999999996</v>
      </c>
      <c r="Y33" s="216">
        <v>4.4800000000000004</v>
      </c>
      <c r="Z33" s="216">
        <v>4.3600000000000003</v>
      </c>
      <c r="AA33" s="216">
        <v>4.1100000000000003</v>
      </c>
      <c r="AB33" s="216">
        <v>4.7</v>
      </c>
      <c r="AC33" s="216">
        <v>3.55</v>
      </c>
      <c r="AD33" s="216">
        <v>3.1</v>
      </c>
      <c r="AE33" s="216">
        <v>3.14</v>
      </c>
      <c r="AF33" s="216">
        <v>3.12</v>
      </c>
      <c r="AG33" s="216">
        <v>3.11</v>
      </c>
      <c r="AH33" s="216">
        <v>3.11</v>
      </c>
      <c r="AI33" s="216">
        <v>3.06</v>
      </c>
      <c r="AJ33" s="216">
        <v>2.92</v>
      </c>
      <c r="AK33" s="216">
        <v>2.65</v>
      </c>
      <c r="AL33" s="216">
        <v>2.59</v>
      </c>
      <c r="AM33" s="216">
        <v>3.01</v>
      </c>
      <c r="AN33" s="216">
        <v>2.7</v>
      </c>
      <c r="AO33" s="216">
        <v>2.23</v>
      </c>
      <c r="AP33" s="216">
        <v>2.42</v>
      </c>
      <c r="AQ33" s="216">
        <v>2.4</v>
      </c>
      <c r="AR33" s="216">
        <v>2.67</v>
      </c>
      <c r="AS33" s="216">
        <v>2.97</v>
      </c>
      <c r="AT33" s="216">
        <v>2.96</v>
      </c>
      <c r="AU33" s="216">
        <v>3.08</v>
      </c>
      <c r="AV33" s="216">
        <v>3.13</v>
      </c>
      <c r="AW33" s="216">
        <v>3.02</v>
      </c>
      <c r="AX33" s="216">
        <v>3.96</v>
      </c>
      <c r="AY33" s="216">
        <v>4.12</v>
      </c>
      <c r="AZ33" s="216">
        <v>3.58</v>
      </c>
      <c r="BA33" s="216">
        <v>3.36</v>
      </c>
      <c r="BB33" s="216">
        <v>3.37</v>
      </c>
      <c r="BC33" s="216">
        <v>3.49</v>
      </c>
      <c r="BD33" s="216">
        <v>3.2077079999999998</v>
      </c>
      <c r="BE33" s="216">
        <v>3.2491989999999999</v>
      </c>
      <c r="BF33" s="216">
        <v>3.1715300000000002</v>
      </c>
      <c r="BG33" s="327">
        <v>3.2774529999999999</v>
      </c>
      <c r="BH33" s="327">
        <v>3.4564780000000002</v>
      </c>
      <c r="BI33" s="327">
        <v>3.711579</v>
      </c>
      <c r="BJ33" s="327">
        <v>4.0832119999999996</v>
      </c>
      <c r="BK33" s="327">
        <v>4.3467460000000004</v>
      </c>
      <c r="BL33" s="327">
        <v>4.3780060000000001</v>
      </c>
      <c r="BM33" s="327">
        <v>4.12202</v>
      </c>
      <c r="BN33" s="327">
        <v>3.8068330000000001</v>
      </c>
      <c r="BO33" s="327">
        <v>3.6320429999999999</v>
      </c>
      <c r="BP33" s="327">
        <v>3.5450469999999998</v>
      </c>
      <c r="BQ33" s="327">
        <v>3.4752390000000002</v>
      </c>
      <c r="BR33" s="327">
        <v>3.4697580000000001</v>
      </c>
      <c r="BS33" s="327">
        <v>3.5689549999999999</v>
      </c>
      <c r="BT33" s="327">
        <v>3.7544119999999999</v>
      </c>
      <c r="BU33" s="327">
        <v>3.9614389999999999</v>
      </c>
      <c r="BV33" s="327">
        <v>4.3093620000000001</v>
      </c>
    </row>
    <row r="34" spans="1:74" ht="11.1" customHeight="1" x14ac:dyDescent="0.2">
      <c r="A34" s="52" t="s">
        <v>664</v>
      </c>
      <c r="B34" s="650" t="s">
        <v>1233</v>
      </c>
      <c r="C34" s="216">
        <v>19.13</v>
      </c>
      <c r="D34" s="216">
        <v>19.7</v>
      </c>
      <c r="E34" s="216">
        <v>19.38</v>
      </c>
      <c r="F34" s="216">
        <v>20.23</v>
      </c>
      <c r="G34" s="216">
        <v>19.53</v>
      </c>
      <c r="H34" s="216">
        <v>19.670000000000002</v>
      </c>
      <c r="I34" s="216">
        <v>18.760000000000002</v>
      </c>
      <c r="J34" s="216">
        <v>18.59</v>
      </c>
      <c r="K34" s="216">
        <v>18.920000000000002</v>
      </c>
      <c r="L34" s="216">
        <v>19.71</v>
      </c>
      <c r="M34" s="216">
        <v>18.850000000000001</v>
      </c>
      <c r="N34" s="216">
        <v>19.670000000000002</v>
      </c>
      <c r="O34" s="216">
        <v>19.649999999999999</v>
      </c>
      <c r="P34" s="216">
        <v>20.05</v>
      </c>
      <c r="Q34" s="216">
        <v>20.61</v>
      </c>
      <c r="R34" s="216">
        <v>20.89</v>
      </c>
      <c r="S34" s="216">
        <v>19.98</v>
      </c>
      <c r="T34" s="216">
        <v>20.38</v>
      </c>
      <c r="U34" s="216">
        <v>20.57</v>
      </c>
      <c r="V34" s="216">
        <v>19.89</v>
      </c>
      <c r="W34" s="216">
        <v>18.64</v>
      </c>
      <c r="X34" s="216">
        <v>17.190000000000001</v>
      </c>
      <c r="Y34" s="216">
        <v>14.64</v>
      </c>
      <c r="Z34" s="216">
        <v>12.1</v>
      </c>
      <c r="AA34" s="216">
        <v>12.28</v>
      </c>
      <c r="AB34" s="216">
        <v>10.3</v>
      </c>
      <c r="AC34" s="216">
        <v>10.37</v>
      </c>
      <c r="AD34" s="216">
        <v>11.83</v>
      </c>
      <c r="AE34" s="216">
        <v>10.83</v>
      </c>
      <c r="AF34" s="216">
        <v>12.2</v>
      </c>
      <c r="AG34" s="216">
        <v>11.34</v>
      </c>
      <c r="AH34" s="216">
        <v>11.25</v>
      </c>
      <c r="AI34" s="216">
        <v>8.44</v>
      </c>
      <c r="AJ34" s="216">
        <v>7.74</v>
      </c>
      <c r="AK34" s="216">
        <v>7.77</v>
      </c>
      <c r="AL34" s="216">
        <v>7.81</v>
      </c>
      <c r="AM34" s="216">
        <v>6.98</v>
      </c>
      <c r="AN34" s="216">
        <v>5.71</v>
      </c>
      <c r="AO34" s="216">
        <v>5.59</v>
      </c>
      <c r="AP34" s="216">
        <v>7.5</v>
      </c>
      <c r="AQ34" s="216">
        <v>9.02</v>
      </c>
      <c r="AR34" s="216">
        <v>8.8699999999999992</v>
      </c>
      <c r="AS34" s="216">
        <v>11.71</v>
      </c>
      <c r="AT34" s="216">
        <v>8.51</v>
      </c>
      <c r="AU34" s="216">
        <v>8.3800000000000008</v>
      </c>
      <c r="AV34" s="216">
        <v>8.7200000000000006</v>
      </c>
      <c r="AW34" s="216">
        <v>9.01</v>
      </c>
      <c r="AX34" s="216">
        <v>9.52</v>
      </c>
      <c r="AY34" s="216">
        <v>11.25</v>
      </c>
      <c r="AZ34" s="216">
        <v>10.77</v>
      </c>
      <c r="BA34" s="216">
        <v>11.43</v>
      </c>
      <c r="BB34" s="216">
        <v>10.63</v>
      </c>
      <c r="BC34" s="216">
        <v>10.7</v>
      </c>
      <c r="BD34" s="216">
        <v>10.774190000000001</v>
      </c>
      <c r="BE34" s="216">
        <v>9.9302189999999992</v>
      </c>
      <c r="BF34" s="216">
        <v>9.7991829999999993</v>
      </c>
      <c r="BG34" s="327">
        <v>10.072570000000001</v>
      </c>
      <c r="BH34" s="327">
        <v>9.9781110000000002</v>
      </c>
      <c r="BI34" s="327">
        <v>9.8774510000000006</v>
      </c>
      <c r="BJ34" s="327">
        <v>9.7993849999999991</v>
      </c>
      <c r="BK34" s="327">
        <v>9.513045</v>
      </c>
      <c r="BL34" s="327">
        <v>9.4611000000000001</v>
      </c>
      <c r="BM34" s="327">
        <v>9.8903079999999992</v>
      </c>
      <c r="BN34" s="327">
        <v>10.421810000000001</v>
      </c>
      <c r="BO34" s="327">
        <v>9.8788929999999997</v>
      </c>
      <c r="BP34" s="327">
        <v>10.34014</v>
      </c>
      <c r="BQ34" s="327">
        <v>9.9244559999999993</v>
      </c>
      <c r="BR34" s="327">
        <v>9.8327810000000007</v>
      </c>
      <c r="BS34" s="327">
        <v>10.08403</v>
      </c>
      <c r="BT34" s="327">
        <v>10.0207</v>
      </c>
      <c r="BU34" s="327">
        <v>10.158910000000001</v>
      </c>
      <c r="BV34" s="327">
        <v>10.2668</v>
      </c>
    </row>
    <row r="35" spans="1:74" ht="11.1" customHeight="1" x14ac:dyDescent="0.2">
      <c r="A35" s="52" t="s">
        <v>20</v>
      </c>
      <c r="B35" s="151" t="s">
        <v>534</v>
      </c>
      <c r="C35" s="216">
        <v>22.94</v>
      </c>
      <c r="D35" s="216">
        <v>23.84</v>
      </c>
      <c r="E35" s="216">
        <v>23.87</v>
      </c>
      <c r="F35" s="216">
        <v>22.96</v>
      </c>
      <c r="G35" s="216">
        <v>22.6</v>
      </c>
      <c r="H35" s="216">
        <v>22.37</v>
      </c>
      <c r="I35" s="216">
        <v>23.1</v>
      </c>
      <c r="J35" s="216">
        <v>23.24</v>
      </c>
      <c r="K35" s="216">
        <v>23.55</v>
      </c>
      <c r="L35" s="216">
        <v>22.85</v>
      </c>
      <c r="M35" s="216">
        <v>22.74</v>
      </c>
      <c r="N35" s="216">
        <v>22.81</v>
      </c>
      <c r="O35" s="216">
        <v>23.12</v>
      </c>
      <c r="P35" s="216">
        <v>23.97</v>
      </c>
      <c r="Q35" s="216">
        <v>23.83</v>
      </c>
      <c r="R35" s="216">
        <v>22.82</v>
      </c>
      <c r="S35" s="216">
        <v>22.77</v>
      </c>
      <c r="T35" s="216">
        <v>22.72</v>
      </c>
      <c r="U35" s="216">
        <v>22.36</v>
      </c>
      <c r="V35" s="216">
        <v>21.94</v>
      </c>
      <c r="W35" s="216">
        <v>21.38</v>
      </c>
      <c r="X35" s="216">
        <v>20.09</v>
      </c>
      <c r="Y35" s="216">
        <v>19.68</v>
      </c>
      <c r="Z35" s="216">
        <v>16.5</v>
      </c>
      <c r="AA35" s="216">
        <v>13.37</v>
      </c>
      <c r="AB35" s="216">
        <v>16.46</v>
      </c>
      <c r="AC35" s="216">
        <v>15.6</v>
      </c>
      <c r="AD35" s="216">
        <v>14.82</v>
      </c>
      <c r="AE35" s="216">
        <v>15.34</v>
      </c>
      <c r="AF35" s="216">
        <v>15.29</v>
      </c>
      <c r="AG35" s="216">
        <v>14.37</v>
      </c>
      <c r="AH35" s="216">
        <v>13.05</v>
      </c>
      <c r="AI35" s="216">
        <v>12.02</v>
      </c>
      <c r="AJ35" s="216">
        <v>12.44</v>
      </c>
      <c r="AK35" s="216">
        <v>12.38</v>
      </c>
      <c r="AL35" s="216">
        <v>10.57</v>
      </c>
      <c r="AM35" s="216">
        <v>8.9</v>
      </c>
      <c r="AN35" s="216">
        <v>8.7799999999999994</v>
      </c>
      <c r="AO35" s="216">
        <v>9.4600000000000009</v>
      </c>
      <c r="AP35" s="216">
        <v>9.9700000000000006</v>
      </c>
      <c r="AQ35" s="216">
        <v>10.75</v>
      </c>
      <c r="AR35" s="216">
        <v>12.22</v>
      </c>
      <c r="AS35" s="216">
        <v>12.08</v>
      </c>
      <c r="AT35" s="216">
        <v>11.41</v>
      </c>
      <c r="AU35" s="216">
        <v>11.36</v>
      </c>
      <c r="AV35" s="216">
        <v>11.99</v>
      </c>
      <c r="AW35" s="216">
        <v>12.11</v>
      </c>
      <c r="AX35" s="216">
        <v>12.26</v>
      </c>
      <c r="AY35" s="216">
        <v>12.95</v>
      </c>
      <c r="AZ35" s="216">
        <v>12.92</v>
      </c>
      <c r="BA35" s="216">
        <v>12.34</v>
      </c>
      <c r="BB35" s="216">
        <v>12.99</v>
      </c>
      <c r="BC35" s="216">
        <v>12.21</v>
      </c>
      <c r="BD35" s="216">
        <v>12.81207</v>
      </c>
      <c r="BE35" s="216">
        <v>12.59435</v>
      </c>
      <c r="BF35" s="216">
        <v>11.81767</v>
      </c>
      <c r="BG35" s="327">
        <v>11.91672</v>
      </c>
      <c r="BH35" s="327">
        <v>12.67952</v>
      </c>
      <c r="BI35" s="327">
        <v>13.201370000000001</v>
      </c>
      <c r="BJ35" s="327">
        <v>12.56324</v>
      </c>
      <c r="BK35" s="327">
        <v>13.607279999999999</v>
      </c>
      <c r="BL35" s="327">
        <v>14.170070000000001</v>
      </c>
      <c r="BM35" s="327">
        <v>13.284420000000001</v>
      </c>
      <c r="BN35" s="327">
        <v>13.830270000000001</v>
      </c>
      <c r="BO35" s="327">
        <v>12.509259999999999</v>
      </c>
      <c r="BP35" s="327">
        <v>13.248469999999999</v>
      </c>
      <c r="BQ35" s="327">
        <v>12.593970000000001</v>
      </c>
      <c r="BR35" s="327">
        <v>11.782780000000001</v>
      </c>
      <c r="BS35" s="327">
        <v>11.745419999999999</v>
      </c>
      <c r="BT35" s="327">
        <v>12.5444</v>
      </c>
      <c r="BU35" s="327">
        <v>13.148709999999999</v>
      </c>
      <c r="BV35" s="327">
        <v>12.46935</v>
      </c>
    </row>
    <row r="36" spans="1:74" ht="11.1" customHeight="1" x14ac:dyDescent="0.2">
      <c r="A36" s="52"/>
      <c r="B36" s="55" t="s">
        <v>1256</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7</v>
      </c>
      <c r="B37" s="152" t="s">
        <v>523</v>
      </c>
      <c r="C37" s="486">
        <v>6.5</v>
      </c>
      <c r="D37" s="486">
        <v>6.66</v>
      </c>
      <c r="E37" s="486">
        <v>6.64</v>
      </c>
      <c r="F37" s="486">
        <v>6.58</v>
      </c>
      <c r="G37" s="486">
        <v>6.75</v>
      </c>
      <c r="H37" s="486">
        <v>7.25</v>
      </c>
      <c r="I37" s="486">
        <v>7.45</v>
      </c>
      <c r="J37" s="486">
        <v>7.37</v>
      </c>
      <c r="K37" s="486">
        <v>7.22</v>
      </c>
      <c r="L37" s="486">
        <v>6.87</v>
      </c>
      <c r="M37" s="486">
        <v>6.65</v>
      </c>
      <c r="N37" s="486">
        <v>6.66</v>
      </c>
      <c r="O37" s="486">
        <v>6.98</v>
      </c>
      <c r="P37" s="486">
        <v>7.12</v>
      </c>
      <c r="Q37" s="486">
        <v>6.99</v>
      </c>
      <c r="R37" s="486">
        <v>6.77</v>
      </c>
      <c r="S37" s="486">
        <v>6.83</v>
      </c>
      <c r="T37" s="486">
        <v>7.39</v>
      </c>
      <c r="U37" s="486">
        <v>7.62</v>
      </c>
      <c r="V37" s="486">
        <v>7.51</v>
      </c>
      <c r="W37" s="486">
        <v>7.37</v>
      </c>
      <c r="X37" s="486">
        <v>7.07</v>
      </c>
      <c r="Y37" s="486">
        <v>6.75</v>
      </c>
      <c r="Z37" s="486">
        <v>6.7</v>
      </c>
      <c r="AA37" s="486">
        <v>6.67</v>
      </c>
      <c r="AB37" s="486">
        <v>6.88</v>
      </c>
      <c r="AC37" s="486">
        <v>6.83</v>
      </c>
      <c r="AD37" s="486">
        <v>6.61</v>
      </c>
      <c r="AE37" s="486">
        <v>6.74</v>
      </c>
      <c r="AF37" s="486">
        <v>7.11</v>
      </c>
      <c r="AG37" s="486">
        <v>7.45</v>
      </c>
      <c r="AH37" s="486">
        <v>7.35</v>
      </c>
      <c r="AI37" s="486">
        <v>7.21</v>
      </c>
      <c r="AJ37" s="486">
        <v>6.88</v>
      </c>
      <c r="AK37" s="486">
        <v>6.61</v>
      </c>
      <c r="AL37" s="486">
        <v>6.45</v>
      </c>
      <c r="AM37" s="486">
        <v>6.4</v>
      </c>
      <c r="AN37" s="486">
        <v>6.39</v>
      </c>
      <c r="AO37" s="486">
        <v>6.47</v>
      </c>
      <c r="AP37" s="486">
        <v>6.4</v>
      </c>
      <c r="AQ37" s="486">
        <v>6.56</v>
      </c>
      <c r="AR37" s="486">
        <v>7.03</v>
      </c>
      <c r="AS37" s="486">
        <v>7.23</v>
      </c>
      <c r="AT37" s="486">
        <v>7.23</v>
      </c>
      <c r="AU37" s="486">
        <v>7.15</v>
      </c>
      <c r="AV37" s="486">
        <v>6.72</v>
      </c>
      <c r="AW37" s="486">
        <v>6.66</v>
      </c>
      <c r="AX37" s="486">
        <v>6.63</v>
      </c>
      <c r="AY37" s="486">
        <v>6.57</v>
      </c>
      <c r="AZ37" s="486">
        <v>6.63</v>
      </c>
      <c r="BA37" s="486">
        <v>6.74</v>
      </c>
      <c r="BB37" s="486">
        <v>6.6</v>
      </c>
      <c r="BC37" s="486">
        <v>6.81</v>
      </c>
      <c r="BD37" s="486">
        <v>7.22</v>
      </c>
      <c r="BE37" s="486">
        <v>7.4506769999999998</v>
      </c>
      <c r="BF37" s="486">
        <v>7.5231370000000002</v>
      </c>
      <c r="BG37" s="487">
        <v>7.4387999999999996</v>
      </c>
      <c r="BH37" s="487">
        <v>6.9930719999999997</v>
      </c>
      <c r="BI37" s="487">
        <v>6.9166790000000002</v>
      </c>
      <c r="BJ37" s="487">
        <v>6.852652</v>
      </c>
      <c r="BK37" s="487">
        <v>6.6958690000000001</v>
      </c>
      <c r="BL37" s="487">
        <v>6.8602470000000002</v>
      </c>
      <c r="BM37" s="487">
        <v>6.9662009999999999</v>
      </c>
      <c r="BN37" s="487">
        <v>6.7883589999999998</v>
      </c>
      <c r="BO37" s="487">
        <v>6.9743560000000002</v>
      </c>
      <c r="BP37" s="487">
        <v>7.3939360000000001</v>
      </c>
      <c r="BQ37" s="487">
        <v>7.6378810000000001</v>
      </c>
      <c r="BR37" s="487">
        <v>7.690957</v>
      </c>
      <c r="BS37" s="487">
        <v>7.5935030000000001</v>
      </c>
      <c r="BT37" s="487">
        <v>7.1493320000000002</v>
      </c>
      <c r="BU37" s="487">
        <v>7.0655960000000002</v>
      </c>
      <c r="BV37" s="487">
        <v>7.0226230000000003</v>
      </c>
    </row>
    <row r="38" spans="1:74" ht="11.1" customHeight="1" x14ac:dyDescent="0.2">
      <c r="A38" s="56" t="s">
        <v>8</v>
      </c>
      <c r="B38" s="152" t="s">
        <v>524</v>
      </c>
      <c r="C38" s="486">
        <v>9.77</v>
      </c>
      <c r="D38" s="486">
        <v>10.06</v>
      </c>
      <c r="E38" s="486">
        <v>10.02</v>
      </c>
      <c r="F38" s="486">
        <v>9.9600000000000009</v>
      </c>
      <c r="G38" s="486">
        <v>10.220000000000001</v>
      </c>
      <c r="H38" s="486">
        <v>10.65</v>
      </c>
      <c r="I38" s="486">
        <v>10.7</v>
      </c>
      <c r="J38" s="486">
        <v>10.69</v>
      </c>
      <c r="K38" s="486">
        <v>10.53</v>
      </c>
      <c r="L38" s="486">
        <v>10.28</v>
      </c>
      <c r="M38" s="486">
        <v>10.029999999999999</v>
      </c>
      <c r="N38" s="486">
        <v>9.9600000000000009</v>
      </c>
      <c r="O38" s="486">
        <v>10.35</v>
      </c>
      <c r="P38" s="486">
        <v>10.68</v>
      </c>
      <c r="Q38" s="486">
        <v>10.65</v>
      </c>
      <c r="R38" s="486">
        <v>10.46</v>
      </c>
      <c r="S38" s="486">
        <v>10.54</v>
      </c>
      <c r="T38" s="486">
        <v>10.96</v>
      </c>
      <c r="U38" s="486">
        <v>11.17</v>
      </c>
      <c r="V38" s="486">
        <v>11.05</v>
      </c>
      <c r="W38" s="486">
        <v>11.16</v>
      </c>
      <c r="X38" s="486">
        <v>10.83</v>
      </c>
      <c r="Y38" s="486">
        <v>10.52</v>
      </c>
      <c r="Z38" s="486">
        <v>10.36</v>
      </c>
      <c r="AA38" s="486">
        <v>10.31</v>
      </c>
      <c r="AB38" s="486">
        <v>10.62</v>
      </c>
      <c r="AC38" s="486">
        <v>10.63</v>
      </c>
      <c r="AD38" s="486">
        <v>10.37</v>
      </c>
      <c r="AE38" s="486">
        <v>10.47</v>
      </c>
      <c r="AF38" s="486">
        <v>10.89</v>
      </c>
      <c r="AG38" s="486">
        <v>11.07</v>
      </c>
      <c r="AH38" s="486">
        <v>10.94</v>
      </c>
      <c r="AI38" s="486">
        <v>10.98</v>
      </c>
      <c r="AJ38" s="486">
        <v>10.73</v>
      </c>
      <c r="AK38" s="486">
        <v>10.3</v>
      </c>
      <c r="AL38" s="486">
        <v>10.130000000000001</v>
      </c>
      <c r="AM38" s="486">
        <v>10.02</v>
      </c>
      <c r="AN38" s="486">
        <v>10.199999999999999</v>
      </c>
      <c r="AO38" s="486">
        <v>10.16</v>
      </c>
      <c r="AP38" s="486">
        <v>10.130000000000001</v>
      </c>
      <c r="AQ38" s="486">
        <v>10.25</v>
      </c>
      <c r="AR38" s="486">
        <v>10.59</v>
      </c>
      <c r="AS38" s="486">
        <v>10.62</v>
      </c>
      <c r="AT38" s="486">
        <v>10.71</v>
      </c>
      <c r="AU38" s="486">
        <v>10.7</v>
      </c>
      <c r="AV38" s="486">
        <v>10.47</v>
      </c>
      <c r="AW38" s="486">
        <v>10.24</v>
      </c>
      <c r="AX38" s="486">
        <v>10.08</v>
      </c>
      <c r="AY38" s="486">
        <v>10.19</v>
      </c>
      <c r="AZ38" s="486">
        <v>10.48</v>
      </c>
      <c r="BA38" s="486">
        <v>10.48</v>
      </c>
      <c r="BB38" s="486">
        <v>10.4</v>
      </c>
      <c r="BC38" s="486">
        <v>10.58</v>
      </c>
      <c r="BD38" s="486">
        <v>10.99</v>
      </c>
      <c r="BE38" s="486">
        <v>10.834809999999999</v>
      </c>
      <c r="BF38" s="486">
        <v>10.89855</v>
      </c>
      <c r="BG38" s="487">
        <v>10.72376</v>
      </c>
      <c r="BH38" s="487">
        <v>10.53093</v>
      </c>
      <c r="BI38" s="487">
        <v>10.370050000000001</v>
      </c>
      <c r="BJ38" s="487">
        <v>10.255050000000001</v>
      </c>
      <c r="BK38" s="487">
        <v>10.37421</v>
      </c>
      <c r="BL38" s="487">
        <v>10.61979</v>
      </c>
      <c r="BM38" s="487">
        <v>10.65109</v>
      </c>
      <c r="BN38" s="487">
        <v>10.47132</v>
      </c>
      <c r="BO38" s="487">
        <v>10.694190000000001</v>
      </c>
      <c r="BP38" s="487">
        <v>11.07034</v>
      </c>
      <c r="BQ38" s="487">
        <v>10.98786</v>
      </c>
      <c r="BR38" s="487">
        <v>10.97447</v>
      </c>
      <c r="BS38" s="487">
        <v>10.825559999999999</v>
      </c>
      <c r="BT38" s="487">
        <v>10.64888</v>
      </c>
      <c r="BU38" s="487">
        <v>10.500450000000001</v>
      </c>
      <c r="BV38" s="487">
        <v>10.401070000000001</v>
      </c>
    </row>
    <row r="39" spans="1:74" ht="11.1" customHeight="1" x14ac:dyDescent="0.2">
      <c r="A39" s="56" t="s">
        <v>667</v>
      </c>
      <c r="B39" s="264" t="s">
        <v>525</v>
      </c>
      <c r="C39" s="488">
        <v>11.46</v>
      </c>
      <c r="D39" s="488">
        <v>11.63</v>
      </c>
      <c r="E39" s="488">
        <v>11.61</v>
      </c>
      <c r="F39" s="488">
        <v>11.93</v>
      </c>
      <c r="G39" s="488">
        <v>12.4</v>
      </c>
      <c r="H39" s="488">
        <v>12.54</v>
      </c>
      <c r="I39" s="488">
        <v>12.65</v>
      </c>
      <c r="J39" s="488">
        <v>12.53</v>
      </c>
      <c r="K39" s="488">
        <v>12.51</v>
      </c>
      <c r="L39" s="488">
        <v>12.36</v>
      </c>
      <c r="M39" s="488">
        <v>12.1</v>
      </c>
      <c r="N39" s="488">
        <v>11.72</v>
      </c>
      <c r="O39" s="488">
        <v>11.65</v>
      </c>
      <c r="P39" s="488">
        <v>11.94</v>
      </c>
      <c r="Q39" s="488">
        <v>12.25</v>
      </c>
      <c r="R39" s="488">
        <v>12.31</v>
      </c>
      <c r="S39" s="488">
        <v>12.85</v>
      </c>
      <c r="T39" s="488">
        <v>12.99</v>
      </c>
      <c r="U39" s="488">
        <v>13.09</v>
      </c>
      <c r="V39" s="488">
        <v>13.04</v>
      </c>
      <c r="W39" s="488">
        <v>12.95</v>
      </c>
      <c r="X39" s="488">
        <v>12.6</v>
      </c>
      <c r="Y39" s="488">
        <v>12.48</v>
      </c>
      <c r="Z39" s="488">
        <v>12.17</v>
      </c>
      <c r="AA39" s="488">
        <v>12.1</v>
      </c>
      <c r="AB39" s="488">
        <v>12.29</v>
      </c>
      <c r="AC39" s="488">
        <v>12.33</v>
      </c>
      <c r="AD39" s="488">
        <v>12.62</v>
      </c>
      <c r="AE39" s="488">
        <v>12.93</v>
      </c>
      <c r="AF39" s="488">
        <v>12.92</v>
      </c>
      <c r="AG39" s="488">
        <v>12.94</v>
      </c>
      <c r="AH39" s="488">
        <v>12.91</v>
      </c>
      <c r="AI39" s="488">
        <v>13.03</v>
      </c>
      <c r="AJ39" s="488">
        <v>12.72</v>
      </c>
      <c r="AK39" s="488">
        <v>12.71</v>
      </c>
      <c r="AL39" s="488">
        <v>12.32</v>
      </c>
      <c r="AM39" s="488">
        <v>11.98</v>
      </c>
      <c r="AN39" s="488">
        <v>12.14</v>
      </c>
      <c r="AO39" s="488">
        <v>12.57</v>
      </c>
      <c r="AP39" s="488">
        <v>12.43</v>
      </c>
      <c r="AQ39" s="488">
        <v>12.79</v>
      </c>
      <c r="AR39" s="488">
        <v>12.72</v>
      </c>
      <c r="AS39" s="488">
        <v>12.68</v>
      </c>
      <c r="AT39" s="488">
        <v>12.9</v>
      </c>
      <c r="AU39" s="488">
        <v>12.87</v>
      </c>
      <c r="AV39" s="488">
        <v>12.46</v>
      </c>
      <c r="AW39" s="488">
        <v>12.75</v>
      </c>
      <c r="AX39" s="488">
        <v>12.21</v>
      </c>
      <c r="AY39" s="488">
        <v>12.22</v>
      </c>
      <c r="AZ39" s="488">
        <v>12.82</v>
      </c>
      <c r="BA39" s="488">
        <v>12.9</v>
      </c>
      <c r="BB39" s="488">
        <v>12.7</v>
      </c>
      <c r="BC39" s="488">
        <v>13.02</v>
      </c>
      <c r="BD39" s="488">
        <v>13.22</v>
      </c>
      <c r="BE39" s="488">
        <v>13.22007</v>
      </c>
      <c r="BF39" s="488">
        <v>13.54133</v>
      </c>
      <c r="BG39" s="489">
        <v>13.520110000000001</v>
      </c>
      <c r="BH39" s="489">
        <v>12.91925</v>
      </c>
      <c r="BI39" s="489">
        <v>13.188689999999999</v>
      </c>
      <c r="BJ39" s="489">
        <v>12.6274</v>
      </c>
      <c r="BK39" s="489">
        <v>12.525969999999999</v>
      </c>
      <c r="BL39" s="489">
        <v>12.94595</v>
      </c>
      <c r="BM39" s="489">
        <v>13.207470000000001</v>
      </c>
      <c r="BN39" s="489">
        <v>13.208500000000001</v>
      </c>
      <c r="BO39" s="489">
        <v>13.52901</v>
      </c>
      <c r="BP39" s="489">
        <v>13.66854</v>
      </c>
      <c r="BQ39" s="489">
        <v>13.741669999999999</v>
      </c>
      <c r="BR39" s="489">
        <v>13.935980000000001</v>
      </c>
      <c r="BS39" s="489">
        <v>13.928269999999999</v>
      </c>
      <c r="BT39" s="489">
        <v>13.278370000000001</v>
      </c>
      <c r="BU39" s="489">
        <v>13.632009999999999</v>
      </c>
      <c r="BV39" s="489">
        <v>12.968439999999999</v>
      </c>
    </row>
    <row r="40" spans="1:74" s="263" customFormat="1" ht="9.6" customHeight="1" x14ac:dyDescent="0.2">
      <c r="A40" s="56"/>
      <c r="B40" s="825"/>
      <c r="C40" s="826"/>
      <c r="D40" s="826"/>
      <c r="E40" s="826"/>
      <c r="F40" s="826"/>
      <c r="G40" s="826"/>
      <c r="H40" s="826"/>
      <c r="I40" s="826"/>
      <c r="J40" s="826"/>
      <c r="K40" s="826"/>
      <c r="L40" s="826"/>
      <c r="M40" s="826"/>
      <c r="N40" s="826"/>
      <c r="O40" s="826"/>
      <c r="P40" s="826"/>
      <c r="Q40" s="826"/>
      <c r="R40" s="826"/>
      <c r="S40" s="826"/>
      <c r="T40" s="826"/>
      <c r="U40" s="826"/>
      <c r="V40" s="826"/>
      <c r="W40" s="826"/>
      <c r="X40" s="826"/>
      <c r="Y40" s="826"/>
      <c r="Z40" s="826"/>
      <c r="AA40" s="826"/>
      <c r="AB40" s="826"/>
      <c r="AC40" s="826"/>
      <c r="AD40" s="826"/>
      <c r="AE40" s="826"/>
      <c r="AF40" s="826"/>
      <c r="AG40" s="826"/>
      <c r="AH40" s="826"/>
      <c r="AI40" s="826"/>
      <c r="AJ40" s="826"/>
      <c r="AK40" s="826"/>
      <c r="AL40" s="826"/>
      <c r="AM40" s="308"/>
      <c r="AY40" s="414"/>
      <c r="AZ40" s="414"/>
      <c r="BA40" s="414"/>
      <c r="BB40" s="414"/>
      <c r="BC40" s="414"/>
      <c r="BD40" s="655"/>
      <c r="BE40" s="655"/>
      <c r="BF40" s="655"/>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800" t="s">
        <v>1018</v>
      </c>
      <c r="C41" s="801"/>
      <c r="D41" s="801"/>
      <c r="E41" s="801"/>
      <c r="F41" s="801"/>
      <c r="G41" s="801"/>
      <c r="H41" s="801"/>
      <c r="I41" s="801"/>
      <c r="J41" s="801"/>
      <c r="K41" s="801"/>
      <c r="L41" s="801"/>
      <c r="M41" s="801"/>
      <c r="N41" s="801"/>
      <c r="O41" s="801"/>
      <c r="P41" s="801"/>
      <c r="Q41" s="801"/>
      <c r="AY41" s="502"/>
      <c r="AZ41" s="502"/>
      <c r="BA41" s="502"/>
      <c r="BB41" s="502"/>
      <c r="BC41" s="502"/>
      <c r="BD41" s="656"/>
      <c r="BE41" s="656"/>
      <c r="BF41" s="656"/>
      <c r="BG41" s="502"/>
      <c r="BH41" s="502"/>
      <c r="BI41" s="502"/>
      <c r="BJ41" s="502"/>
      <c r="BK41" s="483"/>
    </row>
    <row r="42" spans="1:74" s="263" customFormat="1" ht="12" customHeight="1" x14ac:dyDescent="0.2">
      <c r="A42" s="56"/>
      <c r="B42" s="809" t="s">
        <v>139</v>
      </c>
      <c r="C42" s="801"/>
      <c r="D42" s="801"/>
      <c r="E42" s="801"/>
      <c r="F42" s="801"/>
      <c r="G42" s="801"/>
      <c r="H42" s="801"/>
      <c r="I42" s="801"/>
      <c r="J42" s="801"/>
      <c r="K42" s="801"/>
      <c r="L42" s="801"/>
      <c r="M42" s="801"/>
      <c r="N42" s="801"/>
      <c r="O42" s="801"/>
      <c r="P42" s="801"/>
      <c r="Q42" s="801"/>
      <c r="AY42" s="502"/>
      <c r="AZ42" s="502"/>
      <c r="BA42" s="502"/>
      <c r="BB42" s="502"/>
      <c r="BC42" s="502"/>
      <c r="BD42" s="656"/>
      <c r="BE42" s="656"/>
      <c r="BF42" s="656"/>
      <c r="BG42" s="792"/>
      <c r="BH42" s="502"/>
      <c r="BI42" s="502"/>
      <c r="BJ42" s="502"/>
      <c r="BK42" s="483"/>
    </row>
    <row r="43" spans="1:74" s="435" customFormat="1" ht="12" customHeight="1" x14ac:dyDescent="0.2">
      <c r="A43" s="434"/>
      <c r="B43" s="830" t="s">
        <v>1049</v>
      </c>
      <c r="C43" s="823"/>
      <c r="D43" s="823"/>
      <c r="E43" s="823"/>
      <c r="F43" s="823"/>
      <c r="G43" s="823"/>
      <c r="H43" s="823"/>
      <c r="I43" s="823"/>
      <c r="J43" s="823"/>
      <c r="K43" s="823"/>
      <c r="L43" s="823"/>
      <c r="M43" s="823"/>
      <c r="N43" s="823"/>
      <c r="O43" s="823"/>
      <c r="P43" s="823"/>
      <c r="Q43" s="819"/>
      <c r="AY43" s="503"/>
      <c r="AZ43" s="503"/>
      <c r="BA43" s="503"/>
      <c r="BB43" s="503"/>
      <c r="BC43" s="503"/>
      <c r="BD43" s="657"/>
      <c r="BE43" s="657"/>
      <c r="BF43" s="657"/>
      <c r="BG43" s="503"/>
      <c r="BH43" s="503"/>
      <c r="BI43" s="503"/>
      <c r="BJ43" s="503"/>
    </row>
    <row r="44" spans="1:74" s="435" customFormat="1" ht="12" customHeight="1" x14ac:dyDescent="0.2">
      <c r="A44" s="434"/>
      <c r="B44" s="830" t="s">
        <v>1050</v>
      </c>
      <c r="C44" s="823"/>
      <c r="D44" s="823"/>
      <c r="E44" s="823"/>
      <c r="F44" s="823"/>
      <c r="G44" s="823"/>
      <c r="H44" s="823"/>
      <c r="I44" s="823"/>
      <c r="J44" s="823"/>
      <c r="K44" s="823"/>
      <c r="L44" s="823"/>
      <c r="M44" s="823"/>
      <c r="N44" s="823"/>
      <c r="O44" s="823"/>
      <c r="P44" s="823"/>
      <c r="Q44" s="819"/>
      <c r="AY44" s="503"/>
      <c r="AZ44" s="503"/>
      <c r="BA44" s="503"/>
      <c r="BB44" s="503"/>
      <c r="BC44" s="503"/>
      <c r="BD44" s="657"/>
      <c r="BE44" s="657"/>
      <c r="BF44" s="657"/>
      <c r="BG44" s="503"/>
      <c r="BH44" s="503"/>
      <c r="BI44" s="503"/>
      <c r="BJ44" s="503"/>
    </row>
    <row r="45" spans="1:74" s="435" customFormat="1" ht="12" customHeight="1" x14ac:dyDescent="0.2">
      <c r="A45" s="434"/>
      <c r="B45" s="829" t="s">
        <v>1234</v>
      </c>
      <c r="C45" s="823"/>
      <c r="D45" s="823"/>
      <c r="E45" s="823"/>
      <c r="F45" s="823"/>
      <c r="G45" s="823"/>
      <c r="H45" s="823"/>
      <c r="I45" s="823"/>
      <c r="J45" s="823"/>
      <c r="K45" s="823"/>
      <c r="L45" s="823"/>
      <c r="M45" s="823"/>
      <c r="N45" s="823"/>
      <c r="O45" s="823"/>
      <c r="P45" s="823"/>
      <c r="Q45" s="819"/>
      <c r="AY45" s="503"/>
      <c r="AZ45" s="503"/>
      <c r="BA45" s="503"/>
      <c r="BB45" s="503"/>
      <c r="BC45" s="503"/>
      <c r="BD45" s="657"/>
      <c r="BE45" s="657"/>
      <c r="BF45" s="657"/>
      <c r="BG45" s="503"/>
      <c r="BH45" s="503"/>
      <c r="BI45" s="503"/>
      <c r="BJ45" s="503"/>
    </row>
    <row r="46" spans="1:74" s="435" customFormat="1" ht="12" customHeight="1" x14ac:dyDescent="0.2">
      <c r="A46" s="434"/>
      <c r="B46" s="822" t="s">
        <v>1043</v>
      </c>
      <c r="C46" s="823"/>
      <c r="D46" s="823"/>
      <c r="E46" s="823"/>
      <c r="F46" s="823"/>
      <c r="G46" s="823"/>
      <c r="H46" s="823"/>
      <c r="I46" s="823"/>
      <c r="J46" s="823"/>
      <c r="K46" s="823"/>
      <c r="L46" s="823"/>
      <c r="M46" s="823"/>
      <c r="N46" s="823"/>
      <c r="O46" s="823"/>
      <c r="P46" s="823"/>
      <c r="Q46" s="819"/>
      <c r="AY46" s="503"/>
      <c r="AZ46" s="503"/>
      <c r="BA46" s="503"/>
      <c r="BB46" s="503"/>
      <c r="BC46" s="503"/>
      <c r="BD46" s="657"/>
      <c r="BE46" s="657"/>
      <c r="BF46" s="657"/>
      <c r="BG46" s="503"/>
      <c r="BH46" s="503"/>
      <c r="BI46" s="503"/>
      <c r="BJ46" s="503"/>
    </row>
    <row r="47" spans="1:74" s="435" customFormat="1" ht="12" customHeight="1" x14ac:dyDescent="0.2">
      <c r="A47" s="434"/>
      <c r="B47" s="817" t="s">
        <v>1051</v>
      </c>
      <c r="C47" s="818"/>
      <c r="D47" s="818"/>
      <c r="E47" s="818"/>
      <c r="F47" s="818"/>
      <c r="G47" s="818"/>
      <c r="H47" s="818"/>
      <c r="I47" s="818"/>
      <c r="J47" s="818"/>
      <c r="K47" s="818"/>
      <c r="L47" s="818"/>
      <c r="M47" s="818"/>
      <c r="N47" s="818"/>
      <c r="O47" s="818"/>
      <c r="P47" s="818"/>
      <c r="Q47" s="818"/>
      <c r="AY47" s="503"/>
      <c r="AZ47" s="503"/>
      <c r="BA47" s="503"/>
      <c r="BB47" s="503"/>
      <c r="BC47" s="503"/>
      <c r="BD47" s="657"/>
      <c r="BE47" s="657"/>
      <c r="BF47" s="657"/>
      <c r="BG47" s="503"/>
      <c r="BH47" s="503"/>
      <c r="BI47" s="503"/>
      <c r="BJ47" s="503"/>
    </row>
    <row r="48" spans="1:74" s="435" customFormat="1" ht="12" customHeight="1" x14ac:dyDescent="0.2">
      <c r="A48" s="434"/>
      <c r="B48" s="822" t="s">
        <v>1052</v>
      </c>
      <c r="C48" s="823"/>
      <c r="D48" s="823"/>
      <c r="E48" s="823"/>
      <c r="F48" s="823"/>
      <c r="G48" s="823"/>
      <c r="H48" s="823"/>
      <c r="I48" s="823"/>
      <c r="J48" s="823"/>
      <c r="K48" s="823"/>
      <c r="L48" s="823"/>
      <c r="M48" s="823"/>
      <c r="N48" s="823"/>
      <c r="O48" s="823"/>
      <c r="P48" s="823"/>
      <c r="Q48" s="819"/>
      <c r="AY48" s="503"/>
      <c r="AZ48" s="503"/>
      <c r="BA48" s="503"/>
      <c r="BB48" s="503"/>
      <c r="BC48" s="503"/>
      <c r="BD48" s="657"/>
      <c r="BE48" s="657"/>
      <c r="BF48" s="657"/>
      <c r="BG48" s="503"/>
      <c r="BH48" s="503"/>
      <c r="BI48" s="503"/>
      <c r="BJ48" s="503"/>
    </row>
    <row r="49" spans="1:74" s="435" customFormat="1" ht="12" customHeight="1" x14ac:dyDescent="0.2">
      <c r="A49" s="434"/>
      <c r="B49" s="832" t="s">
        <v>1053</v>
      </c>
      <c r="C49" s="819"/>
      <c r="D49" s="819"/>
      <c r="E49" s="819"/>
      <c r="F49" s="819"/>
      <c r="G49" s="819"/>
      <c r="H49" s="819"/>
      <c r="I49" s="819"/>
      <c r="J49" s="819"/>
      <c r="K49" s="819"/>
      <c r="L49" s="819"/>
      <c r="M49" s="819"/>
      <c r="N49" s="819"/>
      <c r="O49" s="819"/>
      <c r="P49" s="819"/>
      <c r="Q49" s="819"/>
      <c r="AY49" s="503"/>
      <c r="AZ49" s="503"/>
      <c r="BA49" s="503"/>
      <c r="BB49" s="503"/>
      <c r="BC49" s="503"/>
      <c r="BD49" s="657"/>
      <c r="BE49" s="657"/>
      <c r="BF49" s="657"/>
      <c r="BG49" s="503"/>
      <c r="BH49" s="503"/>
      <c r="BI49" s="503"/>
      <c r="BJ49" s="503"/>
    </row>
    <row r="50" spans="1:74" s="435" customFormat="1" ht="12" customHeight="1" x14ac:dyDescent="0.2">
      <c r="A50" s="434"/>
      <c r="B50" s="828" t="s">
        <v>874</v>
      </c>
      <c r="C50" s="819"/>
      <c r="D50" s="819"/>
      <c r="E50" s="819"/>
      <c r="F50" s="819"/>
      <c r="G50" s="819"/>
      <c r="H50" s="819"/>
      <c r="I50" s="819"/>
      <c r="J50" s="819"/>
      <c r="K50" s="819"/>
      <c r="L50" s="819"/>
      <c r="M50" s="819"/>
      <c r="N50" s="819"/>
      <c r="O50" s="819"/>
      <c r="P50" s="819"/>
      <c r="Q50" s="819"/>
      <c r="AY50" s="503"/>
      <c r="AZ50" s="503"/>
      <c r="BA50" s="503"/>
      <c r="BB50" s="503"/>
      <c r="BC50" s="503"/>
      <c r="BD50" s="657"/>
      <c r="BE50" s="657"/>
      <c r="BF50" s="657"/>
      <c r="BG50" s="503"/>
      <c r="BH50" s="503"/>
      <c r="BI50" s="503"/>
      <c r="BJ50" s="503"/>
    </row>
    <row r="51" spans="1:74" s="435" customFormat="1" ht="12" customHeight="1" x14ac:dyDescent="0.2">
      <c r="A51" s="434"/>
      <c r="B51" s="817" t="s">
        <v>1047</v>
      </c>
      <c r="C51" s="818"/>
      <c r="D51" s="818"/>
      <c r="E51" s="818"/>
      <c r="F51" s="818"/>
      <c r="G51" s="818"/>
      <c r="H51" s="818"/>
      <c r="I51" s="818"/>
      <c r="J51" s="818"/>
      <c r="K51" s="818"/>
      <c r="L51" s="818"/>
      <c r="M51" s="818"/>
      <c r="N51" s="818"/>
      <c r="O51" s="818"/>
      <c r="P51" s="818"/>
      <c r="Q51" s="819"/>
      <c r="AY51" s="503"/>
      <c r="AZ51" s="503"/>
      <c r="BA51" s="503"/>
      <c r="BB51" s="503"/>
      <c r="BC51" s="503"/>
      <c r="BD51" s="657"/>
      <c r="BE51" s="657"/>
      <c r="BF51" s="657"/>
      <c r="BG51" s="503"/>
      <c r="BH51" s="503"/>
      <c r="BI51" s="503"/>
      <c r="BJ51" s="503"/>
    </row>
    <row r="52" spans="1:74" s="437" customFormat="1" ht="12" customHeight="1" x14ac:dyDescent="0.2">
      <c r="A52" s="436"/>
      <c r="B52" s="831" t="s">
        <v>1156</v>
      </c>
      <c r="C52" s="819"/>
      <c r="D52" s="819"/>
      <c r="E52" s="819"/>
      <c r="F52" s="819"/>
      <c r="G52" s="819"/>
      <c r="H52" s="819"/>
      <c r="I52" s="819"/>
      <c r="J52" s="819"/>
      <c r="K52" s="819"/>
      <c r="L52" s="819"/>
      <c r="M52" s="819"/>
      <c r="N52" s="819"/>
      <c r="O52" s="819"/>
      <c r="P52" s="819"/>
      <c r="Q52" s="819"/>
      <c r="AY52" s="504"/>
      <c r="AZ52" s="504"/>
      <c r="BA52" s="504"/>
      <c r="BB52" s="504"/>
      <c r="BC52" s="504"/>
      <c r="BD52" s="658"/>
      <c r="BE52" s="658"/>
      <c r="BF52" s="658"/>
      <c r="BG52" s="504"/>
      <c r="BH52" s="504"/>
      <c r="BI52" s="504"/>
      <c r="BJ52" s="504"/>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W5" activePane="bottomRight" state="frozen"/>
      <selection activeCell="BF63" sqref="BF63"/>
      <selection pane="topRight" activeCell="BF63" sqref="BF63"/>
      <selection pane="bottomLeft" activeCell="BF63" sqref="BF63"/>
      <selection pane="bottomRight" activeCell="BF63" sqref="BF63"/>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94" customWidth="1"/>
    <col min="56" max="58" width="6.5703125" style="646" customWidth="1"/>
    <col min="59" max="62" width="6.5703125" style="494" customWidth="1"/>
    <col min="63" max="74" width="6.5703125" style="153" customWidth="1"/>
    <col min="75" max="16384" width="8.5703125" style="153"/>
  </cols>
  <sheetData>
    <row r="1" spans="1:74" ht="12.75" x14ac:dyDescent="0.2">
      <c r="A1" s="810" t="s">
        <v>997</v>
      </c>
      <c r="B1" s="835" t="s">
        <v>1123</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row>
    <row r="2" spans="1:74" ht="12.75" x14ac:dyDescent="0.2">
      <c r="A2" s="811"/>
      <c r="B2" s="542" t="str">
        <f>"U.S. Energy Information Administration  |  Short-Term Energy Outlook  - "&amp;Dates!D1</f>
        <v>U.S. Energy Information Administration  |  Short-Term Energy Outlook  - September 2017</v>
      </c>
      <c r="C2" s="545"/>
      <c r="D2" s="545"/>
      <c r="E2" s="545"/>
      <c r="F2" s="545"/>
      <c r="G2" s="545"/>
      <c r="H2" s="545"/>
      <c r="I2" s="545"/>
      <c r="J2" s="545"/>
      <c r="K2" s="545"/>
      <c r="L2" s="545"/>
      <c r="M2" s="545"/>
      <c r="N2" s="545"/>
      <c r="O2" s="545"/>
      <c r="P2" s="545"/>
      <c r="Q2" s="545"/>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B5" s="254" t="s">
        <v>1007</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409"/>
      <c r="BH5" s="409"/>
      <c r="BI5" s="409"/>
      <c r="BJ5" s="409"/>
      <c r="BK5" s="409"/>
      <c r="BL5" s="409"/>
      <c r="BM5" s="409"/>
      <c r="BN5" s="409"/>
      <c r="BO5" s="409"/>
      <c r="BP5" s="409"/>
      <c r="BQ5" s="409"/>
      <c r="BR5" s="409"/>
      <c r="BS5" s="409"/>
      <c r="BT5" s="409"/>
      <c r="BU5" s="409"/>
      <c r="BV5" s="409"/>
    </row>
    <row r="6" spans="1:74" ht="11.1" customHeight="1" x14ac:dyDescent="0.2">
      <c r="A6" s="162" t="s">
        <v>312</v>
      </c>
      <c r="B6" s="173" t="s">
        <v>261</v>
      </c>
      <c r="C6" s="252">
        <v>23.064306386999998</v>
      </c>
      <c r="D6" s="252">
        <v>23.049868713999999</v>
      </c>
      <c r="E6" s="252">
        <v>23.295106097000001</v>
      </c>
      <c r="F6" s="252">
        <v>23.544505333</v>
      </c>
      <c r="G6" s="252">
        <v>23.238407226</v>
      </c>
      <c r="H6" s="252">
        <v>23.172453666999999</v>
      </c>
      <c r="I6" s="252">
        <v>23.947514806000001</v>
      </c>
      <c r="J6" s="252">
        <v>23.950662548</v>
      </c>
      <c r="K6" s="252">
        <v>23.907447000000001</v>
      </c>
      <c r="L6" s="252">
        <v>24.027983128999999</v>
      </c>
      <c r="M6" s="252">
        <v>24.658964333</v>
      </c>
      <c r="N6" s="252">
        <v>24.949462516000001</v>
      </c>
      <c r="O6" s="252">
        <v>24.849773128999999</v>
      </c>
      <c r="P6" s="252">
        <v>25.081605143000001</v>
      </c>
      <c r="Q6" s="252">
        <v>25.307031515999999</v>
      </c>
      <c r="R6" s="252">
        <v>25.655083999999999</v>
      </c>
      <c r="S6" s="252">
        <v>25.229156547999999</v>
      </c>
      <c r="T6" s="252">
        <v>25.665762999999998</v>
      </c>
      <c r="U6" s="252">
        <v>25.893696386999999</v>
      </c>
      <c r="V6" s="252">
        <v>25.648620032</v>
      </c>
      <c r="W6" s="252">
        <v>25.958392</v>
      </c>
      <c r="X6" s="252">
        <v>26.523207773999999</v>
      </c>
      <c r="Y6" s="252">
        <v>26.718199333000001</v>
      </c>
      <c r="Z6" s="252">
        <v>27.116762225999999</v>
      </c>
      <c r="AA6" s="252">
        <v>26.632645387</v>
      </c>
      <c r="AB6" s="252">
        <v>26.869012142999999</v>
      </c>
      <c r="AC6" s="252">
        <v>26.842650419000002</v>
      </c>
      <c r="AD6" s="252">
        <v>26.781782</v>
      </c>
      <c r="AE6" s="252">
        <v>26.364037289999999</v>
      </c>
      <c r="AF6" s="252">
        <v>26.432942666999999</v>
      </c>
      <c r="AG6" s="252">
        <v>27.041557677</v>
      </c>
      <c r="AH6" s="252">
        <v>27.072230419</v>
      </c>
      <c r="AI6" s="252">
        <v>26.584723666999999</v>
      </c>
      <c r="AJ6" s="252">
        <v>26.893317289999999</v>
      </c>
      <c r="AK6" s="252">
        <v>27.256032666999999</v>
      </c>
      <c r="AL6" s="252">
        <v>27.267170031999999</v>
      </c>
      <c r="AM6" s="252">
        <v>27.106258065999999</v>
      </c>
      <c r="AN6" s="252">
        <v>26.849833385</v>
      </c>
      <c r="AO6" s="252">
        <v>26.906213062999999</v>
      </c>
      <c r="AP6" s="252">
        <v>26.269465194999999</v>
      </c>
      <c r="AQ6" s="252">
        <v>25.706181039000001</v>
      </c>
      <c r="AR6" s="252">
        <v>25.643282242000002</v>
      </c>
      <c r="AS6" s="252">
        <v>26.701327162999998</v>
      </c>
      <c r="AT6" s="252">
        <v>26.353288517999999</v>
      </c>
      <c r="AU6" s="252">
        <v>25.762068089</v>
      </c>
      <c r="AV6" s="252">
        <v>26.569468801999999</v>
      </c>
      <c r="AW6" s="252">
        <v>27.310762875000002</v>
      </c>
      <c r="AX6" s="252">
        <v>26.650783915000002</v>
      </c>
      <c r="AY6" s="252">
        <v>26.644811156999999</v>
      </c>
      <c r="AZ6" s="252">
        <v>27.273325718999999</v>
      </c>
      <c r="BA6" s="252">
        <v>27.014503575999999</v>
      </c>
      <c r="BB6" s="252">
        <v>26.629349908999998</v>
      </c>
      <c r="BC6" s="252">
        <v>26.833128576</v>
      </c>
      <c r="BD6" s="252">
        <v>26.958452369</v>
      </c>
      <c r="BE6" s="252">
        <v>27.245297370999999</v>
      </c>
      <c r="BF6" s="252">
        <v>27.142796394000001</v>
      </c>
      <c r="BG6" s="409">
        <v>26.927957734</v>
      </c>
      <c r="BH6" s="409">
        <v>27.864370771000001</v>
      </c>
      <c r="BI6" s="409">
        <v>28.120778367</v>
      </c>
      <c r="BJ6" s="409">
        <v>28.139187279000001</v>
      </c>
      <c r="BK6" s="409">
        <v>28.146937180999998</v>
      </c>
      <c r="BL6" s="409">
        <v>28.292953883999999</v>
      </c>
      <c r="BM6" s="409">
        <v>28.398979074</v>
      </c>
      <c r="BN6" s="409">
        <v>28.461132790000001</v>
      </c>
      <c r="BO6" s="409">
        <v>28.471445127999999</v>
      </c>
      <c r="BP6" s="409">
        <v>28.442138826000001</v>
      </c>
      <c r="BQ6" s="409">
        <v>28.578414324000001</v>
      </c>
      <c r="BR6" s="409">
        <v>28.400460242000001</v>
      </c>
      <c r="BS6" s="409">
        <v>28.217497980000001</v>
      </c>
      <c r="BT6" s="409">
        <v>28.83482587</v>
      </c>
      <c r="BU6" s="409">
        <v>29.140608879999998</v>
      </c>
      <c r="BV6" s="409">
        <v>29.152762653</v>
      </c>
    </row>
    <row r="7" spans="1:74" ht="11.1" customHeight="1" x14ac:dyDescent="0.2">
      <c r="A7" s="162" t="s">
        <v>308</v>
      </c>
      <c r="B7" s="173" t="s">
        <v>262</v>
      </c>
      <c r="C7" s="252">
        <v>11.588006387</v>
      </c>
      <c r="D7" s="252">
        <v>11.672568714000001</v>
      </c>
      <c r="E7" s="252">
        <v>11.828806096999999</v>
      </c>
      <c r="F7" s="252">
        <v>12.168205333</v>
      </c>
      <c r="G7" s="252">
        <v>12.114107226</v>
      </c>
      <c r="H7" s="252">
        <v>12.114153667</v>
      </c>
      <c r="I7" s="252">
        <v>12.458214806000001</v>
      </c>
      <c r="J7" s="252">
        <v>12.588362547999999</v>
      </c>
      <c r="K7" s="252">
        <v>12.883946999999999</v>
      </c>
      <c r="L7" s="252">
        <v>12.822683129</v>
      </c>
      <c r="M7" s="252">
        <v>13.059664333000001</v>
      </c>
      <c r="N7" s="252">
        <v>13.086162516</v>
      </c>
      <c r="O7" s="252">
        <v>13.041873129000001</v>
      </c>
      <c r="P7" s="252">
        <v>13.093705142999999</v>
      </c>
      <c r="Q7" s="252">
        <v>13.311131516</v>
      </c>
      <c r="R7" s="252">
        <v>13.895184</v>
      </c>
      <c r="S7" s="252">
        <v>13.848256548</v>
      </c>
      <c r="T7" s="252">
        <v>14.259862999999999</v>
      </c>
      <c r="U7" s="252">
        <v>14.347796387000001</v>
      </c>
      <c r="V7" s="252">
        <v>14.443720032</v>
      </c>
      <c r="W7" s="252">
        <v>14.525492</v>
      </c>
      <c r="X7" s="252">
        <v>14.725307773999999</v>
      </c>
      <c r="Y7" s="252">
        <v>14.899299333</v>
      </c>
      <c r="Z7" s="252">
        <v>15.125862226000001</v>
      </c>
      <c r="AA7" s="252">
        <v>14.748545387</v>
      </c>
      <c r="AB7" s="252">
        <v>14.968912143000001</v>
      </c>
      <c r="AC7" s="252">
        <v>15.060550419</v>
      </c>
      <c r="AD7" s="252">
        <v>15.327681999999999</v>
      </c>
      <c r="AE7" s="252">
        <v>15.17593729</v>
      </c>
      <c r="AF7" s="252">
        <v>15.033842667</v>
      </c>
      <c r="AG7" s="252">
        <v>15.199457677</v>
      </c>
      <c r="AH7" s="252">
        <v>15.199130418999999</v>
      </c>
      <c r="AI7" s="252">
        <v>15.195823667000001</v>
      </c>
      <c r="AJ7" s="252">
        <v>15.17021729</v>
      </c>
      <c r="AK7" s="252">
        <v>15.219932667</v>
      </c>
      <c r="AL7" s="252">
        <v>15.097070032</v>
      </c>
      <c r="AM7" s="252">
        <v>14.919037774</v>
      </c>
      <c r="AN7" s="252">
        <v>14.822243793</v>
      </c>
      <c r="AO7" s="252">
        <v>15.014781451999999</v>
      </c>
      <c r="AP7" s="252">
        <v>14.787093667000001</v>
      </c>
      <c r="AQ7" s="252">
        <v>14.957016515999999</v>
      </c>
      <c r="AR7" s="252">
        <v>14.793656667</v>
      </c>
      <c r="AS7" s="252">
        <v>14.825793935</v>
      </c>
      <c r="AT7" s="252">
        <v>14.646675</v>
      </c>
      <c r="AU7" s="252">
        <v>14.454065667</v>
      </c>
      <c r="AV7" s="252">
        <v>14.734218483999999</v>
      </c>
      <c r="AW7" s="252">
        <v>14.961345</v>
      </c>
      <c r="AX7" s="252">
        <v>14.693242065</v>
      </c>
      <c r="AY7" s="252">
        <v>14.698598581000001</v>
      </c>
      <c r="AZ7" s="252">
        <v>15.082113143000001</v>
      </c>
      <c r="BA7" s="252">
        <v>15.280291</v>
      </c>
      <c r="BB7" s="252">
        <v>15.209137332999999</v>
      </c>
      <c r="BC7" s="252">
        <v>15.399915999999999</v>
      </c>
      <c r="BD7" s="252">
        <v>15.414162723</v>
      </c>
      <c r="BE7" s="252">
        <v>15.601708480999999</v>
      </c>
      <c r="BF7" s="252">
        <v>15.438893159999999</v>
      </c>
      <c r="BG7" s="409">
        <v>15.4865925</v>
      </c>
      <c r="BH7" s="409">
        <v>15.961252699999999</v>
      </c>
      <c r="BI7" s="409">
        <v>16.2110257</v>
      </c>
      <c r="BJ7" s="409">
        <v>16.2543753</v>
      </c>
      <c r="BK7" s="409">
        <v>16.248984</v>
      </c>
      <c r="BL7" s="409">
        <v>16.331335899999999</v>
      </c>
      <c r="BM7" s="409">
        <v>16.482201700000001</v>
      </c>
      <c r="BN7" s="409">
        <v>16.530099799999999</v>
      </c>
      <c r="BO7" s="409">
        <v>16.6685692</v>
      </c>
      <c r="BP7" s="409">
        <v>16.611795999999998</v>
      </c>
      <c r="BQ7" s="409">
        <v>16.6765027</v>
      </c>
      <c r="BR7" s="409">
        <v>16.596582099999999</v>
      </c>
      <c r="BS7" s="409">
        <v>16.519870900000001</v>
      </c>
      <c r="BT7" s="409">
        <v>16.7266659</v>
      </c>
      <c r="BU7" s="409">
        <v>17.011188199999999</v>
      </c>
      <c r="BV7" s="409">
        <v>17.047371600000002</v>
      </c>
    </row>
    <row r="8" spans="1:74" ht="11.1" customHeight="1" x14ac:dyDescent="0.2">
      <c r="A8" s="162" t="s">
        <v>309</v>
      </c>
      <c r="B8" s="173" t="s">
        <v>283</v>
      </c>
      <c r="C8" s="252">
        <v>4.1159999999999997</v>
      </c>
      <c r="D8" s="252">
        <v>4.0270000000000001</v>
      </c>
      <c r="E8" s="252">
        <v>4.1879999999999997</v>
      </c>
      <c r="F8" s="252">
        <v>3.9860000000000002</v>
      </c>
      <c r="G8" s="252">
        <v>3.7149999999999999</v>
      </c>
      <c r="H8" s="252">
        <v>3.875</v>
      </c>
      <c r="I8" s="252">
        <v>4.0350000000000001</v>
      </c>
      <c r="J8" s="252">
        <v>4.21</v>
      </c>
      <c r="K8" s="252">
        <v>4.0709999999999997</v>
      </c>
      <c r="L8" s="252">
        <v>4.0640000000000001</v>
      </c>
      <c r="M8" s="252">
        <v>4.2469999999999999</v>
      </c>
      <c r="N8" s="252">
        <v>4.3330000000000002</v>
      </c>
      <c r="O8" s="252">
        <v>4.3789999999999996</v>
      </c>
      <c r="P8" s="252">
        <v>4.41</v>
      </c>
      <c r="Q8" s="252">
        <v>4.468</v>
      </c>
      <c r="R8" s="252">
        <v>4.3410000000000002</v>
      </c>
      <c r="S8" s="252">
        <v>4.1820000000000004</v>
      </c>
      <c r="T8" s="252">
        <v>4.3040000000000003</v>
      </c>
      <c r="U8" s="252">
        <v>4.3559999999999999</v>
      </c>
      <c r="V8" s="252">
        <v>4.2949999999999999</v>
      </c>
      <c r="W8" s="252">
        <v>4.3330000000000002</v>
      </c>
      <c r="X8" s="252">
        <v>4.5149999999999997</v>
      </c>
      <c r="Y8" s="252">
        <v>4.5220000000000002</v>
      </c>
      <c r="Z8" s="252">
        <v>4.6280000000000001</v>
      </c>
      <c r="AA8" s="252">
        <v>4.702</v>
      </c>
      <c r="AB8" s="252">
        <v>4.7430000000000003</v>
      </c>
      <c r="AC8" s="252">
        <v>4.6319999999999997</v>
      </c>
      <c r="AD8" s="252">
        <v>4.3</v>
      </c>
      <c r="AE8" s="252">
        <v>3.9990000000000001</v>
      </c>
      <c r="AF8" s="252">
        <v>4.2039999999999997</v>
      </c>
      <c r="AG8" s="252">
        <v>4.6180000000000003</v>
      </c>
      <c r="AH8" s="252">
        <v>4.7590000000000003</v>
      </c>
      <c r="AI8" s="252">
        <v>4.2990000000000004</v>
      </c>
      <c r="AJ8" s="252">
        <v>4.4189999999999996</v>
      </c>
      <c r="AK8" s="252">
        <v>4.6859999999999999</v>
      </c>
      <c r="AL8" s="252">
        <v>4.7729999999999997</v>
      </c>
      <c r="AM8" s="252">
        <v>4.8144868944999999</v>
      </c>
      <c r="AN8" s="252">
        <v>4.7344868944999998</v>
      </c>
      <c r="AO8" s="252">
        <v>4.6544868944999997</v>
      </c>
      <c r="AP8" s="252">
        <v>4.3164868944999997</v>
      </c>
      <c r="AQ8" s="252">
        <v>3.6784868945000002</v>
      </c>
      <c r="AR8" s="252">
        <v>3.9794868944999999</v>
      </c>
      <c r="AS8" s="252">
        <v>4.6044868944999999</v>
      </c>
      <c r="AT8" s="252">
        <v>4.7424868944999998</v>
      </c>
      <c r="AU8" s="252">
        <v>4.7464868945000003</v>
      </c>
      <c r="AV8" s="252">
        <v>4.8104868945000003</v>
      </c>
      <c r="AW8" s="252">
        <v>5.1324868945000004</v>
      </c>
      <c r="AX8" s="252">
        <v>4.9154868944999999</v>
      </c>
      <c r="AY8" s="252">
        <v>4.9344868945</v>
      </c>
      <c r="AZ8" s="252">
        <v>5.1344868945000002</v>
      </c>
      <c r="BA8" s="252">
        <v>4.6094868944999998</v>
      </c>
      <c r="BB8" s="252">
        <v>4.4114868945000003</v>
      </c>
      <c r="BC8" s="252">
        <v>4.5414868945000002</v>
      </c>
      <c r="BD8" s="252">
        <v>4.6717616999000002</v>
      </c>
      <c r="BE8" s="252">
        <v>4.7086275102000004</v>
      </c>
      <c r="BF8" s="252">
        <v>4.8482941678999998</v>
      </c>
      <c r="BG8" s="409">
        <v>4.8172122532000001</v>
      </c>
      <c r="BH8" s="409">
        <v>4.8279515929999999</v>
      </c>
      <c r="BI8" s="409">
        <v>4.8346502697</v>
      </c>
      <c r="BJ8" s="409">
        <v>4.8107731962000004</v>
      </c>
      <c r="BK8" s="409">
        <v>4.8264756060999998</v>
      </c>
      <c r="BL8" s="409">
        <v>4.8744607106000002</v>
      </c>
      <c r="BM8" s="409">
        <v>4.8387567207000002</v>
      </c>
      <c r="BN8" s="409">
        <v>4.8588250518000002</v>
      </c>
      <c r="BO8" s="409">
        <v>4.8572959186000002</v>
      </c>
      <c r="BP8" s="409">
        <v>4.8906872867000004</v>
      </c>
      <c r="BQ8" s="409">
        <v>4.8865146819999996</v>
      </c>
      <c r="BR8" s="409">
        <v>4.9432782104999999</v>
      </c>
      <c r="BS8" s="409">
        <v>4.9964487487999998</v>
      </c>
      <c r="BT8" s="409">
        <v>5.0087801107000001</v>
      </c>
      <c r="BU8" s="409">
        <v>5.0408850931</v>
      </c>
      <c r="BV8" s="409">
        <v>5.0154649442999997</v>
      </c>
    </row>
    <row r="9" spans="1:74" ht="11.1" customHeight="1" x14ac:dyDescent="0.2">
      <c r="A9" s="162" t="s">
        <v>310</v>
      </c>
      <c r="B9" s="173" t="s">
        <v>292</v>
      </c>
      <c r="C9" s="252">
        <v>2.9605000000000001</v>
      </c>
      <c r="D9" s="252">
        <v>2.9514999999999998</v>
      </c>
      <c r="E9" s="252">
        <v>2.9024999999999999</v>
      </c>
      <c r="F9" s="252">
        <v>2.9024999999999999</v>
      </c>
      <c r="G9" s="252">
        <v>2.8855</v>
      </c>
      <c r="H9" s="252">
        <v>2.9135</v>
      </c>
      <c r="I9" s="252">
        <v>2.8824999999999998</v>
      </c>
      <c r="J9" s="252">
        <v>2.9155000000000002</v>
      </c>
      <c r="K9" s="252">
        <v>2.9184999999999999</v>
      </c>
      <c r="L9" s="252">
        <v>2.9335</v>
      </c>
      <c r="M9" s="252">
        <v>2.9064999999999999</v>
      </c>
      <c r="N9" s="252">
        <v>2.9155000000000002</v>
      </c>
      <c r="O9" s="252">
        <v>2.8895</v>
      </c>
      <c r="P9" s="252">
        <v>2.8984999999999999</v>
      </c>
      <c r="Q9" s="252">
        <v>2.8795000000000002</v>
      </c>
      <c r="R9" s="252">
        <v>2.8725000000000001</v>
      </c>
      <c r="S9" s="252">
        <v>2.8885000000000001</v>
      </c>
      <c r="T9" s="252">
        <v>2.8285</v>
      </c>
      <c r="U9" s="252">
        <v>2.7745000000000002</v>
      </c>
      <c r="V9" s="252">
        <v>2.8085</v>
      </c>
      <c r="W9" s="252">
        <v>2.7825000000000002</v>
      </c>
      <c r="X9" s="252">
        <v>2.7515000000000001</v>
      </c>
      <c r="Y9" s="252">
        <v>2.7435</v>
      </c>
      <c r="Z9" s="252">
        <v>2.7374999999999998</v>
      </c>
      <c r="AA9" s="252">
        <v>2.6360000000000001</v>
      </c>
      <c r="AB9" s="252">
        <v>2.7120000000000002</v>
      </c>
      <c r="AC9" s="252">
        <v>2.6930000000000001</v>
      </c>
      <c r="AD9" s="252">
        <v>2.5459999999999998</v>
      </c>
      <c r="AE9" s="252">
        <v>2.5840000000000001</v>
      </c>
      <c r="AF9" s="252">
        <v>2.6059999999999999</v>
      </c>
      <c r="AG9" s="252">
        <v>2.6349999999999998</v>
      </c>
      <c r="AH9" s="252">
        <v>2.6179999999999999</v>
      </c>
      <c r="AI9" s="252">
        <v>2.6219999999999999</v>
      </c>
      <c r="AJ9" s="252">
        <v>2.629</v>
      </c>
      <c r="AK9" s="252">
        <v>2.6120000000000001</v>
      </c>
      <c r="AL9" s="252">
        <v>2.6120000000000001</v>
      </c>
      <c r="AM9" s="252">
        <v>2.6093707452000001</v>
      </c>
      <c r="AN9" s="252">
        <v>2.5463707452</v>
      </c>
      <c r="AO9" s="252">
        <v>2.5383707451999999</v>
      </c>
      <c r="AP9" s="252">
        <v>2.5093707452</v>
      </c>
      <c r="AQ9" s="252">
        <v>2.5073707451999998</v>
      </c>
      <c r="AR9" s="252">
        <v>2.5313707451999998</v>
      </c>
      <c r="AS9" s="252">
        <v>2.5073707451999998</v>
      </c>
      <c r="AT9" s="252">
        <v>2.4953707451999998</v>
      </c>
      <c r="AU9" s="252">
        <v>2.4463707451999999</v>
      </c>
      <c r="AV9" s="252">
        <v>2.4233707452000002</v>
      </c>
      <c r="AW9" s="252">
        <v>2.4003707452</v>
      </c>
      <c r="AX9" s="252">
        <v>2.3603707452</v>
      </c>
      <c r="AY9" s="252">
        <v>2.3513707452000001</v>
      </c>
      <c r="AZ9" s="252">
        <v>2.3583707451999998</v>
      </c>
      <c r="BA9" s="252">
        <v>2.3593707452000001</v>
      </c>
      <c r="BB9" s="252">
        <v>2.3393707452000001</v>
      </c>
      <c r="BC9" s="252">
        <v>2.3443707452</v>
      </c>
      <c r="BD9" s="252">
        <v>2.3266629164000001</v>
      </c>
      <c r="BE9" s="252">
        <v>2.2922760796000001</v>
      </c>
      <c r="BF9" s="252">
        <v>2.2876027174</v>
      </c>
      <c r="BG9" s="409">
        <v>2.2828790156999998</v>
      </c>
      <c r="BH9" s="409">
        <v>2.2724500923000002</v>
      </c>
      <c r="BI9" s="409">
        <v>2.2678468459999999</v>
      </c>
      <c r="BJ9" s="409">
        <v>2.2633926945999998</v>
      </c>
      <c r="BK9" s="409">
        <v>2.2583895482999998</v>
      </c>
      <c r="BL9" s="409">
        <v>2.2546505969999999</v>
      </c>
      <c r="BM9" s="409">
        <v>2.2496856153999998</v>
      </c>
      <c r="BN9" s="409">
        <v>2.2450715465000002</v>
      </c>
      <c r="BO9" s="409">
        <v>2.2406136940999999</v>
      </c>
      <c r="BP9" s="409">
        <v>2.2367769861000002</v>
      </c>
      <c r="BQ9" s="409">
        <v>2.2322852320000002</v>
      </c>
      <c r="BR9" s="409">
        <v>2.3423380850000002</v>
      </c>
      <c r="BS9" s="409">
        <v>2.3379104704999998</v>
      </c>
      <c r="BT9" s="409">
        <v>2.3391790874999998</v>
      </c>
      <c r="BU9" s="409">
        <v>2.334847055</v>
      </c>
      <c r="BV9" s="409">
        <v>2.3306757724999998</v>
      </c>
    </row>
    <row r="10" spans="1:74" ht="11.1" customHeight="1" x14ac:dyDescent="0.2">
      <c r="A10" s="162" t="s">
        <v>311</v>
      </c>
      <c r="B10" s="173" t="s">
        <v>286</v>
      </c>
      <c r="C10" s="252">
        <v>4.3997999999999999</v>
      </c>
      <c r="D10" s="252">
        <v>4.3987999999999996</v>
      </c>
      <c r="E10" s="252">
        <v>4.3757999999999999</v>
      </c>
      <c r="F10" s="252">
        <v>4.4878</v>
      </c>
      <c r="G10" s="252">
        <v>4.5237999999999996</v>
      </c>
      <c r="H10" s="252">
        <v>4.2698</v>
      </c>
      <c r="I10" s="252">
        <v>4.5717999999999996</v>
      </c>
      <c r="J10" s="252">
        <v>4.2367999999999997</v>
      </c>
      <c r="K10" s="252">
        <v>4.0339999999999998</v>
      </c>
      <c r="L10" s="252">
        <v>4.2077999999999998</v>
      </c>
      <c r="M10" s="252">
        <v>4.4458000000000002</v>
      </c>
      <c r="N10" s="252">
        <v>4.6147999999999998</v>
      </c>
      <c r="O10" s="252">
        <v>4.5393999999999997</v>
      </c>
      <c r="P10" s="252">
        <v>4.6794000000000002</v>
      </c>
      <c r="Q10" s="252">
        <v>4.6483999999999996</v>
      </c>
      <c r="R10" s="252">
        <v>4.5464000000000002</v>
      </c>
      <c r="S10" s="252">
        <v>4.3103999999999996</v>
      </c>
      <c r="T10" s="252">
        <v>4.2733999999999996</v>
      </c>
      <c r="U10" s="252">
        <v>4.4154</v>
      </c>
      <c r="V10" s="252">
        <v>4.1013999999999999</v>
      </c>
      <c r="W10" s="252">
        <v>4.3174000000000001</v>
      </c>
      <c r="X10" s="252">
        <v>4.5313999999999997</v>
      </c>
      <c r="Y10" s="252">
        <v>4.5533999999999999</v>
      </c>
      <c r="Z10" s="252">
        <v>4.6254</v>
      </c>
      <c r="AA10" s="252">
        <v>4.5461</v>
      </c>
      <c r="AB10" s="252">
        <v>4.4451000000000001</v>
      </c>
      <c r="AC10" s="252">
        <v>4.4570999999999996</v>
      </c>
      <c r="AD10" s="252">
        <v>4.6081000000000003</v>
      </c>
      <c r="AE10" s="252">
        <v>4.6051000000000002</v>
      </c>
      <c r="AF10" s="252">
        <v>4.5891000000000002</v>
      </c>
      <c r="AG10" s="252">
        <v>4.5891000000000002</v>
      </c>
      <c r="AH10" s="252">
        <v>4.4961000000000002</v>
      </c>
      <c r="AI10" s="252">
        <v>4.4679000000000002</v>
      </c>
      <c r="AJ10" s="252">
        <v>4.6750999999999996</v>
      </c>
      <c r="AK10" s="252">
        <v>4.7381000000000002</v>
      </c>
      <c r="AL10" s="252">
        <v>4.7850999999999999</v>
      </c>
      <c r="AM10" s="252">
        <v>4.7633626523999997</v>
      </c>
      <c r="AN10" s="252">
        <v>4.7467319525000002</v>
      </c>
      <c r="AO10" s="252">
        <v>4.6985739719000001</v>
      </c>
      <c r="AP10" s="252">
        <v>4.6565138887000002</v>
      </c>
      <c r="AQ10" s="252">
        <v>4.5633068833000001</v>
      </c>
      <c r="AR10" s="252">
        <v>4.3387679355</v>
      </c>
      <c r="AS10" s="252">
        <v>4.7636755881999999</v>
      </c>
      <c r="AT10" s="252">
        <v>4.4687558781999996</v>
      </c>
      <c r="AU10" s="252">
        <v>4.1151447825999998</v>
      </c>
      <c r="AV10" s="252">
        <v>4.6013926788999999</v>
      </c>
      <c r="AW10" s="252">
        <v>4.8165602356999999</v>
      </c>
      <c r="AX10" s="252">
        <v>4.6816842111000003</v>
      </c>
      <c r="AY10" s="252">
        <v>4.6603549363000001</v>
      </c>
      <c r="AZ10" s="252">
        <v>4.6983549363000003</v>
      </c>
      <c r="BA10" s="252">
        <v>4.7653549362999996</v>
      </c>
      <c r="BB10" s="252">
        <v>4.6693549363000004</v>
      </c>
      <c r="BC10" s="252">
        <v>4.5473549362999997</v>
      </c>
      <c r="BD10" s="252">
        <v>4.5458650293999998</v>
      </c>
      <c r="BE10" s="252">
        <v>4.6426853008000002</v>
      </c>
      <c r="BF10" s="252">
        <v>4.5680063486</v>
      </c>
      <c r="BG10" s="409">
        <v>4.3412739654000001</v>
      </c>
      <c r="BH10" s="409">
        <v>4.8027163857000001</v>
      </c>
      <c r="BI10" s="409">
        <v>4.8072555510999999</v>
      </c>
      <c r="BJ10" s="409">
        <v>4.8106460882000004</v>
      </c>
      <c r="BK10" s="409">
        <v>4.8130880269</v>
      </c>
      <c r="BL10" s="409">
        <v>4.8325066762000004</v>
      </c>
      <c r="BM10" s="409">
        <v>4.8283350379999996</v>
      </c>
      <c r="BN10" s="409">
        <v>4.8271363913999998</v>
      </c>
      <c r="BO10" s="409">
        <v>4.7049663152000001</v>
      </c>
      <c r="BP10" s="409">
        <v>4.7028785530999997</v>
      </c>
      <c r="BQ10" s="409">
        <v>4.7831117098</v>
      </c>
      <c r="BR10" s="409">
        <v>4.5182618461999997</v>
      </c>
      <c r="BS10" s="409">
        <v>4.3632678609999997</v>
      </c>
      <c r="BT10" s="409">
        <v>4.7602007713000001</v>
      </c>
      <c r="BU10" s="409">
        <v>4.7536885314999999</v>
      </c>
      <c r="BV10" s="409">
        <v>4.7592503362</v>
      </c>
    </row>
    <row r="11" spans="1:74" ht="11.1" customHeight="1" x14ac:dyDescent="0.2">
      <c r="A11" s="162" t="s">
        <v>318</v>
      </c>
      <c r="B11" s="173" t="s">
        <v>287</v>
      </c>
      <c r="C11" s="252">
        <v>67.123791624999996</v>
      </c>
      <c r="D11" s="252">
        <v>66.893416488</v>
      </c>
      <c r="E11" s="252">
        <v>66.897415960999993</v>
      </c>
      <c r="F11" s="252">
        <v>67.539964639999994</v>
      </c>
      <c r="G11" s="252">
        <v>67.980046379000001</v>
      </c>
      <c r="H11" s="252">
        <v>68.153771254000006</v>
      </c>
      <c r="I11" s="252">
        <v>68.221764458999999</v>
      </c>
      <c r="J11" s="252">
        <v>68.090476468000006</v>
      </c>
      <c r="K11" s="252">
        <v>67.430099607000002</v>
      </c>
      <c r="L11" s="252">
        <v>67.632935579999995</v>
      </c>
      <c r="M11" s="252">
        <v>67.356850718999993</v>
      </c>
      <c r="N11" s="252">
        <v>67.166843026999999</v>
      </c>
      <c r="O11" s="252">
        <v>67.215630227000005</v>
      </c>
      <c r="P11" s="252">
        <v>67.525439362</v>
      </c>
      <c r="Q11" s="252">
        <v>66.801171975000003</v>
      </c>
      <c r="R11" s="252">
        <v>66.810804210000001</v>
      </c>
      <c r="S11" s="252">
        <v>67.542350193999994</v>
      </c>
      <c r="T11" s="252">
        <v>67.914245054000006</v>
      </c>
      <c r="U11" s="252">
        <v>67.826503439000007</v>
      </c>
      <c r="V11" s="252">
        <v>68.484675163000006</v>
      </c>
      <c r="W11" s="252">
        <v>68.724860566000004</v>
      </c>
      <c r="X11" s="252">
        <v>69.369601720000006</v>
      </c>
      <c r="Y11" s="252">
        <v>68.667010008999995</v>
      </c>
      <c r="Z11" s="252">
        <v>68.954507316000004</v>
      </c>
      <c r="AA11" s="252">
        <v>68.503818139000003</v>
      </c>
      <c r="AB11" s="252">
        <v>68.216919218000001</v>
      </c>
      <c r="AC11" s="252">
        <v>69.212892140999998</v>
      </c>
      <c r="AD11" s="252">
        <v>69.309209186000004</v>
      </c>
      <c r="AE11" s="252">
        <v>69.929416302999996</v>
      </c>
      <c r="AF11" s="252">
        <v>70.510735655000005</v>
      </c>
      <c r="AG11" s="252">
        <v>70.443579205000006</v>
      </c>
      <c r="AH11" s="252">
        <v>70.456574873999998</v>
      </c>
      <c r="AI11" s="252">
        <v>70.547339105999995</v>
      </c>
      <c r="AJ11" s="252">
        <v>70.444960914999996</v>
      </c>
      <c r="AK11" s="252">
        <v>70.431679482999996</v>
      </c>
      <c r="AL11" s="252">
        <v>70.430247034999994</v>
      </c>
      <c r="AM11" s="252">
        <v>70.229422639999996</v>
      </c>
      <c r="AN11" s="252">
        <v>69.897770245000004</v>
      </c>
      <c r="AO11" s="252">
        <v>69.893368621999997</v>
      </c>
      <c r="AP11" s="252">
        <v>70.200871831000001</v>
      </c>
      <c r="AQ11" s="252">
        <v>70.353909079999994</v>
      </c>
      <c r="AR11" s="252">
        <v>70.974038110999999</v>
      </c>
      <c r="AS11" s="252">
        <v>70.908614877999995</v>
      </c>
      <c r="AT11" s="252">
        <v>70.292939919999995</v>
      </c>
      <c r="AU11" s="252">
        <v>71.056470575000006</v>
      </c>
      <c r="AV11" s="252">
        <v>71.439051231999997</v>
      </c>
      <c r="AW11" s="252">
        <v>71.828655626</v>
      </c>
      <c r="AX11" s="252">
        <v>71.334713480999994</v>
      </c>
      <c r="AY11" s="252">
        <v>70.193983983999999</v>
      </c>
      <c r="AZ11" s="252">
        <v>70.080994846999999</v>
      </c>
      <c r="BA11" s="252">
        <v>69.800198868999999</v>
      </c>
      <c r="BB11" s="252">
        <v>70.549915491999997</v>
      </c>
      <c r="BC11" s="252">
        <v>70.969446781000002</v>
      </c>
      <c r="BD11" s="252">
        <v>71.361888995000001</v>
      </c>
      <c r="BE11" s="252">
        <v>71.782988020000005</v>
      </c>
      <c r="BF11" s="252">
        <v>71.468001663999999</v>
      </c>
      <c r="BG11" s="409">
        <v>71.623139680999998</v>
      </c>
      <c r="BH11" s="409">
        <v>71.582914049999999</v>
      </c>
      <c r="BI11" s="409">
        <v>71.532741723000001</v>
      </c>
      <c r="BJ11" s="409">
        <v>71.304394892000005</v>
      </c>
      <c r="BK11" s="409">
        <v>70.917780413000003</v>
      </c>
      <c r="BL11" s="409">
        <v>71.115271902999993</v>
      </c>
      <c r="BM11" s="409">
        <v>70.904923944000004</v>
      </c>
      <c r="BN11" s="409">
        <v>71.541353053999998</v>
      </c>
      <c r="BO11" s="409">
        <v>72.130540632000006</v>
      </c>
      <c r="BP11" s="409">
        <v>71.866840945000007</v>
      </c>
      <c r="BQ11" s="409">
        <v>72.207618874000005</v>
      </c>
      <c r="BR11" s="409">
        <v>71.971855841999997</v>
      </c>
      <c r="BS11" s="409">
        <v>72.263664340000005</v>
      </c>
      <c r="BT11" s="409">
        <v>72.159232697999997</v>
      </c>
      <c r="BU11" s="409">
        <v>72.061135884999999</v>
      </c>
      <c r="BV11" s="409">
        <v>71.676209252000007</v>
      </c>
    </row>
    <row r="12" spans="1:74" ht="11.1" customHeight="1" x14ac:dyDescent="0.2">
      <c r="A12" s="162" t="s">
        <v>313</v>
      </c>
      <c r="B12" s="173" t="s">
        <v>1102</v>
      </c>
      <c r="C12" s="252">
        <v>36.831141934999998</v>
      </c>
      <c r="D12" s="252">
        <v>36.762612500000003</v>
      </c>
      <c r="E12" s="252">
        <v>36.926982258000002</v>
      </c>
      <c r="F12" s="252">
        <v>37.374445000000001</v>
      </c>
      <c r="G12" s="252">
        <v>37.340545161000001</v>
      </c>
      <c r="H12" s="252">
        <v>37.211575000000003</v>
      </c>
      <c r="I12" s="252">
        <v>37.385653226000002</v>
      </c>
      <c r="J12" s="252">
        <v>37.320251613000003</v>
      </c>
      <c r="K12" s="252">
        <v>36.562444999999997</v>
      </c>
      <c r="L12" s="252">
        <v>36.617822580999999</v>
      </c>
      <c r="M12" s="252">
        <v>36.125444999999999</v>
      </c>
      <c r="N12" s="252">
        <v>36.296822581000001</v>
      </c>
      <c r="O12" s="252">
        <v>36.763822580999999</v>
      </c>
      <c r="P12" s="252">
        <v>36.909612500000001</v>
      </c>
      <c r="Q12" s="252">
        <v>36.451141935000003</v>
      </c>
      <c r="R12" s="252">
        <v>36.238779999999998</v>
      </c>
      <c r="S12" s="252">
        <v>36.537100000000002</v>
      </c>
      <c r="T12" s="252">
        <v>36.4892775</v>
      </c>
      <c r="U12" s="252">
        <v>36.733545161000002</v>
      </c>
      <c r="V12" s="252">
        <v>37.037864515999999</v>
      </c>
      <c r="W12" s="252">
        <v>37.351460000000003</v>
      </c>
      <c r="X12" s="252">
        <v>37.695099999999996</v>
      </c>
      <c r="Y12" s="252">
        <v>37.122120000000002</v>
      </c>
      <c r="Z12" s="252">
        <v>37.389982258000003</v>
      </c>
      <c r="AA12" s="252">
        <v>37.113100000000003</v>
      </c>
      <c r="AB12" s="252">
        <v>36.990277419000002</v>
      </c>
      <c r="AC12" s="252">
        <v>37.743945160999999</v>
      </c>
      <c r="AD12" s="252">
        <v>37.947729031999998</v>
      </c>
      <c r="AE12" s="252">
        <v>38.205454838999998</v>
      </c>
      <c r="AF12" s="252">
        <v>38.645680644999999</v>
      </c>
      <c r="AG12" s="252">
        <v>38.755661289999999</v>
      </c>
      <c r="AH12" s="252">
        <v>38.542258064999999</v>
      </c>
      <c r="AI12" s="252">
        <v>38.827636452</v>
      </c>
      <c r="AJ12" s="252">
        <v>38.563567741999996</v>
      </c>
      <c r="AK12" s="252">
        <v>38.704897097</v>
      </c>
      <c r="AL12" s="252">
        <v>38.692946773999999</v>
      </c>
      <c r="AM12" s="252">
        <v>38.920664742</v>
      </c>
      <c r="AN12" s="252">
        <v>38.600634653</v>
      </c>
      <c r="AO12" s="252">
        <v>38.762706676999997</v>
      </c>
      <c r="AP12" s="252">
        <v>38.891412967999997</v>
      </c>
      <c r="AQ12" s="252">
        <v>38.838151838999998</v>
      </c>
      <c r="AR12" s="252">
        <v>39.283807967999998</v>
      </c>
      <c r="AS12" s="252">
        <v>39.426324418999997</v>
      </c>
      <c r="AT12" s="252">
        <v>39.335358290000002</v>
      </c>
      <c r="AU12" s="252">
        <v>39.334079580999997</v>
      </c>
      <c r="AV12" s="252">
        <v>39.674130871000003</v>
      </c>
      <c r="AW12" s="252">
        <v>40.082338774</v>
      </c>
      <c r="AX12" s="252">
        <v>39.749490547999997</v>
      </c>
      <c r="AY12" s="252">
        <v>38.943919581000003</v>
      </c>
      <c r="AZ12" s="252">
        <v>38.801493428999997</v>
      </c>
      <c r="BA12" s="252">
        <v>38.767919581000001</v>
      </c>
      <c r="BB12" s="252">
        <v>38.877197000000002</v>
      </c>
      <c r="BC12" s="252">
        <v>39.338197000000001</v>
      </c>
      <c r="BD12" s="252">
        <v>39.596280726000003</v>
      </c>
      <c r="BE12" s="252">
        <v>39.911479958999998</v>
      </c>
      <c r="BF12" s="252">
        <v>39.779224493999997</v>
      </c>
      <c r="BG12" s="409">
        <v>39.755658734999997</v>
      </c>
      <c r="BH12" s="409">
        <v>39.872392529999999</v>
      </c>
      <c r="BI12" s="409">
        <v>39.915859155</v>
      </c>
      <c r="BJ12" s="409">
        <v>39.884416649000002</v>
      </c>
      <c r="BK12" s="409">
        <v>39.714574239000001</v>
      </c>
      <c r="BL12" s="409">
        <v>39.929529035999998</v>
      </c>
      <c r="BM12" s="409">
        <v>39.877229755000002</v>
      </c>
      <c r="BN12" s="409">
        <v>40.025168970000003</v>
      </c>
      <c r="BO12" s="409">
        <v>40.073141632999999</v>
      </c>
      <c r="BP12" s="409">
        <v>40.071785958</v>
      </c>
      <c r="BQ12" s="409">
        <v>40.425996470000001</v>
      </c>
      <c r="BR12" s="409">
        <v>40.254217177999998</v>
      </c>
      <c r="BS12" s="409">
        <v>40.276528896999999</v>
      </c>
      <c r="BT12" s="409">
        <v>40.343219349999998</v>
      </c>
      <c r="BU12" s="409">
        <v>40.365660474999999</v>
      </c>
      <c r="BV12" s="409">
        <v>40.225373312000002</v>
      </c>
    </row>
    <row r="13" spans="1:74" ht="11.1" customHeight="1" x14ac:dyDescent="0.2">
      <c r="A13" s="162" t="s">
        <v>314</v>
      </c>
      <c r="B13" s="173" t="s">
        <v>293</v>
      </c>
      <c r="C13" s="252">
        <v>30.403041935000001</v>
      </c>
      <c r="D13" s="252">
        <v>30.2775125</v>
      </c>
      <c r="E13" s="252">
        <v>30.436882258000001</v>
      </c>
      <c r="F13" s="252">
        <v>30.894345000000001</v>
      </c>
      <c r="G13" s="252">
        <v>30.892445161000001</v>
      </c>
      <c r="H13" s="252">
        <v>30.775475</v>
      </c>
      <c r="I13" s="252">
        <v>30.912553226</v>
      </c>
      <c r="J13" s="252">
        <v>30.95</v>
      </c>
      <c r="K13" s="252">
        <v>30.148344999999999</v>
      </c>
      <c r="L13" s="252">
        <v>30.121722581</v>
      </c>
      <c r="M13" s="252">
        <v>29.628344999999999</v>
      </c>
      <c r="N13" s="252">
        <v>29.799722581000001</v>
      </c>
      <c r="O13" s="252">
        <v>30.346722581000002</v>
      </c>
      <c r="P13" s="252">
        <v>30.491512499999999</v>
      </c>
      <c r="Q13" s="252">
        <v>30.034041935000001</v>
      </c>
      <c r="R13" s="252">
        <v>29.84768</v>
      </c>
      <c r="S13" s="252">
        <v>30.152000000000001</v>
      </c>
      <c r="T13" s="252">
        <v>30.136177499999999</v>
      </c>
      <c r="U13" s="252">
        <v>30.368445161</v>
      </c>
      <c r="V13" s="252">
        <v>30.653764515999999</v>
      </c>
      <c r="W13" s="252">
        <v>30.873360000000002</v>
      </c>
      <c r="X13" s="252">
        <v>31.18</v>
      </c>
      <c r="Y13" s="252">
        <v>30.628019999999999</v>
      </c>
      <c r="Z13" s="252">
        <v>30.912882258</v>
      </c>
      <c r="AA13" s="252">
        <v>30.492000000000001</v>
      </c>
      <c r="AB13" s="252">
        <v>30.376999999999999</v>
      </c>
      <c r="AC13" s="252">
        <v>31.199764515999998</v>
      </c>
      <c r="AD13" s="252">
        <v>31.387</v>
      </c>
      <c r="AE13" s="252">
        <v>31.641999999999999</v>
      </c>
      <c r="AF13" s="252">
        <v>32.085000000000001</v>
      </c>
      <c r="AG13" s="252">
        <v>32.262</v>
      </c>
      <c r="AH13" s="252">
        <v>32.044722581000002</v>
      </c>
      <c r="AI13" s="252">
        <v>32.207999999999998</v>
      </c>
      <c r="AJ13" s="252">
        <v>32.010722581000003</v>
      </c>
      <c r="AK13" s="252">
        <v>32.137009999999997</v>
      </c>
      <c r="AL13" s="252">
        <v>32.110882257999997</v>
      </c>
      <c r="AM13" s="252">
        <v>32.454000000000001</v>
      </c>
      <c r="AN13" s="252">
        <v>32.06</v>
      </c>
      <c r="AO13" s="252">
        <v>32.200722581000001</v>
      </c>
      <c r="AP13" s="252">
        <v>32.320345000000003</v>
      </c>
      <c r="AQ13" s="252">
        <v>32.339722580999997</v>
      </c>
      <c r="AR13" s="252">
        <v>32.759680000000003</v>
      </c>
      <c r="AS13" s="252">
        <v>32.839882258000003</v>
      </c>
      <c r="AT13" s="252">
        <v>32.706445160999998</v>
      </c>
      <c r="AU13" s="252">
        <v>32.744999999999997</v>
      </c>
      <c r="AV13" s="252">
        <v>33.090882258000001</v>
      </c>
      <c r="AW13" s="252">
        <v>33.444344999999998</v>
      </c>
      <c r="AX13" s="252">
        <v>33.274000000000001</v>
      </c>
      <c r="AY13" s="252">
        <v>32.289722580999999</v>
      </c>
      <c r="AZ13" s="252">
        <v>32.164296428999997</v>
      </c>
      <c r="BA13" s="252">
        <v>31.769722581</v>
      </c>
      <c r="BB13" s="252">
        <v>31.867999999999999</v>
      </c>
      <c r="BC13" s="252">
        <v>32.328000000000003</v>
      </c>
      <c r="BD13" s="252">
        <v>32.61</v>
      </c>
      <c r="BE13" s="252">
        <v>32.92</v>
      </c>
      <c r="BF13" s="252">
        <v>32.770000000000003</v>
      </c>
      <c r="BG13" s="409">
        <v>32.692999999999998</v>
      </c>
      <c r="BH13" s="409">
        <v>32.796999999999997</v>
      </c>
      <c r="BI13" s="409">
        <v>32.826999999999998</v>
      </c>
      <c r="BJ13" s="409">
        <v>32.781999999999996</v>
      </c>
      <c r="BK13" s="409">
        <v>32.639000000000003</v>
      </c>
      <c r="BL13" s="409">
        <v>32.844000000000001</v>
      </c>
      <c r="BM13" s="409">
        <v>32.779000000000003</v>
      </c>
      <c r="BN13" s="409">
        <v>32.914000000000001</v>
      </c>
      <c r="BO13" s="409">
        <v>32.948999999999998</v>
      </c>
      <c r="BP13" s="409">
        <v>32.933999999999997</v>
      </c>
      <c r="BQ13" s="409">
        <v>33.274954999999999</v>
      </c>
      <c r="BR13" s="409">
        <v>33.090045000000003</v>
      </c>
      <c r="BS13" s="409">
        <v>33.099307000000003</v>
      </c>
      <c r="BT13" s="409">
        <v>33.153286000000001</v>
      </c>
      <c r="BU13" s="409">
        <v>33.162272999999999</v>
      </c>
      <c r="BV13" s="409">
        <v>33.008434999999999</v>
      </c>
    </row>
    <row r="14" spans="1:74" ht="11.1" customHeight="1" x14ac:dyDescent="0.2">
      <c r="A14" s="162" t="s">
        <v>511</v>
      </c>
      <c r="B14" s="173" t="s">
        <v>1272</v>
      </c>
      <c r="C14" s="252">
        <v>6.4280999999999997</v>
      </c>
      <c r="D14" s="252">
        <v>6.4851000000000001</v>
      </c>
      <c r="E14" s="252">
        <v>6.4901</v>
      </c>
      <c r="F14" s="252">
        <v>6.4801000000000002</v>
      </c>
      <c r="G14" s="252">
        <v>6.4481000000000002</v>
      </c>
      <c r="H14" s="252">
        <v>6.4360999999999997</v>
      </c>
      <c r="I14" s="252">
        <v>6.4730999999999996</v>
      </c>
      <c r="J14" s="252">
        <v>6.3702516128999997</v>
      </c>
      <c r="K14" s="252">
        <v>6.4141000000000004</v>
      </c>
      <c r="L14" s="252">
        <v>6.4961000000000002</v>
      </c>
      <c r="M14" s="252">
        <v>6.4970999999999997</v>
      </c>
      <c r="N14" s="252">
        <v>6.4970999999999997</v>
      </c>
      <c r="O14" s="252">
        <v>6.4170999999999996</v>
      </c>
      <c r="P14" s="252">
        <v>6.4180999999999999</v>
      </c>
      <c r="Q14" s="252">
        <v>6.4170999999999996</v>
      </c>
      <c r="R14" s="252">
        <v>6.3910999999999998</v>
      </c>
      <c r="S14" s="252">
        <v>6.3851000000000004</v>
      </c>
      <c r="T14" s="252">
        <v>6.3531000000000004</v>
      </c>
      <c r="U14" s="252">
        <v>6.3651</v>
      </c>
      <c r="V14" s="252">
        <v>6.3841000000000001</v>
      </c>
      <c r="W14" s="252">
        <v>6.4781000000000004</v>
      </c>
      <c r="X14" s="252">
        <v>6.5151000000000003</v>
      </c>
      <c r="Y14" s="252">
        <v>6.4941000000000004</v>
      </c>
      <c r="Z14" s="252">
        <v>6.4771000000000001</v>
      </c>
      <c r="AA14" s="252">
        <v>6.6211000000000002</v>
      </c>
      <c r="AB14" s="252">
        <v>6.6132774194000001</v>
      </c>
      <c r="AC14" s="252">
        <v>6.5441806452</v>
      </c>
      <c r="AD14" s="252">
        <v>6.5607290323000003</v>
      </c>
      <c r="AE14" s="252">
        <v>6.5634548387000002</v>
      </c>
      <c r="AF14" s="252">
        <v>6.5606806451999997</v>
      </c>
      <c r="AG14" s="252">
        <v>6.4936612903000004</v>
      </c>
      <c r="AH14" s="252">
        <v>6.4975354839000001</v>
      </c>
      <c r="AI14" s="252">
        <v>6.6196364515999999</v>
      </c>
      <c r="AJ14" s="252">
        <v>6.5528451612999996</v>
      </c>
      <c r="AK14" s="252">
        <v>6.5678870967999998</v>
      </c>
      <c r="AL14" s="252">
        <v>6.5820645161</v>
      </c>
      <c r="AM14" s="252">
        <v>6.4666647418999998</v>
      </c>
      <c r="AN14" s="252">
        <v>6.5406346528999997</v>
      </c>
      <c r="AO14" s="252">
        <v>6.5619840967999998</v>
      </c>
      <c r="AP14" s="252">
        <v>6.5710679677000003</v>
      </c>
      <c r="AQ14" s="252">
        <v>6.4984292580999998</v>
      </c>
      <c r="AR14" s="252">
        <v>6.5241279677000001</v>
      </c>
      <c r="AS14" s="252">
        <v>6.5864421612999999</v>
      </c>
      <c r="AT14" s="252">
        <v>6.6289131289999998</v>
      </c>
      <c r="AU14" s="252">
        <v>6.5890795806</v>
      </c>
      <c r="AV14" s="252">
        <v>6.5832486129000003</v>
      </c>
      <c r="AW14" s="252">
        <v>6.6379937741999999</v>
      </c>
      <c r="AX14" s="252">
        <v>6.4754905483999998</v>
      </c>
      <c r="AY14" s="252">
        <v>6.6541969999999999</v>
      </c>
      <c r="AZ14" s="252">
        <v>6.6371969999999996</v>
      </c>
      <c r="BA14" s="252">
        <v>6.9981970000000002</v>
      </c>
      <c r="BB14" s="252">
        <v>7.0091970000000003</v>
      </c>
      <c r="BC14" s="252">
        <v>7.0101969999999998</v>
      </c>
      <c r="BD14" s="252">
        <v>6.9862807264000004</v>
      </c>
      <c r="BE14" s="252">
        <v>6.9914799593000003</v>
      </c>
      <c r="BF14" s="252">
        <v>7.0092244943999997</v>
      </c>
      <c r="BG14" s="409">
        <v>7.0626587355000003</v>
      </c>
      <c r="BH14" s="409">
        <v>7.0753925302000003</v>
      </c>
      <c r="BI14" s="409">
        <v>7.0888591547999997</v>
      </c>
      <c r="BJ14" s="409">
        <v>7.1024166492000003</v>
      </c>
      <c r="BK14" s="409">
        <v>7.0755742385999998</v>
      </c>
      <c r="BL14" s="409">
        <v>7.0855290357999996</v>
      </c>
      <c r="BM14" s="409">
        <v>7.0982297553000002</v>
      </c>
      <c r="BN14" s="409">
        <v>7.1111689700999996</v>
      </c>
      <c r="BO14" s="409">
        <v>7.1241416324999998</v>
      </c>
      <c r="BP14" s="409">
        <v>7.1377859576000002</v>
      </c>
      <c r="BQ14" s="409">
        <v>7.1510414705000001</v>
      </c>
      <c r="BR14" s="409">
        <v>7.1641721776000002</v>
      </c>
      <c r="BS14" s="409">
        <v>7.1772218968999999</v>
      </c>
      <c r="BT14" s="409">
        <v>7.1899333499999996</v>
      </c>
      <c r="BU14" s="409">
        <v>7.2033874753999996</v>
      </c>
      <c r="BV14" s="409">
        <v>7.2169383116999999</v>
      </c>
    </row>
    <row r="15" spans="1:74" ht="11.1" customHeight="1" x14ac:dyDescent="0.2">
      <c r="A15" s="162" t="s">
        <v>315</v>
      </c>
      <c r="B15" s="173" t="s">
        <v>288</v>
      </c>
      <c r="C15" s="252">
        <v>13.7376</v>
      </c>
      <c r="D15" s="252">
        <v>13.7485</v>
      </c>
      <c r="E15" s="252">
        <v>13.7315</v>
      </c>
      <c r="F15" s="252">
        <v>13.714499999999999</v>
      </c>
      <c r="G15" s="252">
        <v>13.618499999999999</v>
      </c>
      <c r="H15" s="252">
        <v>13.685499999999999</v>
      </c>
      <c r="I15" s="252">
        <v>13.798500000000001</v>
      </c>
      <c r="J15" s="252">
        <v>13.599500000000001</v>
      </c>
      <c r="K15" s="252">
        <v>13.756500000000001</v>
      </c>
      <c r="L15" s="252">
        <v>13.8695</v>
      </c>
      <c r="M15" s="252">
        <v>13.974500000000001</v>
      </c>
      <c r="N15" s="252">
        <v>13.9825</v>
      </c>
      <c r="O15" s="252">
        <v>13.9208</v>
      </c>
      <c r="P15" s="252">
        <v>13.941800000000001</v>
      </c>
      <c r="Q15" s="252">
        <v>13.813800000000001</v>
      </c>
      <c r="R15" s="252">
        <v>13.8378</v>
      </c>
      <c r="S15" s="252">
        <v>13.7988</v>
      </c>
      <c r="T15" s="252">
        <v>13.848800000000001</v>
      </c>
      <c r="U15" s="252">
        <v>13.826700000000001</v>
      </c>
      <c r="V15" s="252">
        <v>13.915699999999999</v>
      </c>
      <c r="W15" s="252">
        <v>13.794700000000001</v>
      </c>
      <c r="X15" s="252">
        <v>13.8687</v>
      </c>
      <c r="Y15" s="252">
        <v>13.963699999999999</v>
      </c>
      <c r="Z15" s="252">
        <v>14.124700000000001</v>
      </c>
      <c r="AA15" s="252">
        <v>14.1737</v>
      </c>
      <c r="AB15" s="252">
        <v>14.091699999999999</v>
      </c>
      <c r="AC15" s="252">
        <v>14.275700000000001</v>
      </c>
      <c r="AD15" s="252">
        <v>13.9657</v>
      </c>
      <c r="AE15" s="252">
        <v>14.1317</v>
      </c>
      <c r="AF15" s="252">
        <v>13.941700000000001</v>
      </c>
      <c r="AG15" s="252">
        <v>14.0647</v>
      </c>
      <c r="AH15" s="252">
        <v>14.0297</v>
      </c>
      <c r="AI15" s="252">
        <v>13.940099999999999</v>
      </c>
      <c r="AJ15" s="252">
        <v>14.059100000000001</v>
      </c>
      <c r="AK15" s="252">
        <v>14.1981</v>
      </c>
      <c r="AL15" s="252">
        <v>14.2521</v>
      </c>
      <c r="AM15" s="252">
        <v>14.313528</v>
      </c>
      <c r="AN15" s="252">
        <v>14.330527999999999</v>
      </c>
      <c r="AO15" s="252">
        <v>14.373528</v>
      </c>
      <c r="AP15" s="252">
        <v>14.126528</v>
      </c>
      <c r="AQ15" s="252">
        <v>14.019527999999999</v>
      </c>
      <c r="AR15" s="252">
        <v>14.161528000000001</v>
      </c>
      <c r="AS15" s="252">
        <v>13.934528</v>
      </c>
      <c r="AT15" s="252">
        <v>13.611528</v>
      </c>
      <c r="AU15" s="252">
        <v>14.218527999999999</v>
      </c>
      <c r="AV15" s="252">
        <v>14.513528000000001</v>
      </c>
      <c r="AW15" s="252">
        <v>14.494528000000001</v>
      </c>
      <c r="AX15" s="252">
        <v>14.563528</v>
      </c>
      <c r="AY15" s="252">
        <v>14.462528000000001</v>
      </c>
      <c r="AZ15" s="252">
        <v>14.450528</v>
      </c>
      <c r="BA15" s="252">
        <v>14.386528</v>
      </c>
      <c r="BB15" s="252">
        <v>14.360528</v>
      </c>
      <c r="BC15" s="252">
        <v>14.271528</v>
      </c>
      <c r="BD15" s="252">
        <v>14.328710315</v>
      </c>
      <c r="BE15" s="252">
        <v>14.354516416999999</v>
      </c>
      <c r="BF15" s="252">
        <v>14.173392243</v>
      </c>
      <c r="BG15" s="409">
        <v>14.232217841000001</v>
      </c>
      <c r="BH15" s="409">
        <v>14.257171655</v>
      </c>
      <c r="BI15" s="409">
        <v>14.2920804</v>
      </c>
      <c r="BJ15" s="409">
        <v>14.389341058999999</v>
      </c>
      <c r="BK15" s="409">
        <v>14.398999913999999</v>
      </c>
      <c r="BL15" s="409">
        <v>14.429720621</v>
      </c>
      <c r="BM15" s="409">
        <v>14.427800538</v>
      </c>
      <c r="BN15" s="409">
        <v>14.41783813</v>
      </c>
      <c r="BO15" s="409">
        <v>14.398258330000001</v>
      </c>
      <c r="BP15" s="409">
        <v>14.425450542</v>
      </c>
      <c r="BQ15" s="409">
        <v>14.334904717000001</v>
      </c>
      <c r="BR15" s="409">
        <v>14.254072009</v>
      </c>
      <c r="BS15" s="409">
        <v>14.409010877</v>
      </c>
      <c r="BT15" s="409">
        <v>14.44716766</v>
      </c>
      <c r="BU15" s="409">
        <v>14.453128918999999</v>
      </c>
      <c r="BV15" s="409">
        <v>14.491106097999999</v>
      </c>
    </row>
    <row r="16" spans="1:74" ht="11.1" customHeight="1" x14ac:dyDescent="0.2">
      <c r="A16" s="162" t="s">
        <v>316</v>
      </c>
      <c r="B16" s="173" t="s">
        <v>289</v>
      </c>
      <c r="C16" s="252">
        <v>4.8920000000000003</v>
      </c>
      <c r="D16" s="252">
        <v>4.8460000000000001</v>
      </c>
      <c r="E16" s="252">
        <v>4.8819999999999997</v>
      </c>
      <c r="F16" s="252">
        <v>4.8730000000000002</v>
      </c>
      <c r="G16" s="252">
        <v>4.8970000000000002</v>
      </c>
      <c r="H16" s="252">
        <v>4.9790000000000001</v>
      </c>
      <c r="I16" s="252">
        <v>4.7640000000000002</v>
      </c>
      <c r="J16" s="252">
        <v>4.806</v>
      </c>
      <c r="K16" s="252">
        <v>4.8600000000000003</v>
      </c>
      <c r="L16" s="252">
        <v>4.9459999999999997</v>
      </c>
      <c r="M16" s="252">
        <v>4.9560000000000004</v>
      </c>
      <c r="N16" s="252">
        <v>4.952</v>
      </c>
      <c r="O16" s="252">
        <v>4.9880000000000004</v>
      </c>
      <c r="P16" s="252">
        <v>5.0209999999999999</v>
      </c>
      <c r="Q16" s="252">
        <v>4.9729999999999999</v>
      </c>
      <c r="R16" s="252">
        <v>4.9480000000000004</v>
      </c>
      <c r="S16" s="252">
        <v>4.9950000000000001</v>
      </c>
      <c r="T16" s="252">
        <v>5.0780000000000003</v>
      </c>
      <c r="U16" s="252">
        <v>4.8970000000000002</v>
      </c>
      <c r="V16" s="252">
        <v>4.9349999999999996</v>
      </c>
      <c r="W16" s="252">
        <v>5.008</v>
      </c>
      <c r="X16" s="252">
        <v>5.0579999999999998</v>
      </c>
      <c r="Y16" s="252">
        <v>5.125</v>
      </c>
      <c r="Z16" s="252">
        <v>5.15</v>
      </c>
      <c r="AA16" s="252">
        <v>5.1050000000000004</v>
      </c>
      <c r="AB16" s="252">
        <v>5.0910000000000002</v>
      </c>
      <c r="AC16" s="252">
        <v>5.1289999999999996</v>
      </c>
      <c r="AD16" s="252">
        <v>5.1310000000000002</v>
      </c>
      <c r="AE16" s="252">
        <v>5.1440000000000001</v>
      </c>
      <c r="AF16" s="252">
        <v>5.2809999999999997</v>
      </c>
      <c r="AG16" s="252">
        <v>5.1360000000000001</v>
      </c>
      <c r="AH16" s="252">
        <v>5.1509999999999998</v>
      </c>
      <c r="AI16" s="252">
        <v>5.19</v>
      </c>
      <c r="AJ16" s="252">
        <v>5.1319999999999997</v>
      </c>
      <c r="AK16" s="252">
        <v>5.17</v>
      </c>
      <c r="AL16" s="252">
        <v>5.1479999999999997</v>
      </c>
      <c r="AM16" s="252">
        <v>5.0529999999999999</v>
      </c>
      <c r="AN16" s="252">
        <v>5.0199999999999996</v>
      </c>
      <c r="AO16" s="252">
        <v>4.9779999999999998</v>
      </c>
      <c r="AP16" s="252">
        <v>4.923</v>
      </c>
      <c r="AQ16" s="252">
        <v>4.8600000000000003</v>
      </c>
      <c r="AR16" s="252">
        <v>4.9210000000000003</v>
      </c>
      <c r="AS16" s="252">
        <v>4.8250000000000002</v>
      </c>
      <c r="AT16" s="252">
        <v>4.7610000000000001</v>
      </c>
      <c r="AU16" s="252">
        <v>4.774</v>
      </c>
      <c r="AV16" s="252">
        <v>4.6669999999999998</v>
      </c>
      <c r="AW16" s="252">
        <v>4.8019999999999996</v>
      </c>
      <c r="AX16" s="252">
        <v>4.8360000000000003</v>
      </c>
      <c r="AY16" s="252">
        <v>4.7720000000000002</v>
      </c>
      <c r="AZ16" s="252">
        <v>4.8499999999999996</v>
      </c>
      <c r="BA16" s="252">
        <v>4.8280000000000003</v>
      </c>
      <c r="BB16" s="252">
        <v>4.82</v>
      </c>
      <c r="BC16" s="252">
        <v>4.7619999999999996</v>
      </c>
      <c r="BD16" s="252">
        <v>4.8838926633000002</v>
      </c>
      <c r="BE16" s="252">
        <v>4.7696013234999999</v>
      </c>
      <c r="BF16" s="252">
        <v>4.7802708005000003</v>
      </c>
      <c r="BG16" s="409">
        <v>4.8022112139999997</v>
      </c>
      <c r="BH16" s="409">
        <v>4.8251309640000004</v>
      </c>
      <c r="BI16" s="409">
        <v>4.8341288621</v>
      </c>
      <c r="BJ16" s="409">
        <v>4.7901600050999997</v>
      </c>
      <c r="BK16" s="409">
        <v>4.7182543331</v>
      </c>
      <c r="BL16" s="409">
        <v>4.712402881</v>
      </c>
      <c r="BM16" s="409">
        <v>4.7073472025000003</v>
      </c>
      <c r="BN16" s="409">
        <v>4.7147586644999997</v>
      </c>
      <c r="BO16" s="409">
        <v>4.7363231842999998</v>
      </c>
      <c r="BP16" s="409">
        <v>4.7715063699</v>
      </c>
      <c r="BQ16" s="409">
        <v>4.7112342506999996</v>
      </c>
      <c r="BR16" s="409">
        <v>4.7458235430000002</v>
      </c>
      <c r="BS16" s="409">
        <v>4.7654494648999997</v>
      </c>
      <c r="BT16" s="409">
        <v>4.7846276076000001</v>
      </c>
      <c r="BU16" s="409">
        <v>4.8001976260000001</v>
      </c>
      <c r="BV16" s="409">
        <v>4.7591669338000004</v>
      </c>
    </row>
    <row r="17" spans="1:74" ht="11.1" customHeight="1" x14ac:dyDescent="0.2">
      <c r="A17" s="162" t="s">
        <v>317</v>
      </c>
      <c r="B17" s="173" t="s">
        <v>291</v>
      </c>
      <c r="C17" s="252">
        <v>11.663049688999999</v>
      </c>
      <c r="D17" s="252">
        <v>11.536303988</v>
      </c>
      <c r="E17" s="252">
        <v>11.356933702999999</v>
      </c>
      <c r="F17" s="252">
        <v>11.578019640000001</v>
      </c>
      <c r="G17" s="252">
        <v>12.124001217</v>
      </c>
      <c r="H17" s="252">
        <v>12.277696254</v>
      </c>
      <c r="I17" s="252">
        <v>12.273611233</v>
      </c>
      <c r="J17" s="252">
        <v>12.364724855</v>
      </c>
      <c r="K17" s="252">
        <v>12.251154607</v>
      </c>
      <c r="L17" s="252">
        <v>12.199612998999999</v>
      </c>
      <c r="M17" s="252">
        <v>12.300905718999999</v>
      </c>
      <c r="N17" s="252">
        <v>11.935520446</v>
      </c>
      <c r="O17" s="252">
        <v>11.543007647</v>
      </c>
      <c r="P17" s="252">
        <v>11.653026862000001</v>
      </c>
      <c r="Q17" s="252">
        <v>11.563230040000001</v>
      </c>
      <c r="R17" s="252">
        <v>11.78622421</v>
      </c>
      <c r="S17" s="252">
        <v>12.211450193999999</v>
      </c>
      <c r="T17" s="252">
        <v>12.498167554</v>
      </c>
      <c r="U17" s="252">
        <v>12.369258278</v>
      </c>
      <c r="V17" s="252">
        <v>12.596110647</v>
      </c>
      <c r="W17" s="252">
        <v>12.570700565999999</v>
      </c>
      <c r="X17" s="252">
        <v>12.74780172</v>
      </c>
      <c r="Y17" s="252">
        <v>12.456190009</v>
      </c>
      <c r="Z17" s="252">
        <v>12.289825058</v>
      </c>
      <c r="AA17" s="252">
        <v>12.112018139</v>
      </c>
      <c r="AB17" s="252">
        <v>12.043941799000001</v>
      </c>
      <c r="AC17" s="252">
        <v>12.06424698</v>
      </c>
      <c r="AD17" s="252">
        <v>12.264780154</v>
      </c>
      <c r="AE17" s="252">
        <v>12.448261464</v>
      </c>
      <c r="AF17" s="252">
        <v>12.642355009999999</v>
      </c>
      <c r="AG17" s="252">
        <v>12.487217915</v>
      </c>
      <c r="AH17" s="252">
        <v>12.733616809000001</v>
      </c>
      <c r="AI17" s="252">
        <v>12.589602655</v>
      </c>
      <c r="AJ17" s="252">
        <v>12.690293173000001</v>
      </c>
      <c r="AK17" s="252">
        <v>12.358682386</v>
      </c>
      <c r="AL17" s="252">
        <v>12.337200261</v>
      </c>
      <c r="AM17" s="252">
        <v>11.942229898000001</v>
      </c>
      <c r="AN17" s="252">
        <v>11.946607591999999</v>
      </c>
      <c r="AO17" s="252">
        <v>11.779133945</v>
      </c>
      <c r="AP17" s="252">
        <v>12.259930862999999</v>
      </c>
      <c r="AQ17" s="252">
        <v>12.636229242000001</v>
      </c>
      <c r="AR17" s="252">
        <v>12.607702142999999</v>
      </c>
      <c r="AS17" s="252">
        <v>12.722762459</v>
      </c>
      <c r="AT17" s="252">
        <v>12.585053630000001</v>
      </c>
      <c r="AU17" s="252">
        <v>12.729862995</v>
      </c>
      <c r="AV17" s="252">
        <v>12.584392361000001</v>
      </c>
      <c r="AW17" s="252">
        <v>12.449788851999999</v>
      </c>
      <c r="AX17" s="252">
        <v>12.185694932000001</v>
      </c>
      <c r="AY17" s="252">
        <v>12.015536404000001</v>
      </c>
      <c r="AZ17" s="252">
        <v>11.978973418000001</v>
      </c>
      <c r="BA17" s="252">
        <v>11.817751289</v>
      </c>
      <c r="BB17" s="252">
        <v>12.492190492000001</v>
      </c>
      <c r="BC17" s="252">
        <v>12.597721781000001</v>
      </c>
      <c r="BD17" s="252">
        <v>12.55300529</v>
      </c>
      <c r="BE17" s="252">
        <v>12.747390319999999</v>
      </c>
      <c r="BF17" s="252">
        <v>12.735114125999999</v>
      </c>
      <c r="BG17" s="409">
        <v>12.833051891</v>
      </c>
      <c r="BH17" s="409">
        <v>12.6282189</v>
      </c>
      <c r="BI17" s="409">
        <v>12.490673306</v>
      </c>
      <c r="BJ17" s="409">
        <v>12.240477179000001</v>
      </c>
      <c r="BK17" s="409">
        <v>12.085951927</v>
      </c>
      <c r="BL17" s="409">
        <v>12.043619365</v>
      </c>
      <c r="BM17" s="409">
        <v>11.892546447999999</v>
      </c>
      <c r="BN17" s="409">
        <v>12.383587288999999</v>
      </c>
      <c r="BO17" s="409">
        <v>12.922817484999999</v>
      </c>
      <c r="BP17" s="409">
        <v>12.598098074999999</v>
      </c>
      <c r="BQ17" s="409">
        <v>12.735483436000001</v>
      </c>
      <c r="BR17" s="409">
        <v>12.717743112000001</v>
      </c>
      <c r="BS17" s="409">
        <v>12.812675102</v>
      </c>
      <c r="BT17" s="409">
        <v>12.584218081</v>
      </c>
      <c r="BU17" s="409">
        <v>12.442148865</v>
      </c>
      <c r="BV17" s="409">
        <v>12.200562909</v>
      </c>
    </row>
    <row r="18" spans="1:74" ht="11.1" customHeight="1" x14ac:dyDescent="0.2">
      <c r="A18" s="162" t="s">
        <v>319</v>
      </c>
      <c r="B18" s="173" t="s">
        <v>629</v>
      </c>
      <c r="C18" s="252">
        <v>90.188098011999998</v>
      </c>
      <c r="D18" s="252">
        <v>89.943285201999998</v>
      </c>
      <c r="E18" s="252">
        <v>90.192522057999994</v>
      </c>
      <c r="F18" s="252">
        <v>91.084469972999997</v>
      </c>
      <c r="G18" s="252">
        <v>91.218453604000004</v>
      </c>
      <c r="H18" s="252">
        <v>91.326224921000005</v>
      </c>
      <c r="I18" s="252">
        <v>92.169279266000004</v>
      </c>
      <c r="J18" s="252">
        <v>92.041139016000002</v>
      </c>
      <c r="K18" s="252">
        <v>91.337546606999993</v>
      </c>
      <c r="L18" s="252">
        <v>91.660918709000001</v>
      </c>
      <c r="M18" s="252">
        <v>92.015815051999994</v>
      </c>
      <c r="N18" s="252">
        <v>92.116305542999996</v>
      </c>
      <c r="O18" s="252">
        <v>92.065403356999994</v>
      </c>
      <c r="P18" s="252">
        <v>92.607044505000005</v>
      </c>
      <c r="Q18" s="252">
        <v>92.108203490999998</v>
      </c>
      <c r="R18" s="252">
        <v>92.465888210000003</v>
      </c>
      <c r="S18" s="252">
        <v>92.771506742</v>
      </c>
      <c r="T18" s="252">
        <v>93.580008054000004</v>
      </c>
      <c r="U18" s="252">
        <v>93.720199825999998</v>
      </c>
      <c r="V18" s="252">
        <v>94.133295195000002</v>
      </c>
      <c r="W18" s="252">
        <v>94.683252565999993</v>
      </c>
      <c r="X18" s="252">
        <v>95.892809494999995</v>
      </c>
      <c r="Y18" s="252">
        <v>95.385209341999996</v>
      </c>
      <c r="Z18" s="252">
        <v>96.071269541999996</v>
      </c>
      <c r="AA18" s="252">
        <v>95.136463526</v>
      </c>
      <c r="AB18" s="252">
        <v>95.085931360999993</v>
      </c>
      <c r="AC18" s="252">
        <v>96.055542560999996</v>
      </c>
      <c r="AD18" s="252">
        <v>96.090991185999997</v>
      </c>
      <c r="AE18" s="252">
        <v>96.293453592999995</v>
      </c>
      <c r="AF18" s="252">
        <v>96.943678320999993</v>
      </c>
      <c r="AG18" s="252">
        <v>97.485136882999996</v>
      </c>
      <c r="AH18" s="252">
        <v>97.528805293000005</v>
      </c>
      <c r="AI18" s="252">
        <v>97.132062773000001</v>
      </c>
      <c r="AJ18" s="252">
        <v>97.338278204999995</v>
      </c>
      <c r="AK18" s="252">
        <v>97.687712149999996</v>
      </c>
      <c r="AL18" s="252">
        <v>97.697417067000003</v>
      </c>
      <c r="AM18" s="252">
        <v>97.335680706000005</v>
      </c>
      <c r="AN18" s="252">
        <v>96.74760363</v>
      </c>
      <c r="AO18" s="252">
        <v>96.799581685999996</v>
      </c>
      <c r="AP18" s="252">
        <v>96.470337025999996</v>
      </c>
      <c r="AQ18" s="252">
        <v>96.060090119999998</v>
      </c>
      <c r="AR18" s="252">
        <v>96.617320351999993</v>
      </c>
      <c r="AS18" s="252">
        <v>97.609942042</v>
      </c>
      <c r="AT18" s="252">
        <v>96.646228437999994</v>
      </c>
      <c r="AU18" s="252">
        <v>96.818538664000002</v>
      </c>
      <c r="AV18" s="252">
        <v>98.008520034</v>
      </c>
      <c r="AW18" s="252">
        <v>99.139418500999994</v>
      </c>
      <c r="AX18" s="252">
        <v>97.985497396</v>
      </c>
      <c r="AY18" s="252">
        <v>96.838795141000006</v>
      </c>
      <c r="AZ18" s="252">
        <v>97.354320565999998</v>
      </c>
      <c r="BA18" s="252">
        <v>96.814702444999995</v>
      </c>
      <c r="BB18" s="252">
        <v>97.179265400999995</v>
      </c>
      <c r="BC18" s="252">
        <v>97.802575356999995</v>
      </c>
      <c r="BD18" s="252">
        <v>98.320341364000001</v>
      </c>
      <c r="BE18" s="252">
        <v>99.028285390999997</v>
      </c>
      <c r="BF18" s="252">
        <v>98.610798056999997</v>
      </c>
      <c r="BG18" s="409">
        <v>98.551097416000005</v>
      </c>
      <c r="BH18" s="409">
        <v>99.447284820999997</v>
      </c>
      <c r="BI18" s="409">
        <v>99.653520090000001</v>
      </c>
      <c r="BJ18" s="409">
        <v>99.443582171000003</v>
      </c>
      <c r="BK18" s="409">
        <v>99.064717594000001</v>
      </c>
      <c r="BL18" s="409">
        <v>99.408225787000006</v>
      </c>
      <c r="BM18" s="409">
        <v>99.303903018</v>
      </c>
      <c r="BN18" s="409">
        <v>100.00248584000001</v>
      </c>
      <c r="BO18" s="409">
        <v>100.60198576000001</v>
      </c>
      <c r="BP18" s="409">
        <v>100.30897976999999</v>
      </c>
      <c r="BQ18" s="409">
        <v>100.78603320000001</v>
      </c>
      <c r="BR18" s="409">
        <v>100.37231608</v>
      </c>
      <c r="BS18" s="409">
        <v>100.48116232</v>
      </c>
      <c r="BT18" s="409">
        <v>100.99405857000001</v>
      </c>
      <c r="BU18" s="409">
        <v>101.20174476</v>
      </c>
      <c r="BV18" s="409">
        <v>100.8289719</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409"/>
      <c r="BH19" s="409"/>
      <c r="BI19" s="409"/>
      <c r="BJ19" s="409"/>
      <c r="BK19" s="409"/>
      <c r="BL19" s="409"/>
      <c r="BM19" s="409"/>
      <c r="BN19" s="409"/>
      <c r="BO19" s="409"/>
      <c r="BP19" s="409"/>
      <c r="BQ19" s="409"/>
      <c r="BR19" s="409"/>
      <c r="BS19" s="409"/>
      <c r="BT19" s="409"/>
      <c r="BU19" s="409"/>
      <c r="BV19" s="409"/>
    </row>
    <row r="20" spans="1:74" ht="11.1" customHeight="1" x14ac:dyDescent="0.2">
      <c r="A20" s="162" t="s">
        <v>512</v>
      </c>
      <c r="B20" s="173" t="s">
        <v>630</v>
      </c>
      <c r="C20" s="252">
        <v>53.356956076000003</v>
      </c>
      <c r="D20" s="252">
        <v>53.180672702000003</v>
      </c>
      <c r="E20" s="252">
        <v>53.265539799999999</v>
      </c>
      <c r="F20" s="252">
        <v>53.710024973000003</v>
      </c>
      <c r="G20" s="252">
        <v>53.877908443000003</v>
      </c>
      <c r="H20" s="252">
        <v>54.114649921000002</v>
      </c>
      <c r="I20" s="252">
        <v>54.783626040000001</v>
      </c>
      <c r="J20" s="252">
        <v>54.720887402999999</v>
      </c>
      <c r="K20" s="252">
        <v>54.775101607000003</v>
      </c>
      <c r="L20" s="252">
        <v>55.043096128000002</v>
      </c>
      <c r="M20" s="252">
        <v>55.890370052000002</v>
      </c>
      <c r="N20" s="252">
        <v>55.819482962000002</v>
      </c>
      <c r="O20" s="252">
        <v>55.301580776000002</v>
      </c>
      <c r="P20" s="252">
        <v>55.697432005000003</v>
      </c>
      <c r="Q20" s="252">
        <v>55.657061556000002</v>
      </c>
      <c r="R20" s="252">
        <v>56.227108209999997</v>
      </c>
      <c r="S20" s="252">
        <v>56.234406741999997</v>
      </c>
      <c r="T20" s="252">
        <v>57.090730553999997</v>
      </c>
      <c r="U20" s="252">
        <v>56.986654665000003</v>
      </c>
      <c r="V20" s="252">
        <v>57.095430679000003</v>
      </c>
      <c r="W20" s="252">
        <v>57.331792565999997</v>
      </c>
      <c r="X20" s="252">
        <v>58.197709494999998</v>
      </c>
      <c r="Y20" s="252">
        <v>58.263089342000001</v>
      </c>
      <c r="Z20" s="252">
        <v>58.681287284</v>
      </c>
      <c r="AA20" s="252">
        <v>58.023363525999997</v>
      </c>
      <c r="AB20" s="252">
        <v>58.095653941000002</v>
      </c>
      <c r="AC20" s="252">
        <v>58.311597399</v>
      </c>
      <c r="AD20" s="252">
        <v>58.143262153999999</v>
      </c>
      <c r="AE20" s="252">
        <v>58.087998753999997</v>
      </c>
      <c r="AF20" s="252">
        <v>58.297997676000001</v>
      </c>
      <c r="AG20" s="252">
        <v>58.729475592</v>
      </c>
      <c r="AH20" s="252">
        <v>58.986547229000003</v>
      </c>
      <c r="AI20" s="252">
        <v>58.304426321999998</v>
      </c>
      <c r="AJ20" s="252">
        <v>58.774710462999998</v>
      </c>
      <c r="AK20" s="252">
        <v>58.982815053000003</v>
      </c>
      <c r="AL20" s="252">
        <v>59.004470292999997</v>
      </c>
      <c r="AM20" s="252">
        <v>58.415015963999998</v>
      </c>
      <c r="AN20" s="252">
        <v>58.146968977</v>
      </c>
      <c r="AO20" s="252">
        <v>58.036875008000003</v>
      </c>
      <c r="AP20" s="252">
        <v>57.578924057999998</v>
      </c>
      <c r="AQ20" s="252">
        <v>57.221938281</v>
      </c>
      <c r="AR20" s="252">
        <v>57.333512384999999</v>
      </c>
      <c r="AS20" s="252">
        <v>58.183617623000004</v>
      </c>
      <c r="AT20" s="252">
        <v>57.310870147999999</v>
      </c>
      <c r="AU20" s="252">
        <v>57.484459084000001</v>
      </c>
      <c r="AV20" s="252">
        <v>58.334389162999997</v>
      </c>
      <c r="AW20" s="252">
        <v>59.057079727000001</v>
      </c>
      <c r="AX20" s="252">
        <v>58.236006848000002</v>
      </c>
      <c r="AY20" s="252">
        <v>57.894875560000003</v>
      </c>
      <c r="AZ20" s="252">
        <v>58.552827137000001</v>
      </c>
      <c r="BA20" s="252">
        <v>58.046782864999997</v>
      </c>
      <c r="BB20" s="252">
        <v>58.302068401</v>
      </c>
      <c r="BC20" s="252">
        <v>58.464378357000001</v>
      </c>
      <c r="BD20" s="252">
        <v>58.724060637999997</v>
      </c>
      <c r="BE20" s="252">
        <v>59.116805432</v>
      </c>
      <c r="BF20" s="252">
        <v>58.831573562999999</v>
      </c>
      <c r="BG20" s="409">
        <v>58.795438679999997</v>
      </c>
      <c r="BH20" s="409">
        <v>59.574892290999998</v>
      </c>
      <c r="BI20" s="409">
        <v>59.737660935000001</v>
      </c>
      <c r="BJ20" s="409">
        <v>59.559165522000001</v>
      </c>
      <c r="BK20" s="409">
        <v>59.350143355999997</v>
      </c>
      <c r="BL20" s="409">
        <v>59.478696751000001</v>
      </c>
      <c r="BM20" s="409">
        <v>59.426673262000001</v>
      </c>
      <c r="BN20" s="409">
        <v>59.977316872999999</v>
      </c>
      <c r="BO20" s="409">
        <v>60.528844126999999</v>
      </c>
      <c r="BP20" s="409">
        <v>60.237193812999998</v>
      </c>
      <c r="BQ20" s="409">
        <v>60.360036727999997</v>
      </c>
      <c r="BR20" s="409">
        <v>60.118098906</v>
      </c>
      <c r="BS20" s="409">
        <v>60.204633422999997</v>
      </c>
      <c r="BT20" s="409">
        <v>60.650839218000002</v>
      </c>
      <c r="BU20" s="409">
        <v>60.836084288999999</v>
      </c>
      <c r="BV20" s="409">
        <v>60.603598593000001</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47"/>
      <c r="AZ21" s="747"/>
      <c r="BA21" s="747"/>
      <c r="BB21" s="747"/>
      <c r="BC21" s="747"/>
      <c r="BD21" s="747"/>
      <c r="BE21" s="799"/>
      <c r="BF21" s="747"/>
      <c r="BG21" s="492"/>
      <c r="BH21" s="492"/>
      <c r="BI21" s="492"/>
      <c r="BJ21" s="492"/>
      <c r="BK21" s="410"/>
      <c r="BL21" s="410"/>
      <c r="BM21" s="410"/>
      <c r="BN21" s="410"/>
      <c r="BO21" s="410"/>
      <c r="BP21" s="410"/>
      <c r="BQ21" s="410"/>
      <c r="BR21" s="410"/>
      <c r="BS21" s="410"/>
      <c r="BT21" s="410"/>
      <c r="BU21" s="410"/>
      <c r="BV21" s="410"/>
    </row>
    <row r="22" spans="1:74" ht="11.1" customHeight="1" x14ac:dyDescent="0.2">
      <c r="B22" s="254" t="s">
        <v>1273</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252"/>
      <c r="BF22" s="252"/>
      <c r="BG22" s="409"/>
      <c r="BH22" s="409"/>
      <c r="BI22" s="409"/>
      <c r="BJ22" s="409"/>
      <c r="BK22" s="409"/>
      <c r="BL22" s="409"/>
      <c r="BM22" s="409"/>
      <c r="BN22" s="409"/>
      <c r="BO22" s="409"/>
      <c r="BP22" s="409"/>
      <c r="BQ22" s="409"/>
      <c r="BR22" s="409"/>
      <c r="BS22" s="409"/>
      <c r="BT22" s="409"/>
      <c r="BU22" s="409"/>
      <c r="BV22" s="409"/>
    </row>
    <row r="23" spans="1:74" ht="11.1" customHeight="1" x14ac:dyDescent="0.2">
      <c r="A23" s="162" t="s">
        <v>300</v>
      </c>
      <c r="B23" s="173" t="s">
        <v>261</v>
      </c>
      <c r="C23" s="252">
        <v>45.811455000000002</v>
      </c>
      <c r="D23" s="252">
        <v>46.492837000000002</v>
      </c>
      <c r="E23" s="252">
        <v>45.064162000000003</v>
      </c>
      <c r="F23" s="252">
        <v>45.903790999999998</v>
      </c>
      <c r="G23" s="252">
        <v>45.632455999999998</v>
      </c>
      <c r="H23" s="252">
        <v>45.392083999999997</v>
      </c>
      <c r="I23" s="252">
        <v>46.823704999999997</v>
      </c>
      <c r="J23" s="252">
        <v>46.328100999999997</v>
      </c>
      <c r="K23" s="252">
        <v>45.911769999999997</v>
      </c>
      <c r="L23" s="252">
        <v>46.410291000000001</v>
      </c>
      <c r="M23" s="252">
        <v>46.972118000000002</v>
      </c>
      <c r="N23" s="252">
        <v>46.291224999999997</v>
      </c>
      <c r="O23" s="252">
        <v>45.524669000000003</v>
      </c>
      <c r="P23" s="252">
        <v>46.585304000000001</v>
      </c>
      <c r="Q23" s="252">
        <v>45.376232000000002</v>
      </c>
      <c r="R23" s="252">
        <v>45.054557000000003</v>
      </c>
      <c r="S23" s="252">
        <v>44.303778000000001</v>
      </c>
      <c r="T23" s="252">
        <v>45.100917000000003</v>
      </c>
      <c r="U23" s="252">
        <v>46.167994999999998</v>
      </c>
      <c r="V23" s="252">
        <v>45.632654000000002</v>
      </c>
      <c r="W23" s="252">
        <v>45.898851999999998</v>
      </c>
      <c r="X23" s="252">
        <v>46.366205000000001</v>
      </c>
      <c r="Y23" s="252">
        <v>45.519139000000003</v>
      </c>
      <c r="Z23" s="252">
        <v>47.012887999999997</v>
      </c>
      <c r="AA23" s="252">
        <v>45.727342999999998</v>
      </c>
      <c r="AB23" s="252">
        <v>47.901408000000004</v>
      </c>
      <c r="AC23" s="252">
        <v>46.271945000000002</v>
      </c>
      <c r="AD23" s="252">
        <v>45.925198999999999</v>
      </c>
      <c r="AE23" s="252">
        <v>44.642043000000001</v>
      </c>
      <c r="AF23" s="252">
        <v>46.426850999999999</v>
      </c>
      <c r="AG23" s="252">
        <v>47.189070999999998</v>
      </c>
      <c r="AH23" s="252">
        <v>46.937021999999999</v>
      </c>
      <c r="AI23" s="252">
        <v>46.784534999999998</v>
      </c>
      <c r="AJ23" s="252">
        <v>46.317146000000001</v>
      </c>
      <c r="AK23" s="252">
        <v>45.771334000000003</v>
      </c>
      <c r="AL23" s="252">
        <v>47.438614000000001</v>
      </c>
      <c r="AM23" s="252">
        <v>45.446621923999999</v>
      </c>
      <c r="AN23" s="252">
        <v>47.596339923999999</v>
      </c>
      <c r="AO23" s="252">
        <v>46.931690924000002</v>
      </c>
      <c r="AP23" s="252">
        <v>46.130531924000003</v>
      </c>
      <c r="AQ23" s="252">
        <v>45.410125923999999</v>
      </c>
      <c r="AR23" s="252">
        <v>46.483493924000001</v>
      </c>
      <c r="AS23" s="252">
        <v>46.538845924</v>
      </c>
      <c r="AT23" s="252">
        <v>47.971314923999998</v>
      </c>
      <c r="AU23" s="252">
        <v>47.324479924000002</v>
      </c>
      <c r="AV23" s="252">
        <v>46.620703923999997</v>
      </c>
      <c r="AW23" s="252">
        <v>47.229211923999998</v>
      </c>
      <c r="AX23" s="252">
        <v>48.246005924000002</v>
      </c>
      <c r="AY23" s="252">
        <v>45.916717693000002</v>
      </c>
      <c r="AZ23" s="252">
        <v>46.975514693000001</v>
      </c>
      <c r="BA23" s="252">
        <v>47.690374693000003</v>
      </c>
      <c r="BB23" s="252">
        <v>45.947384692999997</v>
      </c>
      <c r="BC23" s="252">
        <v>47.011513692999998</v>
      </c>
      <c r="BD23" s="252">
        <v>47.464408378000002</v>
      </c>
      <c r="BE23" s="252">
        <v>47.870723963000003</v>
      </c>
      <c r="BF23" s="252">
        <v>47.528487890999997</v>
      </c>
      <c r="BG23" s="409">
        <v>47.485604813000002</v>
      </c>
      <c r="BH23" s="409">
        <v>47.254275941000003</v>
      </c>
      <c r="BI23" s="409">
        <v>47.469930769000001</v>
      </c>
      <c r="BJ23" s="409">
        <v>48.121548183999998</v>
      </c>
      <c r="BK23" s="409">
        <v>46.834791422000002</v>
      </c>
      <c r="BL23" s="409">
        <v>48.216722468</v>
      </c>
      <c r="BM23" s="409">
        <v>47.591748008000003</v>
      </c>
      <c r="BN23" s="409">
        <v>46.703222644999997</v>
      </c>
      <c r="BO23" s="409">
        <v>46.506047023999997</v>
      </c>
      <c r="BP23" s="409">
        <v>47.596899149999999</v>
      </c>
      <c r="BQ23" s="409">
        <v>48.105216599999999</v>
      </c>
      <c r="BR23" s="409">
        <v>48.022935920999998</v>
      </c>
      <c r="BS23" s="409">
        <v>48.053878718999997</v>
      </c>
      <c r="BT23" s="409">
        <v>47.790832160000001</v>
      </c>
      <c r="BU23" s="409">
        <v>47.966784791000002</v>
      </c>
      <c r="BV23" s="409">
        <v>48.619887147</v>
      </c>
    </row>
    <row r="24" spans="1:74" ht="11.1" customHeight="1" x14ac:dyDescent="0.2">
      <c r="A24" s="162" t="s">
        <v>294</v>
      </c>
      <c r="B24" s="173" t="s">
        <v>262</v>
      </c>
      <c r="C24" s="252">
        <v>18.749355000000001</v>
      </c>
      <c r="D24" s="252">
        <v>18.643336999999999</v>
      </c>
      <c r="E24" s="252">
        <v>18.530761999999999</v>
      </c>
      <c r="F24" s="252">
        <v>18.584091000000001</v>
      </c>
      <c r="G24" s="252">
        <v>18.779156</v>
      </c>
      <c r="H24" s="252">
        <v>18.805883999999999</v>
      </c>
      <c r="I24" s="252">
        <v>19.257404999999999</v>
      </c>
      <c r="J24" s="252">
        <v>19.124600999999998</v>
      </c>
      <c r="K24" s="252">
        <v>19.25197</v>
      </c>
      <c r="L24" s="252">
        <v>19.311890999999999</v>
      </c>
      <c r="M24" s="252">
        <v>19.490718000000001</v>
      </c>
      <c r="N24" s="252">
        <v>18.982824999999998</v>
      </c>
      <c r="O24" s="252">
        <v>19.102169</v>
      </c>
      <c r="P24" s="252">
        <v>18.908204000000001</v>
      </c>
      <c r="Q24" s="252">
        <v>18.464131999999999</v>
      </c>
      <c r="R24" s="252">
        <v>18.848557</v>
      </c>
      <c r="S24" s="252">
        <v>18.585277999999999</v>
      </c>
      <c r="T24" s="252">
        <v>18.889717000000001</v>
      </c>
      <c r="U24" s="252">
        <v>19.283094999999999</v>
      </c>
      <c r="V24" s="252">
        <v>19.399854000000001</v>
      </c>
      <c r="W24" s="252">
        <v>19.246452000000001</v>
      </c>
      <c r="X24" s="252">
        <v>19.690905000000001</v>
      </c>
      <c r="Y24" s="252">
        <v>19.370339000000001</v>
      </c>
      <c r="Z24" s="252">
        <v>19.457287999999998</v>
      </c>
      <c r="AA24" s="252">
        <v>19.218243000000001</v>
      </c>
      <c r="AB24" s="252">
        <v>19.676808000000001</v>
      </c>
      <c r="AC24" s="252">
        <v>19.350745</v>
      </c>
      <c r="AD24" s="252">
        <v>19.263399</v>
      </c>
      <c r="AE24" s="252">
        <v>19.301143</v>
      </c>
      <c r="AF24" s="252">
        <v>19.840250999999999</v>
      </c>
      <c r="AG24" s="252">
        <v>20.125771</v>
      </c>
      <c r="AH24" s="252">
        <v>19.929421999999999</v>
      </c>
      <c r="AI24" s="252">
        <v>19.418035</v>
      </c>
      <c r="AJ24" s="252">
        <v>19.500745999999999</v>
      </c>
      <c r="AK24" s="252">
        <v>19.142834000000001</v>
      </c>
      <c r="AL24" s="252">
        <v>19.600114000000001</v>
      </c>
      <c r="AM24" s="252">
        <v>19.055408</v>
      </c>
      <c r="AN24" s="252">
        <v>19.680026000000002</v>
      </c>
      <c r="AO24" s="252">
        <v>19.616477</v>
      </c>
      <c r="AP24" s="252">
        <v>19.264118</v>
      </c>
      <c r="AQ24" s="252">
        <v>19.202012</v>
      </c>
      <c r="AR24" s="252">
        <v>19.79928</v>
      </c>
      <c r="AS24" s="252">
        <v>19.712032000000001</v>
      </c>
      <c r="AT24" s="252">
        <v>20.130901000000001</v>
      </c>
      <c r="AU24" s="252">
        <v>19.863565999999999</v>
      </c>
      <c r="AV24" s="252">
        <v>19.621790000000001</v>
      </c>
      <c r="AW24" s="252">
        <v>19.654798</v>
      </c>
      <c r="AX24" s="252">
        <v>19.979392000000001</v>
      </c>
      <c r="AY24" s="252">
        <v>19.234027000000001</v>
      </c>
      <c r="AZ24" s="252">
        <v>19.188123999999998</v>
      </c>
      <c r="BA24" s="252">
        <v>20.033083999999999</v>
      </c>
      <c r="BB24" s="252">
        <v>19.527094000000002</v>
      </c>
      <c r="BC24" s="252">
        <v>20.021222999999999</v>
      </c>
      <c r="BD24" s="252">
        <v>20.493509932999999</v>
      </c>
      <c r="BE24" s="252">
        <v>20.585918715999998</v>
      </c>
      <c r="BF24" s="252">
        <v>20.273823364999998</v>
      </c>
      <c r="BG24" s="409">
        <v>20.003070000000001</v>
      </c>
      <c r="BH24" s="409">
        <v>20.038519999999998</v>
      </c>
      <c r="BI24" s="409">
        <v>20.042660000000001</v>
      </c>
      <c r="BJ24" s="409">
        <v>20.304089999999999</v>
      </c>
      <c r="BK24" s="409">
        <v>19.798480000000001</v>
      </c>
      <c r="BL24" s="409">
        <v>19.91657</v>
      </c>
      <c r="BM24" s="409">
        <v>20.169280000000001</v>
      </c>
      <c r="BN24" s="409">
        <v>19.99953</v>
      </c>
      <c r="BO24" s="409">
        <v>20.199259999999999</v>
      </c>
      <c r="BP24" s="409">
        <v>20.59761</v>
      </c>
      <c r="BQ24" s="409">
        <v>20.841809999999999</v>
      </c>
      <c r="BR24" s="409">
        <v>20.83832</v>
      </c>
      <c r="BS24" s="409">
        <v>20.500260000000001</v>
      </c>
      <c r="BT24" s="409">
        <v>20.504570000000001</v>
      </c>
      <c r="BU24" s="409">
        <v>20.445550000000001</v>
      </c>
      <c r="BV24" s="409">
        <v>20.686710000000001</v>
      </c>
    </row>
    <row r="25" spans="1:74" ht="11.1" customHeight="1" x14ac:dyDescent="0.2">
      <c r="A25" s="162" t="s">
        <v>295</v>
      </c>
      <c r="B25" s="173" t="s">
        <v>282</v>
      </c>
      <c r="C25" s="252">
        <v>0.27600000000000002</v>
      </c>
      <c r="D25" s="252">
        <v>0.27600000000000002</v>
      </c>
      <c r="E25" s="252">
        <v>0.27600000000000002</v>
      </c>
      <c r="F25" s="252">
        <v>0.27600000000000002</v>
      </c>
      <c r="G25" s="252">
        <v>0.27600000000000002</v>
      </c>
      <c r="H25" s="252">
        <v>0.27600000000000002</v>
      </c>
      <c r="I25" s="252">
        <v>0.27600000000000002</v>
      </c>
      <c r="J25" s="252">
        <v>0.27600000000000002</v>
      </c>
      <c r="K25" s="252">
        <v>0.27600000000000002</v>
      </c>
      <c r="L25" s="252">
        <v>0.27600000000000002</v>
      </c>
      <c r="M25" s="252">
        <v>0.27600000000000002</v>
      </c>
      <c r="N25" s="252">
        <v>0.27600000000000002</v>
      </c>
      <c r="O25" s="252">
        <v>0.25900000000000001</v>
      </c>
      <c r="P25" s="252">
        <v>0.25900000000000001</v>
      </c>
      <c r="Q25" s="252">
        <v>0.25900000000000001</v>
      </c>
      <c r="R25" s="252">
        <v>0.25900000000000001</v>
      </c>
      <c r="S25" s="252">
        <v>0.25900000000000001</v>
      </c>
      <c r="T25" s="252">
        <v>0.25900000000000001</v>
      </c>
      <c r="U25" s="252">
        <v>0.25900000000000001</v>
      </c>
      <c r="V25" s="252">
        <v>0.25900000000000001</v>
      </c>
      <c r="W25" s="252">
        <v>0.25900000000000001</v>
      </c>
      <c r="X25" s="252">
        <v>0.25900000000000001</v>
      </c>
      <c r="Y25" s="252">
        <v>0.25900000000000001</v>
      </c>
      <c r="Z25" s="252">
        <v>0.25900000000000001</v>
      </c>
      <c r="AA25" s="252">
        <v>0.3024</v>
      </c>
      <c r="AB25" s="252">
        <v>0.3024</v>
      </c>
      <c r="AC25" s="252">
        <v>0.3024</v>
      </c>
      <c r="AD25" s="252">
        <v>0.3024</v>
      </c>
      <c r="AE25" s="252">
        <v>0.3024</v>
      </c>
      <c r="AF25" s="252">
        <v>0.3024</v>
      </c>
      <c r="AG25" s="252">
        <v>0.3024</v>
      </c>
      <c r="AH25" s="252">
        <v>0.3024</v>
      </c>
      <c r="AI25" s="252">
        <v>0.3024</v>
      </c>
      <c r="AJ25" s="252">
        <v>0.3024</v>
      </c>
      <c r="AK25" s="252">
        <v>0.3024</v>
      </c>
      <c r="AL25" s="252">
        <v>0.3024</v>
      </c>
      <c r="AM25" s="252">
        <v>0.27691392399999998</v>
      </c>
      <c r="AN25" s="252">
        <v>0.27691392399999998</v>
      </c>
      <c r="AO25" s="252">
        <v>0.27691392399999998</v>
      </c>
      <c r="AP25" s="252">
        <v>0.27691392399999998</v>
      </c>
      <c r="AQ25" s="252">
        <v>0.27691392399999998</v>
      </c>
      <c r="AR25" s="252">
        <v>0.27691392399999998</v>
      </c>
      <c r="AS25" s="252">
        <v>0.27691392399999998</v>
      </c>
      <c r="AT25" s="252">
        <v>0.27691392399999998</v>
      </c>
      <c r="AU25" s="252">
        <v>0.27691392399999998</v>
      </c>
      <c r="AV25" s="252">
        <v>0.27691392399999998</v>
      </c>
      <c r="AW25" s="252">
        <v>0.27691392399999998</v>
      </c>
      <c r="AX25" s="252">
        <v>0.27691392399999998</v>
      </c>
      <c r="AY25" s="252">
        <v>0.29149069300000002</v>
      </c>
      <c r="AZ25" s="252">
        <v>0.29149069300000002</v>
      </c>
      <c r="BA25" s="252">
        <v>0.29149069300000002</v>
      </c>
      <c r="BB25" s="252">
        <v>0.29149069300000002</v>
      </c>
      <c r="BC25" s="252">
        <v>0.29149069300000002</v>
      </c>
      <c r="BD25" s="252">
        <v>0.29149069300000002</v>
      </c>
      <c r="BE25" s="252">
        <v>0.29149069300000002</v>
      </c>
      <c r="BF25" s="252">
        <v>0.29149069300000002</v>
      </c>
      <c r="BG25" s="409">
        <v>0.29149069300000002</v>
      </c>
      <c r="BH25" s="409">
        <v>0.29149069300000002</v>
      </c>
      <c r="BI25" s="409">
        <v>0.29149069300000002</v>
      </c>
      <c r="BJ25" s="409">
        <v>0.29149069300000002</v>
      </c>
      <c r="BK25" s="409">
        <v>0.30752290700000001</v>
      </c>
      <c r="BL25" s="409">
        <v>0.30752290700000001</v>
      </c>
      <c r="BM25" s="409">
        <v>0.30752290700000001</v>
      </c>
      <c r="BN25" s="409">
        <v>0.30752290700000001</v>
      </c>
      <c r="BO25" s="409">
        <v>0.30752290700000001</v>
      </c>
      <c r="BP25" s="409">
        <v>0.30752290700000001</v>
      </c>
      <c r="BQ25" s="409">
        <v>0.30752290700000001</v>
      </c>
      <c r="BR25" s="409">
        <v>0.30752290700000001</v>
      </c>
      <c r="BS25" s="409">
        <v>0.30752290700000001</v>
      </c>
      <c r="BT25" s="409">
        <v>0.30752290700000001</v>
      </c>
      <c r="BU25" s="409">
        <v>0.30752290700000001</v>
      </c>
      <c r="BV25" s="409">
        <v>0.30752290700000001</v>
      </c>
    </row>
    <row r="26" spans="1:74" ht="11.1" customHeight="1" x14ac:dyDescent="0.2">
      <c r="A26" s="162" t="s">
        <v>296</v>
      </c>
      <c r="B26" s="173" t="s">
        <v>283</v>
      </c>
      <c r="C26" s="252">
        <v>2.5171000000000001</v>
      </c>
      <c r="D26" s="252">
        <v>2.4839000000000002</v>
      </c>
      <c r="E26" s="252">
        <v>2.41</v>
      </c>
      <c r="F26" s="252">
        <v>2.4016000000000002</v>
      </c>
      <c r="G26" s="252">
        <v>2.4925999999999999</v>
      </c>
      <c r="H26" s="252">
        <v>2.4257</v>
      </c>
      <c r="I26" s="252">
        <v>2.4813000000000001</v>
      </c>
      <c r="J26" s="252">
        <v>2.4552</v>
      </c>
      <c r="K26" s="252">
        <v>2.4689999999999999</v>
      </c>
      <c r="L26" s="252">
        <v>2.4068999999999998</v>
      </c>
      <c r="M26" s="252">
        <v>2.5213999999999999</v>
      </c>
      <c r="N26" s="252">
        <v>2.4157999999999999</v>
      </c>
      <c r="O26" s="252">
        <v>2.3833000000000002</v>
      </c>
      <c r="P26" s="252">
        <v>2.4931000000000001</v>
      </c>
      <c r="Q26" s="252">
        <v>2.3077000000000001</v>
      </c>
      <c r="R26" s="252">
        <v>2.2265999999999999</v>
      </c>
      <c r="S26" s="252">
        <v>2.2974999999999999</v>
      </c>
      <c r="T26" s="252">
        <v>2.3769999999999998</v>
      </c>
      <c r="U26" s="252">
        <v>2.4491999999999998</v>
      </c>
      <c r="V26" s="252">
        <v>2.3633000000000002</v>
      </c>
      <c r="W26" s="252">
        <v>2.4567000000000001</v>
      </c>
      <c r="X26" s="252">
        <v>2.4058999999999999</v>
      </c>
      <c r="Y26" s="252">
        <v>2.3458000000000001</v>
      </c>
      <c r="Z26" s="252">
        <v>2.4035000000000002</v>
      </c>
      <c r="AA26" s="252">
        <v>2.4102000000000001</v>
      </c>
      <c r="AB26" s="252">
        <v>2.4916</v>
      </c>
      <c r="AC26" s="252">
        <v>2.3062</v>
      </c>
      <c r="AD26" s="252">
        <v>2.2477999999999998</v>
      </c>
      <c r="AE26" s="252">
        <v>2.2885</v>
      </c>
      <c r="AF26" s="252">
        <v>2.3588</v>
      </c>
      <c r="AG26" s="252">
        <v>2.4081999999999999</v>
      </c>
      <c r="AH26" s="252">
        <v>2.4241999999999999</v>
      </c>
      <c r="AI26" s="252">
        <v>2.4264000000000001</v>
      </c>
      <c r="AJ26" s="252">
        <v>2.4085999999999999</v>
      </c>
      <c r="AK26" s="252">
        <v>2.3714</v>
      </c>
      <c r="AL26" s="252">
        <v>2.3353999999999999</v>
      </c>
      <c r="AM26" s="252">
        <v>2.3704999999999998</v>
      </c>
      <c r="AN26" s="252">
        <v>2.3283</v>
      </c>
      <c r="AO26" s="252">
        <v>2.3037000000000001</v>
      </c>
      <c r="AP26" s="252">
        <v>2.2578999999999998</v>
      </c>
      <c r="AQ26" s="252">
        <v>2.3043999999999998</v>
      </c>
      <c r="AR26" s="252">
        <v>2.3892000000000002</v>
      </c>
      <c r="AS26" s="252">
        <v>2.4011999999999998</v>
      </c>
      <c r="AT26" s="252">
        <v>2.5316000000000001</v>
      </c>
      <c r="AU26" s="252">
        <v>2.4546999999999999</v>
      </c>
      <c r="AV26" s="252">
        <v>2.3469000000000002</v>
      </c>
      <c r="AW26" s="252">
        <v>2.3862999999999999</v>
      </c>
      <c r="AX26" s="252">
        <v>2.4672000000000001</v>
      </c>
      <c r="AY26" s="252">
        <v>2.3504</v>
      </c>
      <c r="AZ26" s="252">
        <v>2.3245</v>
      </c>
      <c r="BA26" s="252">
        <v>2.3759000000000001</v>
      </c>
      <c r="BB26" s="252">
        <v>2.1593</v>
      </c>
      <c r="BC26" s="252">
        <v>2.4592999999999998</v>
      </c>
      <c r="BD26" s="252">
        <v>2.429120927</v>
      </c>
      <c r="BE26" s="252">
        <v>2.4415991610000001</v>
      </c>
      <c r="BF26" s="252">
        <v>2.4817604229999999</v>
      </c>
      <c r="BG26" s="409">
        <v>2.4428023059999999</v>
      </c>
      <c r="BH26" s="409">
        <v>2.4196073930000002</v>
      </c>
      <c r="BI26" s="409">
        <v>2.4594448870000001</v>
      </c>
      <c r="BJ26" s="409">
        <v>2.4294905760000001</v>
      </c>
      <c r="BK26" s="409">
        <v>2.3674583999999999</v>
      </c>
      <c r="BL26" s="409">
        <v>2.4741391510000001</v>
      </c>
      <c r="BM26" s="409">
        <v>2.393196053</v>
      </c>
      <c r="BN26" s="409">
        <v>2.2630794660000002</v>
      </c>
      <c r="BO26" s="409">
        <v>2.3428161410000001</v>
      </c>
      <c r="BP26" s="409">
        <v>2.434160597</v>
      </c>
      <c r="BQ26" s="409">
        <v>2.4466647199999998</v>
      </c>
      <c r="BR26" s="409">
        <v>2.4869093040000001</v>
      </c>
      <c r="BS26" s="409">
        <v>2.4478703610000001</v>
      </c>
      <c r="BT26" s="409">
        <v>2.4246273249999999</v>
      </c>
      <c r="BU26" s="409">
        <v>2.4645474699999999</v>
      </c>
      <c r="BV26" s="409">
        <v>2.434531013</v>
      </c>
    </row>
    <row r="27" spans="1:74" ht="11.1" customHeight="1" x14ac:dyDescent="0.2">
      <c r="A27" s="162" t="s">
        <v>297</v>
      </c>
      <c r="B27" s="173" t="s">
        <v>284</v>
      </c>
      <c r="C27" s="252">
        <v>12.822800000000001</v>
      </c>
      <c r="D27" s="252">
        <v>13.412599999999999</v>
      </c>
      <c r="E27" s="252">
        <v>13.124700000000001</v>
      </c>
      <c r="F27" s="252">
        <v>14.0199</v>
      </c>
      <c r="G27" s="252">
        <v>13.7918</v>
      </c>
      <c r="H27" s="252">
        <v>13.686199999999999</v>
      </c>
      <c r="I27" s="252">
        <v>14.2158</v>
      </c>
      <c r="J27" s="252">
        <v>13.7814</v>
      </c>
      <c r="K27" s="252">
        <v>13.8704</v>
      </c>
      <c r="L27" s="252">
        <v>14.0649</v>
      </c>
      <c r="M27" s="252">
        <v>13.5654</v>
      </c>
      <c r="N27" s="252">
        <v>13.012499999999999</v>
      </c>
      <c r="O27" s="252">
        <v>12.6717</v>
      </c>
      <c r="P27" s="252">
        <v>13.391</v>
      </c>
      <c r="Q27" s="252">
        <v>13.3225</v>
      </c>
      <c r="R27" s="252">
        <v>13.5573</v>
      </c>
      <c r="S27" s="252">
        <v>13.249000000000001</v>
      </c>
      <c r="T27" s="252">
        <v>13.725</v>
      </c>
      <c r="U27" s="252">
        <v>14.0961</v>
      </c>
      <c r="V27" s="252">
        <v>13.662800000000001</v>
      </c>
      <c r="W27" s="252">
        <v>14.1371</v>
      </c>
      <c r="X27" s="252">
        <v>14.025499999999999</v>
      </c>
      <c r="Y27" s="252">
        <v>13.140599999999999</v>
      </c>
      <c r="Z27" s="252">
        <v>13.4757</v>
      </c>
      <c r="AA27" s="252">
        <v>13.0783</v>
      </c>
      <c r="AB27" s="252">
        <v>13.9739</v>
      </c>
      <c r="AC27" s="252">
        <v>13.5694</v>
      </c>
      <c r="AD27" s="252">
        <v>13.778499999999999</v>
      </c>
      <c r="AE27" s="252">
        <v>13.160600000000001</v>
      </c>
      <c r="AF27" s="252">
        <v>14.0786</v>
      </c>
      <c r="AG27" s="252">
        <v>14.2752</v>
      </c>
      <c r="AH27" s="252">
        <v>14.0611</v>
      </c>
      <c r="AI27" s="252">
        <v>14.518800000000001</v>
      </c>
      <c r="AJ27" s="252">
        <v>13.9846</v>
      </c>
      <c r="AK27" s="252">
        <v>13.5747</v>
      </c>
      <c r="AL27" s="252">
        <v>13.9497</v>
      </c>
      <c r="AM27" s="252">
        <v>12.944599999999999</v>
      </c>
      <c r="AN27" s="252">
        <v>13.976800000000001</v>
      </c>
      <c r="AO27" s="252">
        <v>13.9657</v>
      </c>
      <c r="AP27" s="252">
        <v>14.038500000000001</v>
      </c>
      <c r="AQ27" s="252">
        <v>13.7033</v>
      </c>
      <c r="AR27" s="252">
        <v>14.0425</v>
      </c>
      <c r="AS27" s="252">
        <v>14.1272</v>
      </c>
      <c r="AT27" s="252">
        <v>14.6214</v>
      </c>
      <c r="AU27" s="252">
        <v>14.5959</v>
      </c>
      <c r="AV27" s="252">
        <v>14.340199999999999</v>
      </c>
      <c r="AW27" s="252">
        <v>14.1218</v>
      </c>
      <c r="AX27" s="252">
        <v>14.119899999999999</v>
      </c>
      <c r="AY27" s="252">
        <v>13.534000000000001</v>
      </c>
      <c r="AZ27" s="252">
        <v>13.925000000000001</v>
      </c>
      <c r="BA27" s="252">
        <v>14.1502</v>
      </c>
      <c r="BB27" s="252">
        <v>13.8566</v>
      </c>
      <c r="BC27" s="252">
        <v>14.202500000000001</v>
      </c>
      <c r="BD27" s="252">
        <v>14.431649570999999</v>
      </c>
      <c r="BE27" s="252">
        <v>14.60303049</v>
      </c>
      <c r="BF27" s="252">
        <v>14.351002304</v>
      </c>
      <c r="BG27" s="409">
        <v>14.852272155</v>
      </c>
      <c r="BH27" s="409">
        <v>14.569155402</v>
      </c>
      <c r="BI27" s="409">
        <v>14.237306061</v>
      </c>
      <c r="BJ27" s="409">
        <v>13.908000846</v>
      </c>
      <c r="BK27" s="409">
        <v>13.680143602999999</v>
      </c>
      <c r="BL27" s="409">
        <v>14.417360376</v>
      </c>
      <c r="BM27" s="409">
        <v>14.170355832</v>
      </c>
      <c r="BN27" s="409">
        <v>14.12610443</v>
      </c>
      <c r="BO27" s="409">
        <v>13.886933378</v>
      </c>
      <c r="BP27" s="409">
        <v>14.403121670000001</v>
      </c>
      <c r="BQ27" s="409">
        <v>14.533174519999999</v>
      </c>
      <c r="BR27" s="409">
        <v>14.23314594</v>
      </c>
      <c r="BS27" s="409">
        <v>14.873778806000001</v>
      </c>
      <c r="BT27" s="409">
        <v>14.598695490000001</v>
      </c>
      <c r="BU27" s="409">
        <v>14.278932605</v>
      </c>
      <c r="BV27" s="409">
        <v>13.958863646999999</v>
      </c>
    </row>
    <row r="28" spans="1:74" ht="11.1" customHeight="1" x14ac:dyDescent="0.2">
      <c r="A28" s="162" t="s">
        <v>298</v>
      </c>
      <c r="B28" s="173" t="s">
        <v>285</v>
      </c>
      <c r="C28" s="252">
        <v>5.0808999999999997</v>
      </c>
      <c r="D28" s="252">
        <v>5.1940999999999997</v>
      </c>
      <c r="E28" s="252">
        <v>4.6843000000000004</v>
      </c>
      <c r="F28" s="252">
        <v>4.3235000000000001</v>
      </c>
      <c r="G28" s="252">
        <v>4.0587999999999997</v>
      </c>
      <c r="H28" s="252">
        <v>3.8570000000000002</v>
      </c>
      <c r="I28" s="252">
        <v>4.3352000000000004</v>
      </c>
      <c r="J28" s="252">
        <v>4.3495999999999997</v>
      </c>
      <c r="K28" s="252">
        <v>4.0804999999999998</v>
      </c>
      <c r="L28" s="252">
        <v>4.1425000000000001</v>
      </c>
      <c r="M28" s="252">
        <v>4.782</v>
      </c>
      <c r="N28" s="252">
        <v>5.1924999999999999</v>
      </c>
      <c r="O28" s="252">
        <v>4.9964000000000004</v>
      </c>
      <c r="P28" s="252">
        <v>5.2416</v>
      </c>
      <c r="Q28" s="252">
        <v>4.8315000000000001</v>
      </c>
      <c r="R28" s="252">
        <v>3.9935</v>
      </c>
      <c r="S28" s="252">
        <v>3.7263999999999999</v>
      </c>
      <c r="T28" s="252">
        <v>3.7122999999999999</v>
      </c>
      <c r="U28" s="252">
        <v>3.8635000000000002</v>
      </c>
      <c r="V28" s="252">
        <v>3.8357000000000001</v>
      </c>
      <c r="W28" s="252">
        <v>3.7305000000000001</v>
      </c>
      <c r="X28" s="252">
        <v>3.8860999999999999</v>
      </c>
      <c r="Y28" s="252">
        <v>4.2339000000000002</v>
      </c>
      <c r="Z28" s="252">
        <v>4.9762000000000004</v>
      </c>
      <c r="AA28" s="252">
        <v>4.5214999999999996</v>
      </c>
      <c r="AB28" s="252">
        <v>5.0340999999999996</v>
      </c>
      <c r="AC28" s="252">
        <v>4.5053000000000001</v>
      </c>
      <c r="AD28" s="252">
        <v>4.1627999999999998</v>
      </c>
      <c r="AE28" s="252">
        <v>3.5979000000000001</v>
      </c>
      <c r="AF28" s="252">
        <v>3.6772999999999998</v>
      </c>
      <c r="AG28" s="252">
        <v>3.8</v>
      </c>
      <c r="AH28" s="252">
        <v>3.9176000000000002</v>
      </c>
      <c r="AI28" s="252">
        <v>3.8593000000000002</v>
      </c>
      <c r="AJ28" s="252">
        <v>3.8363</v>
      </c>
      <c r="AK28" s="252">
        <v>3.9780000000000002</v>
      </c>
      <c r="AL28" s="252">
        <v>4.6158999999999999</v>
      </c>
      <c r="AM28" s="252">
        <v>4.3449999999999998</v>
      </c>
      <c r="AN28" s="252">
        <v>4.6285999999999996</v>
      </c>
      <c r="AO28" s="252">
        <v>4.3562000000000003</v>
      </c>
      <c r="AP28" s="252">
        <v>3.9729000000000001</v>
      </c>
      <c r="AQ28" s="252">
        <v>3.5787</v>
      </c>
      <c r="AR28" s="252">
        <v>3.5613000000000001</v>
      </c>
      <c r="AS28" s="252">
        <v>3.7785000000000002</v>
      </c>
      <c r="AT28" s="252">
        <v>3.8601999999999999</v>
      </c>
      <c r="AU28" s="252">
        <v>3.7229000000000001</v>
      </c>
      <c r="AV28" s="252">
        <v>3.7770999999999999</v>
      </c>
      <c r="AW28" s="252">
        <v>4.1574999999999998</v>
      </c>
      <c r="AX28" s="252">
        <v>4.5956000000000001</v>
      </c>
      <c r="AY28" s="252">
        <v>4.1764000000000001</v>
      </c>
      <c r="AZ28" s="252">
        <v>4.5648999999999997</v>
      </c>
      <c r="BA28" s="252">
        <v>4.2789000000000001</v>
      </c>
      <c r="BB28" s="252">
        <v>3.8220999999999998</v>
      </c>
      <c r="BC28" s="252">
        <v>3.5358000000000001</v>
      </c>
      <c r="BD28" s="252">
        <v>3.3903136279999999</v>
      </c>
      <c r="BE28" s="252">
        <v>3.5692161210000002</v>
      </c>
      <c r="BF28" s="252">
        <v>3.6797176490000001</v>
      </c>
      <c r="BG28" s="409">
        <v>3.5762316119999999</v>
      </c>
      <c r="BH28" s="409">
        <v>3.594767107</v>
      </c>
      <c r="BI28" s="409">
        <v>3.8959314850000002</v>
      </c>
      <c r="BJ28" s="409">
        <v>4.4635763949999996</v>
      </c>
      <c r="BK28" s="409">
        <v>4.1603605449999996</v>
      </c>
      <c r="BL28" s="409">
        <v>4.395626129</v>
      </c>
      <c r="BM28" s="409">
        <v>4.0319052080000004</v>
      </c>
      <c r="BN28" s="409">
        <v>3.6155301789999998</v>
      </c>
      <c r="BO28" s="409">
        <v>3.3371452189999999</v>
      </c>
      <c r="BP28" s="409">
        <v>3.319930753</v>
      </c>
      <c r="BQ28" s="409">
        <v>3.490820802</v>
      </c>
      <c r="BR28" s="409">
        <v>3.5991223219999999</v>
      </c>
      <c r="BS28" s="409">
        <v>3.4993290419999998</v>
      </c>
      <c r="BT28" s="409">
        <v>3.5083723689999999</v>
      </c>
      <c r="BU28" s="409">
        <v>3.8167358390000001</v>
      </c>
      <c r="BV28" s="409">
        <v>4.396527088</v>
      </c>
    </row>
    <row r="29" spans="1:74" ht="11.1" customHeight="1" x14ac:dyDescent="0.2">
      <c r="A29" s="162" t="s">
        <v>299</v>
      </c>
      <c r="B29" s="173" t="s">
        <v>286</v>
      </c>
      <c r="C29" s="252">
        <v>6.3653000000000004</v>
      </c>
      <c r="D29" s="252">
        <v>6.4828999999999999</v>
      </c>
      <c r="E29" s="252">
        <v>6.0384000000000002</v>
      </c>
      <c r="F29" s="252">
        <v>6.2987000000000002</v>
      </c>
      <c r="G29" s="252">
        <v>6.2340999999999998</v>
      </c>
      <c r="H29" s="252">
        <v>6.3413000000000004</v>
      </c>
      <c r="I29" s="252">
        <v>6.258</v>
      </c>
      <c r="J29" s="252">
        <v>6.3413000000000004</v>
      </c>
      <c r="K29" s="252">
        <v>5.9638999999999998</v>
      </c>
      <c r="L29" s="252">
        <v>6.2081</v>
      </c>
      <c r="M29" s="252">
        <v>6.3365999999999998</v>
      </c>
      <c r="N29" s="252">
        <v>6.4116</v>
      </c>
      <c r="O29" s="252">
        <v>6.1120999999999999</v>
      </c>
      <c r="P29" s="252">
        <v>6.2923999999999998</v>
      </c>
      <c r="Q29" s="252">
        <v>6.1913999999999998</v>
      </c>
      <c r="R29" s="252">
        <v>6.1696</v>
      </c>
      <c r="S29" s="252">
        <v>6.1866000000000003</v>
      </c>
      <c r="T29" s="252">
        <v>6.1379000000000001</v>
      </c>
      <c r="U29" s="252">
        <v>6.2171000000000003</v>
      </c>
      <c r="V29" s="252">
        <v>6.1120000000000001</v>
      </c>
      <c r="W29" s="252">
        <v>6.0690999999999997</v>
      </c>
      <c r="X29" s="252">
        <v>6.0987999999999998</v>
      </c>
      <c r="Y29" s="252">
        <v>6.1695000000000002</v>
      </c>
      <c r="Z29" s="252">
        <v>6.4412000000000003</v>
      </c>
      <c r="AA29" s="252">
        <v>6.1966999999999999</v>
      </c>
      <c r="AB29" s="252">
        <v>6.4226000000000001</v>
      </c>
      <c r="AC29" s="252">
        <v>6.2378999999999998</v>
      </c>
      <c r="AD29" s="252">
        <v>6.1703000000000001</v>
      </c>
      <c r="AE29" s="252">
        <v>5.9915000000000003</v>
      </c>
      <c r="AF29" s="252">
        <v>6.1695000000000002</v>
      </c>
      <c r="AG29" s="252">
        <v>6.2774999999999999</v>
      </c>
      <c r="AH29" s="252">
        <v>6.3022999999999998</v>
      </c>
      <c r="AI29" s="252">
        <v>6.2595999999999998</v>
      </c>
      <c r="AJ29" s="252">
        <v>6.2845000000000004</v>
      </c>
      <c r="AK29" s="252">
        <v>6.4020000000000001</v>
      </c>
      <c r="AL29" s="252">
        <v>6.6351000000000004</v>
      </c>
      <c r="AM29" s="252">
        <v>6.4542000000000002</v>
      </c>
      <c r="AN29" s="252">
        <v>6.7057000000000002</v>
      </c>
      <c r="AO29" s="252">
        <v>6.4127000000000001</v>
      </c>
      <c r="AP29" s="252">
        <v>6.3201999999999998</v>
      </c>
      <c r="AQ29" s="252">
        <v>6.3448000000000002</v>
      </c>
      <c r="AR29" s="252">
        <v>6.4142999999999999</v>
      </c>
      <c r="AS29" s="252">
        <v>6.2430000000000003</v>
      </c>
      <c r="AT29" s="252">
        <v>6.5503</v>
      </c>
      <c r="AU29" s="252">
        <v>6.4104999999999999</v>
      </c>
      <c r="AV29" s="252">
        <v>6.2577999999999996</v>
      </c>
      <c r="AW29" s="252">
        <v>6.6318999999999999</v>
      </c>
      <c r="AX29" s="252">
        <v>6.8070000000000004</v>
      </c>
      <c r="AY29" s="252">
        <v>6.3304</v>
      </c>
      <c r="AZ29" s="252">
        <v>6.6814999999999998</v>
      </c>
      <c r="BA29" s="252">
        <v>6.5608000000000004</v>
      </c>
      <c r="BB29" s="252">
        <v>6.2907999999999999</v>
      </c>
      <c r="BC29" s="252">
        <v>6.5011999999999999</v>
      </c>
      <c r="BD29" s="252">
        <v>6.4283236260000001</v>
      </c>
      <c r="BE29" s="252">
        <v>6.379468782</v>
      </c>
      <c r="BF29" s="252">
        <v>6.4506934569999999</v>
      </c>
      <c r="BG29" s="409">
        <v>6.3197380470000004</v>
      </c>
      <c r="BH29" s="409">
        <v>6.3407353459999998</v>
      </c>
      <c r="BI29" s="409">
        <v>6.5430976430000003</v>
      </c>
      <c r="BJ29" s="409">
        <v>6.7248996740000004</v>
      </c>
      <c r="BK29" s="409">
        <v>6.5208259670000004</v>
      </c>
      <c r="BL29" s="409">
        <v>6.7055039049999996</v>
      </c>
      <c r="BM29" s="409">
        <v>6.5194880079999997</v>
      </c>
      <c r="BN29" s="409">
        <v>6.3914556630000003</v>
      </c>
      <c r="BO29" s="409">
        <v>6.4323693789999998</v>
      </c>
      <c r="BP29" s="409">
        <v>6.5345532229999996</v>
      </c>
      <c r="BQ29" s="409">
        <v>6.4852236510000001</v>
      </c>
      <c r="BR29" s="409">
        <v>6.5579154480000001</v>
      </c>
      <c r="BS29" s="409">
        <v>6.4251176030000003</v>
      </c>
      <c r="BT29" s="409">
        <v>6.4470440690000004</v>
      </c>
      <c r="BU29" s="409">
        <v>6.6534959699999998</v>
      </c>
      <c r="BV29" s="409">
        <v>6.835732492</v>
      </c>
    </row>
    <row r="30" spans="1:74" ht="11.1" customHeight="1" x14ac:dyDescent="0.2">
      <c r="A30" s="162" t="s">
        <v>306</v>
      </c>
      <c r="B30" s="173" t="s">
        <v>287</v>
      </c>
      <c r="C30" s="252">
        <v>44.984359443999999</v>
      </c>
      <c r="D30" s="252">
        <v>46.020402562999998</v>
      </c>
      <c r="E30" s="252">
        <v>45.043923839999998</v>
      </c>
      <c r="F30" s="252">
        <v>45.429191527</v>
      </c>
      <c r="G30" s="252">
        <v>45.913559309</v>
      </c>
      <c r="H30" s="252">
        <v>47.126246448000003</v>
      </c>
      <c r="I30" s="252">
        <v>47.216897086000003</v>
      </c>
      <c r="J30" s="252">
        <v>46.462199558999998</v>
      </c>
      <c r="K30" s="252">
        <v>46.216123592000002</v>
      </c>
      <c r="L30" s="252">
        <v>46.561040835</v>
      </c>
      <c r="M30" s="252">
        <v>46.567871381000003</v>
      </c>
      <c r="N30" s="252">
        <v>47.024290362999999</v>
      </c>
      <c r="O30" s="252">
        <v>46.722551430000003</v>
      </c>
      <c r="P30" s="252">
        <v>47.36916308</v>
      </c>
      <c r="Q30" s="252">
        <v>46.861627239000001</v>
      </c>
      <c r="R30" s="252">
        <v>47.388271013999997</v>
      </c>
      <c r="S30" s="252">
        <v>47.863571665999999</v>
      </c>
      <c r="T30" s="252">
        <v>48.843233875000003</v>
      </c>
      <c r="U30" s="252">
        <v>47.417600124000003</v>
      </c>
      <c r="V30" s="252">
        <v>47.906715267999999</v>
      </c>
      <c r="W30" s="252">
        <v>48.558974261000003</v>
      </c>
      <c r="X30" s="252">
        <v>47.908547652000003</v>
      </c>
      <c r="Y30" s="252">
        <v>48.048054935000003</v>
      </c>
      <c r="Z30" s="252">
        <v>48.685246657999997</v>
      </c>
      <c r="AA30" s="252">
        <v>46.858042478999998</v>
      </c>
      <c r="AB30" s="252">
        <v>48.513985267999999</v>
      </c>
      <c r="AC30" s="252">
        <v>47.827898355000002</v>
      </c>
      <c r="AD30" s="252">
        <v>48.699024336000001</v>
      </c>
      <c r="AE30" s="252">
        <v>48.991736277000001</v>
      </c>
      <c r="AF30" s="252">
        <v>49.883147794999999</v>
      </c>
      <c r="AG30" s="252">
        <v>48.902587308999998</v>
      </c>
      <c r="AH30" s="252">
        <v>49.63798929</v>
      </c>
      <c r="AI30" s="252">
        <v>49.935775976999999</v>
      </c>
      <c r="AJ30" s="252">
        <v>49.789950974999996</v>
      </c>
      <c r="AK30" s="252">
        <v>49.049989885999999</v>
      </c>
      <c r="AL30" s="252">
        <v>49.768108341000001</v>
      </c>
      <c r="AM30" s="252">
        <v>48.577003329</v>
      </c>
      <c r="AN30" s="252">
        <v>49.748649280000002</v>
      </c>
      <c r="AO30" s="252">
        <v>49.515808022999998</v>
      </c>
      <c r="AP30" s="252">
        <v>50.044279066999998</v>
      </c>
      <c r="AQ30" s="252">
        <v>49.876328721</v>
      </c>
      <c r="AR30" s="252">
        <v>50.929761329000002</v>
      </c>
      <c r="AS30" s="252">
        <v>49.690121302000001</v>
      </c>
      <c r="AT30" s="252">
        <v>51.106703320000001</v>
      </c>
      <c r="AU30" s="252">
        <v>50.004805064000003</v>
      </c>
      <c r="AV30" s="252">
        <v>50.927281602999997</v>
      </c>
      <c r="AW30" s="252">
        <v>50.433412638999997</v>
      </c>
      <c r="AX30" s="252">
        <v>50.153900643999997</v>
      </c>
      <c r="AY30" s="252">
        <v>49.990834616000001</v>
      </c>
      <c r="AZ30" s="252">
        <v>50.757105441999997</v>
      </c>
      <c r="BA30" s="252">
        <v>50.160439605999997</v>
      </c>
      <c r="BB30" s="252">
        <v>50.843050580000003</v>
      </c>
      <c r="BC30" s="252">
        <v>51.139802756999998</v>
      </c>
      <c r="BD30" s="252">
        <v>51.782261189000003</v>
      </c>
      <c r="BE30" s="252">
        <v>50.990953136999998</v>
      </c>
      <c r="BF30" s="252">
        <v>51.431786555999999</v>
      </c>
      <c r="BG30" s="409">
        <v>51.355562132999999</v>
      </c>
      <c r="BH30" s="409">
        <v>51.445718816999999</v>
      </c>
      <c r="BI30" s="409">
        <v>51.316054483000002</v>
      </c>
      <c r="BJ30" s="409">
        <v>51.110489733999998</v>
      </c>
      <c r="BK30" s="409">
        <v>51.185580788000003</v>
      </c>
      <c r="BL30" s="409">
        <v>52.176585996999997</v>
      </c>
      <c r="BM30" s="409">
        <v>51.560252589000001</v>
      </c>
      <c r="BN30" s="409">
        <v>52.152551909000003</v>
      </c>
      <c r="BO30" s="409">
        <v>52.436101592999997</v>
      </c>
      <c r="BP30" s="409">
        <v>53.158710489999997</v>
      </c>
      <c r="BQ30" s="409">
        <v>52.501856752999998</v>
      </c>
      <c r="BR30" s="409">
        <v>52.646161296999999</v>
      </c>
      <c r="BS30" s="409">
        <v>52.516715175999998</v>
      </c>
      <c r="BT30" s="409">
        <v>52.538424423000002</v>
      </c>
      <c r="BU30" s="409">
        <v>52.406386820000002</v>
      </c>
      <c r="BV30" s="409">
        <v>52.195523532999999</v>
      </c>
    </row>
    <row r="31" spans="1:74" ht="11.1" customHeight="1" x14ac:dyDescent="0.2">
      <c r="A31" s="162" t="s">
        <v>301</v>
      </c>
      <c r="B31" s="173" t="s">
        <v>1152</v>
      </c>
      <c r="C31" s="252">
        <v>4.1642911161000002</v>
      </c>
      <c r="D31" s="252">
        <v>4.4187050411</v>
      </c>
      <c r="E31" s="252">
        <v>4.3419781102000004</v>
      </c>
      <c r="F31" s="252">
        <v>4.1933186746000004</v>
      </c>
      <c r="G31" s="252">
        <v>4.4341766644999998</v>
      </c>
      <c r="H31" s="252">
        <v>4.7060465487999998</v>
      </c>
      <c r="I31" s="252">
        <v>4.7503997195999998</v>
      </c>
      <c r="J31" s="252">
        <v>4.8609123024000001</v>
      </c>
      <c r="K31" s="252">
        <v>4.8147566585000003</v>
      </c>
      <c r="L31" s="252">
        <v>4.8301595147</v>
      </c>
      <c r="M31" s="252">
        <v>4.8181823007000002</v>
      </c>
      <c r="N31" s="252">
        <v>4.8514417135999999</v>
      </c>
      <c r="O31" s="252">
        <v>4.4451345064999996</v>
      </c>
      <c r="P31" s="252">
        <v>4.6853733540000002</v>
      </c>
      <c r="Q31" s="252">
        <v>4.6045859086999998</v>
      </c>
      <c r="R31" s="252">
        <v>4.4655937369999998</v>
      </c>
      <c r="S31" s="252">
        <v>4.9039793719000002</v>
      </c>
      <c r="T31" s="252">
        <v>5.0074021966000002</v>
      </c>
      <c r="U31" s="252">
        <v>4.9679496352000001</v>
      </c>
      <c r="V31" s="252">
        <v>5.1446088315000003</v>
      </c>
      <c r="W31" s="252">
        <v>5.0676796118</v>
      </c>
      <c r="X31" s="252">
        <v>4.9395663294999999</v>
      </c>
      <c r="Y31" s="252">
        <v>4.9728232544999997</v>
      </c>
      <c r="Z31" s="252">
        <v>4.9830329032999998</v>
      </c>
      <c r="AA31" s="252">
        <v>4.4767844533999996</v>
      </c>
      <c r="AB31" s="252">
        <v>4.5592973752999999</v>
      </c>
      <c r="AC31" s="252">
        <v>4.2592891722999999</v>
      </c>
      <c r="AD31" s="252">
        <v>4.5575036864999996</v>
      </c>
      <c r="AE31" s="252">
        <v>4.6694890437999996</v>
      </c>
      <c r="AF31" s="252">
        <v>4.8148243612000003</v>
      </c>
      <c r="AG31" s="252">
        <v>4.8815736684999997</v>
      </c>
      <c r="AH31" s="252">
        <v>4.9467983035999996</v>
      </c>
      <c r="AI31" s="252">
        <v>4.6831830392000002</v>
      </c>
      <c r="AJ31" s="252">
        <v>4.7074869996000004</v>
      </c>
      <c r="AK31" s="252">
        <v>4.7456013015999998</v>
      </c>
      <c r="AL31" s="252">
        <v>4.8137816436999996</v>
      </c>
      <c r="AM31" s="252">
        <v>4.593597098</v>
      </c>
      <c r="AN31" s="252">
        <v>4.8094170680000001</v>
      </c>
      <c r="AO31" s="252">
        <v>4.6415992470000003</v>
      </c>
      <c r="AP31" s="252">
        <v>4.4417250749999999</v>
      </c>
      <c r="AQ31" s="252">
        <v>4.4888145069999998</v>
      </c>
      <c r="AR31" s="252">
        <v>4.7164437130000003</v>
      </c>
      <c r="AS31" s="252">
        <v>4.895794693</v>
      </c>
      <c r="AT31" s="252">
        <v>5.0308963919999998</v>
      </c>
      <c r="AU31" s="252">
        <v>4.8027600890000004</v>
      </c>
      <c r="AV31" s="252">
        <v>4.8312219250000004</v>
      </c>
      <c r="AW31" s="252">
        <v>4.8915229399999998</v>
      </c>
      <c r="AX31" s="252">
        <v>4.9709395389999997</v>
      </c>
      <c r="AY31" s="252">
        <v>4.803940882</v>
      </c>
      <c r="AZ31" s="252">
        <v>4.7765146070000002</v>
      </c>
      <c r="BA31" s="252">
        <v>4.6070033429999997</v>
      </c>
      <c r="BB31" s="252">
        <v>4.5228049950000004</v>
      </c>
      <c r="BC31" s="252">
        <v>4.7084527469999999</v>
      </c>
      <c r="BD31" s="252">
        <v>4.9061640329999996</v>
      </c>
      <c r="BE31" s="252">
        <v>4.9668058249999998</v>
      </c>
      <c r="BF31" s="252">
        <v>5.0735919840000001</v>
      </c>
      <c r="BG31" s="409">
        <v>4.889591706</v>
      </c>
      <c r="BH31" s="409">
        <v>4.8131444830000003</v>
      </c>
      <c r="BI31" s="409">
        <v>4.8710590360000001</v>
      </c>
      <c r="BJ31" s="409">
        <v>4.8901445250000002</v>
      </c>
      <c r="BK31" s="409">
        <v>4.7212304859999996</v>
      </c>
      <c r="BL31" s="409">
        <v>4.8708512839999996</v>
      </c>
      <c r="BM31" s="409">
        <v>4.6991728259999999</v>
      </c>
      <c r="BN31" s="409">
        <v>4.6134400050000002</v>
      </c>
      <c r="BO31" s="409">
        <v>4.8023761269999996</v>
      </c>
      <c r="BP31" s="409">
        <v>5.0036921909999998</v>
      </c>
      <c r="BQ31" s="409">
        <v>5.0660727239999996</v>
      </c>
      <c r="BR31" s="409">
        <v>5.1745798279999997</v>
      </c>
      <c r="BS31" s="409">
        <v>4.9873681569999997</v>
      </c>
      <c r="BT31" s="409">
        <v>4.9092406999999998</v>
      </c>
      <c r="BU31" s="409">
        <v>4.9681535920000002</v>
      </c>
      <c r="BV31" s="409">
        <v>4.987511574</v>
      </c>
    </row>
    <row r="32" spans="1:74" ht="11.1" customHeight="1" x14ac:dyDescent="0.2">
      <c r="A32" s="162" t="s">
        <v>302</v>
      </c>
      <c r="B32" s="173" t="s">
        <v>284</v>
      </c>
      <c r="C32" s="252">
        <v>0.62099874908999997</v>
      </c>
      <c r="D32" s="252">
        <v>0.63637773611000004</v>
      </c>
      <c r="E32" s="252">
        <v>0.61501786182999996</v>
      </c>
      <c r="F32" s="252">
        <v>0.68021647780000005</v>
      </c>
      <c r="G32" s="252">
        <v>0.68233749698000001</v>
      </c>
      <c r="H32" s="252">
        <v>0.68007012010000001</v>
      </c>
      <c r="I32" s="252">
        <v>0.70013729392000001</v>
      </c>
      <c r="J32" s="252">
        <v>0.69598819278000001</v>
      </c>
      <c r="K32" s="252">
        <v>0.69443991735999999</v>
      </c>
      <c r="L32" s="252">
        <v>0.69556581739000001</v>
      </c>
      <c r="M32" s="252">
        <v>0.68647371921</v>
      </c>
      <c r="N32" s="252">
        <v>0.67464543816</v>
      </c>
      <c r="O32" s="252">
        <v>0.65693483883000003</v>
      </c>
      <c r="P32" s="252">
        <v>0.67002073942999996</v>
      </c>
      <c r="Q32" s="252">
        <v>0.66827159010000003</v>
      </c>
      <c r="R32" s="252">
        <v>0.68140228669000003</v>
      </c>
      <c r="S32" s="252">
        <v>0.69942990425999996</v>
      </c>
      <c r="T32" s="252">
        <v>0.69050989552999997</v>
      </c>
      <c r="U32" s="252">
        <v>0.70151853941999998</v>
      </c>
      <c r="V32" s="252">
        <v>0.70287901997000002</v>
      </c>
      <c r="W32" s="252">
        <v>0.70435688746000003</v>
      </c>
      <c r="X32" s="252">
        <v>0.69729527613999998</v>
      </c>
      <c r="Y32" s="252">
        <v>0.68092374658999999</v>
      </c>
      <c r="Z32" s="252">
        <v>0.68204614767000005</v>
      </c>
      <c r="AA32" s="252">
        <v>0.62036523927999998</v>
      </c>
      <c r="AB32" s="252">
        <v>0.63183394767000001</v>
      </c>
      <c r="AC32" s="252">
        <v>0.66241142907999995</v>
      </c>
      <c r="AD32" s="252">
        <v>0.66344428578000003</v>
      </c>
      <c r="AE32" s="252">
        <v>0.68256860824999999</v>
      </c>
      <c r="AF32" s="252">
        <v>0.68443893998000005</v>
      </c>
      <c r="AG32" s="252">
        <v>0.69832165753999997</v>
      </c>
      <c r="AH32" s="252">
        <v>0.70899625730000004</v>
      </c>
      <c r="AI32" s="252">
        <v>0.69489252565000004</v>
      </c>
      <c r="AJ32" s="252">
        <v>0.68505044629</v>
      </c>
      <c r="AK32" s="252">
        <v>0.68026223246999995</v>
      </c>
      <c r="AL32" s="252">
        <v>0.66694226509999999</v>
      </c>
      <c r="AM32" s="252">
        <v>0.68984560051999999</v>
      </c>
      <c r="AN32" s="252">
        <v>0.69535840096000001</v>
      </c>
      <c r="AO32" s="252">
        <v>0.69556254094000003</v>
      </c>
      <c r="AP32" s="252">
        <v>0.69078620899999998</v>
      </c>
      <c r="AQ32" s="252">
        <v>0.69050606280000004</v>
      </c>
      <c r="AR32" s="252">
        <v>0.70856104668999997</v>
      </c>
      <c r="AS32" s="252">
        <v>0.71343060898999999</v>
      </c>
      <c r="AT32" s="252">
        <v>0.71734111674000001</v>
      </c>
      <c r="AU32" s="252">
        <v>0.72360171812999996</v>
      </c>
      <c r="AV32" s="252">
        <v>0.72568136528000005</v>
      </c>
      <c r="AW32" s="252">
        <v>0.71312667993000001</v>
      </c>
      <c r="AX32" s="252">
        <v>0.71115093801999996</v>
      </c>
      <c r="AY32" s="252">
        <v>0.69888982512999998</v>
      </c>
      <c r="AZ32" s="252">
        <v>0.70454948129999995</v>
      </c>
      <c r="BA32" s="252">
        <v>0.70470716364999997</v>
      </c>
      <c r="BB32" s="252">
        <v>0.69982595274000003</v>
      </c>
      <c r="BC32" s="252">
        <v>0.69934243922999995</v>
      </c>
      <c r="BD32" s="252">
        <v>0.71764858750000005</v>
      </c>
      <c r="BE32" s="252">
        <v>0.72249420889000004</v>
      </c>
      <c r="BF32" s="252">
        <v>0.72618746341999996</v>
      </c>
      <c r="BG32" s="409">
        <v>0.73243863133999998</v>
      </c>
      <c r="BH32" s="409">
        <v>0.73478475975000002</v>
      </c>
      <c r="BI32" s="409">
        <v>0.72209871441999995</v>
      </c>
      <c r="BJ32" s="409">
        <v>0.72046147729999999</v>
      </c>
      <c r="BK32" s="409">
        <v>0.70869239198</v>
      </c>
      <c r="BL32" s="409">
        <v>0.71450332252000004</v>
      </c>
      <c r="BM32" s="409">
        <v>0.71461261103999996</v>
      </c>
      <c r="BN32" s="409">
        <v>0.70959115513000004</v>
      </c>
      <c r="BO32" s="409">
        <v>0.70890019044999997</v>
      </c>
      <c r="BP32" s="409">
        <v>0.72746500839999995</v>
      </c>
      <c r="BQ32" s="409">
        <v>0.73225623932999995</v>
      </c>
      <c r="BR32" s="409">
        <v>0.73572666926999997</v>
      </c>
      <c r="BS32" s="409">
        <v>0.74196815148999995</v>
      </c>
      <c r="BT32" s="409">
        <v>0.74461926809000001</v>
      </c>
      <c r="BU32" s="409">
        <v>0.73179781385999998</v>
      </c>
      <c r="BV32" s="409">
        <v>0.73050725175999998</v>
      </c>
    </row>
    <row r="33" spans="1:74" ht="11.1" customHeight="1" x14ac:dyDescent="0.2">
      <c r="A33" s="162" t="s">
        <v>303</v>
      </c>
      <c r="B33" s="173" t="s">
        <v>289</v>
      </c>
      <c r="C33" s="252">
        <v>10.881633002999999</v>
      </c>
      <c r="D33" s="252">
        <v>11.669031527</v>
      </c>
      <c r="E33" s="252">
        <v>10.378024965</v>
      </c>
      <c r="F33" s="252">
        <v>10.913999493</v>
      </c>
      <c r="G33" s="252">
        <v>10.820396694999999</v>
      </c>
      <c r="H33" s="252">
        <v>11.347739458</v>
      </c>
      <c r="I33" s="252">
        <v>11.295762827000001</v>
      </c>
      <c r="J33" s="252">
        <v>10.855375634</v>
      </c>
      <c r="K33" s="252">
        <v>11.016535364999999</v>
      </c>
      <c r="L33" s="252">
        <v>11.060945937</v>
      </c>
      <c r="M33" s="252">
        <v>11.33426519</v>
      </c>
      <c r="N33" s="252">
        <v>11.501023438000001</v>
      </c>
      <c r="O33" s="252">
        <v>11.547297425</v>
      </c>
      <c r="P33" s="252">
        <v>11.189727909</v>
      </c>
      <c r="Q33" s="252">
        <v>11.254594343000001</v>
      </c>
      <c r="R33" s="252">
        <v>11.496123928999999</v>
      </c>
      <c r="S33" s="252">
        <v>11.189431234000001</v>
      </c>
      <c r="T33" s="252">
        <v>11.645872654</v>
      </c>
      <c r="U33" s="252">
        <v>10.938014229</v>
      </c>
      <c r="V33" s="252">
        <v>11.153014509</v>
      </c>
      <c r="W33" s="252">
        <v>11.801498646000001</v>
      </c>
      <c r="X33" s="252">
        <v>11.782425923</v>
      </c>
      <c r="Y33" s="252">
        <v>11.899659057999999</v>
      </c>
      <c r="Z33" s="252">
        <v>12.0139371</v>
      </c>
      <c r="AA33" s="252">
        <v>11.355277047</v>
      </c>
      <c r="AB33" s="252">
        <v>12.062883174</v>
      </c>
      <c r="AC33" s="252">
        <v>12.013880779999999</v>
      </c>
      <c r="AD33" s="252">
        <v>12.248581722999999</v>
      </c>
      <c r="AE33" s="252">
        <v>11.917569525999999</v>
      </c>
      <c r="AF33" s="252">
        <v>12.030828049</v>
      </c>
      <c r="AG33" s="252">
        <v>11.783888275000001</v>
      </c>
      <c r="AH33" s="252">
        <v>12.28963134</v>
      </c>
      <c r="AI33" s="252">
        <v>12.092642246</v>
      </c>
      <c r="AJ33" s="252">
        <v>12.328556925000001</v>
      </c>
      <c r="AK33" s="252">
        <v>11.966964359</v>
      </c>
      <c r="AL33" s="252">
        <v>12.162429053</v>
      </c>
      <c r="AM33" s="252">
        <v>12.092050365</v>
      </c>
      <c r="AN33" s="252">
        <v>12.457031392999999</v>
      </c>
      <c r="AO33" s="252">
        <v>12.333529671000001</v>
      </c>
      <c r="AP33" s="252">
        <v>12.902547659</v>
      </c>
      <c r="AQ33" s="252">
        <v>12.305308294</v>
      </c>
      <c r="AR33" s="252">
        <v>12.737553245999999</v>
      </c>
      <c r="AS33" s="252">
        <v>12.077476102</v>
      </c>
      <c r="AT33" s="252">
        <v>12.593600348000001</v>
      </c>
      <c r="AU33" s="252">
        <v>12.259446580000001</v>
      </c>
      <c r="AV33" s="252">
        <v>12.594192882</v>
      </c>
      <c r="AW33" s="252">
        <v>12.616569926</v>
      </c>
      <c r="AX33" s="252">
        <v>12.450131391999999</v>
      </c>
      <c r="AY33" s="252">
        <v>12.817893611000001</v>
      </c>
      <c r="AZ33" s="252">
        <v>13.238191115999999</v>
      </c>
      <c r="BA33" s="252">
        <v>12.805968993</v>
      </c>
      <c r="BB33" s="252">
        <v>13.109082150000001</v>
      </c>
      <c r="BC33" s="252">
        <v>12.7717694</v>
      </c>
      <c r="BD33" s="252">
        <v>12.949394996000001</v>
      </c>
      <c r="BE33" s="252">
        <v>12.599898803</v>
      </c>
      <c r="BF33" s="252">
        <v>12.557756111</v>
      </c>
      <c r="BG33" s="409">
        <v>12.692289433999999</v>
      </c>
      <c r="BH33" s="409">
        <v>12.541995205999999</v>
      </c>
      <c r="BI33" s="409">
        <v>12.745959709999999</v>
      </c>
      <c r="BJ33" s="409">
        <v>12.747027621999999</v>
      </c>
      <c r="BK33" s="409">
        <v>13.371722397999999</v>
      </c>
      <c r="BL33" s="409">
        <v>13.566134395000001</v>
      </c>
      <c r="BM33" s="409">
        <v>13.123205044000001</v>
      </c>
      <c r="BN33" s="409">
        <v>13.433827075</v>
      </c>
      <c r="BO33" s="409">
        <v>13.088158241</v>
      </c>
      <c r="BP33" s="409">
        <v>13.270184069000001</v>
      </c>
      <c r="BQ33" s="409">
        <v>12.912029977</v>
      </c>
      <c r="BR33" s="409">
        <v>12.868843304</v>
      </c>
      <c r="BS33" s="409">
        <v>13.006709356</v>
      </c>
      <c r="BT33" s="409">
        <v>12.852691962</v>
      </c>
      <c r="BU33" s="409">
        <v>13.061709178999999</v>
      </c>
      <c r="BV33" s="409">
        <v>13.062803547</v>
      </c>
    </row>
    <row r="34" spans="1:74" ht="11.1" customHeight="1" x14ac:dyDescent="0.2">
      <c r="A34" s="162" t="s">
        <v>304</v>
      </c>
      <c r="B34" s="173" t="s">
        <v>290</v>
      </c>
      <c r="C34" s="252">
        <v>11.482414901</v>
      </c>
      <c r="D34" s="252">
        <v>11.629017772999999</v>
      </c>
      <c r="E34" s="252">
        <v>11.708295766999999</v>
      </c>
      <c r="F34" s="252">
        <v>11.569063999000001</v>
      </c>
      <c r="G34" s="252">
        <v>11.616902483000001</v>
      </c>
      <c r="H34" s="252">
        <v>11.524439373</v>
      </c>
      <c r="I34" s="252">
        <v>11.349886654000001</v>
      </c>
      <c r="J34" s="252">
        <v>11.377509602</v>
      </c>
      <c r="K34" s="252">
        <v>11.339827474</v>
      </c>
      <c r="L34" s="252">
        <v>11.657134352</v>
      </c>
      <c r="M34" s="252">
        <v>11.769758654</v>
      </c>
      <c r="N34" s="252">
        <v>11.692920349</v>
      </c>
      <c r="O34" s="252">
        <v>11.569901924</v>
      </c>
      <c r="P34" s="252">
        <v>11.920501587</v>
      </c>
      <c r="Q34" s="252">
        <v>11.913020034000001</v>
      </c>
      <c r="R34" s="252">
        <v>11.792167564</v>
      </c>
      <c r="S34" s="252">
        <v>12.150817581</v>
      </c>
      <c r="T34" s="252">
        <v>11.969828947</v>
      </c>
      <c r="U34" s="252">
        <v>11.565890752</v>
      </c>
      <c r="V34" s="252">
        <v>11.495592619</v>
      </c>
      <c r="W34" s="252">
        <v>11.665168066</v>
      </c>
      <c r="X34" s="252">
        <v>11.588603178</v>
      </c>
      <c r="Y34" s="252">
        <v>12.015442353999999</v>
      </c>
      <c r="Z34" s="252">
        <v>11.926205125999999</v>
      </c>
      <c r="AA34" s="252">
        <v>12.107655339000001</v>
      </c>
      <c r="AB34" s="252">
        <v>12.81609675</v>
      </c>
      <c r="AC34" s="252">
        <v>12.380336252999999</v>
      </c>
      <c r="AD34" s="252">
        <v>12.522246825</v>
      </c>
      <c r="AE34" s="252">
        <v>12.516061261999999</v>
      </c>
      <c r="AF34" s="252">
        <v>12.610581692</v>
      </c>
      <c r="AG34" s="252">
        <v>12.230115441000001</v>
      </c>
      <c r="AH34" s="252">
        <v>12.19460217</v>
      </c>
      <c r="AI34" s="252">
        <v>12.645569208</v>
      </c>
      <c r="AJ34" s="252">
        <v>12.642934967</v>
      </c>
      <c r="AK34" s="252">
        <v>12.656154228</v>
      </c>
      <c r="AL34" s="252">
        <v>13.093144944000001</v>
      </c>
      <c r="AM34" s="252">
        <v>12.624253707999999</v>
      </c>
      <c r="AN34" s="252">
        <v>13.000049755999999</v>
      </c>
      <c r="AO34" s="252">
        <v>12.981676503999999</v>
      </c>
      <c r="AP34" s="252">
        <v>13.095000558000001</v>
      </c>
      <c r="AQ34" s="252">
        <v>13.038776785</v>
      </c>
      <c r="AR34" s="252">
        <v>13.032392544</v>
      </c>
      <c r="AS34" s="252">
        <v>12.488047825000001</v>
      </c>
      <c r="AT34" s="252">
        <v>12.879825941</v>
      </c>
      <c r="AU34" s="252">
        <v>12.504998201999999</v>
      </c>
      <c r="AV34" s="252">
        <v>13.099798749</v>
      </c>
      <c r="AW34" s="252">
        <v>13.165156581</v>
      </c>
      <c r="AX34" s="252">
        <v>12.979238578</v>
      </c>
      <c r="AY34" s="252">
        <v>12.843939625999999</v>
      </c>
      <c r="AZ34" s="252">
        <v>13.111632958</v>
      </c>
      <c r="BA34" s="252">
        <v>13.090402527</v>
      </c>
      <c r="BB34" s="252">
        <v>13.435375432000001</v>
      </c>
      <c r="BC34" s="252">
        <v>13.492362467</v>
      </c>
      <c r="BD34" s="252">
        <v>13.334115950999999</v>
      </c>
      <c r="BE34" s="252">
        <v>12.762327749000001</v>
      </c>
      <c r="BF34" s="252">
        <v>13.015228132000001</v>
      </c>
      <c r="BG34" s="409">
        <v>13.030919546</v>
      </c>
      <c r="BH34" s="409">
        <v>13.390755951999999</v>
      </c>
      <c r="BI34" s="409">
        <v>13.568751782</v>
      </c>
      <c r="BJ34" s="409">
        <v>13.497222883999999</v>
      </c>
      <c r="BK34" s="409">
        <v>13.398570611</v>
      </c>
      <c r="BL34" s="409">
        <v>13.778274527000001</v>
      </c>
      <c r="BM34" s="409">
        <v>13.756126570999999</v>
      </c>
      <c r="BN34" s="409">
        <v>13.926600787</v>
      </c>
      <c r="BO34" s="409">
        <v>13.963910403</v>
      </c>
      <c r="BP34" s="409">
        <v>13.873836651</v>
      </c>
      <c r="BQ34" s="409">
        <v>13.449167865</v>
      </c>
      <c r="BR34" s="409">
        <v>13.405172487</v>
      </c>
      <c r="BS34" s="409">
        <v>13.368183693000001</v>
      </c>
      <c r="BT34" s="409">
        <v>13.658234736000001</v>
      </c>
      <c r="BU34" s="409">
        <v>13.840989863000001</v>
      </c>
      <c r="BV34" s="409">
        <v>13.768605560999999</v>
      </c>
    </row>
    <row r="35" spans="1:74" ht="11.1" customHeight="1" x14ac:dyDescent="0.2">
      <c r="A35" s="162" t="s">
        <v>305</v>
      </c>
      <c r="B35" s="173" t="s">
        <v>291</v>
      </c>
      <c r="C35" s="252">
        <v>17.835021675</v>
      </c>
      <c r="D35" s="252">
        <v>17.667270486</v>
      </c>
      <c r="E35" s="252">
        <v>18.000607135999999</v>
      </c>
      <c r="F35" s="252">
        <v>18.072592882999999</v>
      </c>
      <c r="G35" s="252">
        <v>18.359745969999999</v>
      </c>
      <c r="H35" s="252">
        <v>18.867950948000001</v>
      </c>
      <c r="I35" s="252">
        <v>19.120710591999998</v>
      </c>
      <c r="J35" s="252">
        <v>18.672413828</v>
      </c>
      <c r="K35" s="252">
        <v>18.350564176999999</v>
      </c>
      <c r="L35" s="252">
        <v>18.317235214</v>
      </c>
      <c r="M35" s="252">
        <v>17.959191516000001</v>
      </c>
      <c r="N35" s="252">
        <v>18.304259425000001</v>
      </c>
      <c r="O35" s="252">
        <v>18.503282734999999</v>
      </c>
      <c r="P35" s="252">
        <v>18.903539491</v>
      </c>
      <c r="Q35" s="252">
        <v>18.421155363</v>
      </c>
      <c r="R35" s="252">
        <v>18.952983497000002</v>
      </c>
      <c r="S35" s="252">
        <v>18.919913574999999</v>
      </c>
      <c r="T35" s="252">
        <v>19.529620181999999</v>
      </c>
      <c r="U35" s="252">
        <v>19.244226968</v>
      </c>
      <c r="V35" s="252">
        <v>19.410620289000001</v>
      </c>
      <c r="W35" s="252">
        <v>19.320271049999999</v>
      </c>
      <c r="X35" s="252">
        <v>18.900656946000002</v>
      </c>
      <c r="Y35" s="252">
        <v>18.479206521999998</v>
      </c>
      <c r="Z35" s="252">
        <v>19.080025379999999</v>
      </c>
      <c r="AA35" s="252">
        <v>18.297960400000001</v>
      </c>
      <c r="AB35" s="252">
        <v>18.443874020999999</v>
      </c>
      <c r="AC35" s="252">
        <v>18.511980721</v>
      </c>
      <c r="AD35" s="252">
        <v>18.707247815999999</v>
      </c>
      <c r="AE35" s="252">
        <v>19.206047837</v>
      </c>
      <c r="AF35" s="252">
        <v>19.742474753</v>
      </c>
      <c r="AG35" s="252">
        <v>19.308688267000001</v>
      </c>
      <c r="AH35" s="252">
        <v>19.497961220000001</v>
      </c>
      <c r="AI35" s="252">
        <v>19.819488958000001</v>
      </c>
      <c r="AJ35" s="252">
        <v>19.425921636000002</v>
      </c>
      <c r="AK35" s="252">
        <v>19.001007765000001</v>
      </c>
      <c r="AL35" s="252">
        <v>19.031810435000001</v>
      </c>
      <c r="AM35" s="252">
        <v>18.577256556999998</v>
      </c>
      <c r="AN35" s="252">
        <v>18.786792663</v>
      </c>
      <c r="AO35" s="252">
        <v>18.863440060999999</v>
      </c>
      <c r="AP35" s="252">
        <v>18.914219566</v>
      </c>
      <c r="AQ35" s="252">
        <v>19.352923071999999</v>
      </c>
      <c r="AR35" s="252">
        <v>19.734810779</v>
      </c>
      <c r="AS35" s="252">
        <v>19.515372073000002</v>
      </c>
      <c r="AT35" s="252">
        <v>19.885039522</v>
      </c>
      <c r="AU35" s="252">
        <v>19.713998475</v>
      </c>
      <c r="AV35" s="252">
        <v>19.676386682</v>
      </c>
      <c r="AW35" s="252">
        <v>19.047036511999998</v>
      </c>
      <c r="AX35" s="252">
        <v>19.042440197000001</v>
      </c>
      <c r="AY35" s="252">
        <v>18.826170672</v>
      </c>
      <c r="AZ35" s="252">
        <v>18.926217278999999</v>
      </c>
      <c r="BA35" s="252">
        <v>18.952357580000001</v>
      </c>
      <c r="BB35" s="252">
        <v>19.075962051000001</v>
      </c>
      <c r="BC35" s="252">
        <v>19.467875704000001</v>
      </c>
      <c r="BD35" s="252">
        <v>19.874937622000001</v>
      </c>
      <c r="BE35" s="252">
        <v>19.939426551</v>
      </c>
      <c r="BF35" s="252">
        <v>20.059022864999999</v>
      </c>
      <c r="BG35" s="409">
        <v>20.010322814999999</v>
      </c>
      <c r="BH35" s="409">
        <v>19.965038415999999</v>
      </c>
      <c r="BI35" s="409">
        <v>19.408185241000002</v>
      </c>
      <c r="BJ35" s="409">
        <v>19.255633226</v>
      </c>
      <c r="BK35" s="409">
        <v>18.985364901000001</v>
      </c>
      <c r="BL35" s="409">
        <v>19.246822468000001</v>
      </c>
      <c r="BM35" s="409">
        <v>19.267135536000001</v>
      </c>
      <c r="BN35" s="409">
        <v>19.469092886999999</v>
      </c>
      <c r="BO35" s="409">
        <v>19.872756632000002</v>
      </c>
      <c r="BP35" s="409">
        <v>20.283532569999998</v>
      </c>
      <c r="BQ35" s="409">
        <v>20.342329948</v>
      </c>
      <c r="BR35" s="409">
        <v>20.461839007999998</v>
      </c>
      <c r="BS35" s="409">
        <v>20.412485818</v>
      </c>
      <c r="BT35" s="409">
        <v>20.373637757000001</v>
      </c>
      <c r="BU35" s="409">
        <v>19.803736371999999</v>
      </c>
      <c r="BV35" s="409">
        <v>19.646095598999999</v>
      </c>
    </row>
    <row r="36" spans="1:74" ht="11.1" customHeight="1" x14ac:dyDescent="0.2">
      <c r="A36" s="162" t="s">
        <v>307</v>
      </c>
      <c r="B36" s="173" t="s">
        <v>237</v>
      </c>
      <c r="C36" s="252">
        <v>90.795814444000001</v>
      </c>
      <c r="D36" s="252">
        <v>92.513239562999999</v>
      </c>
      <c r="E36" s="252">
        <v>90.108085840000001</v>
      </c>
      <c r="F36" s="252">
        <v>91.332982526999999</v>
      </c>
      <c r="G36" s="252">
        <v>91.546015308999998</v>
      </c>
      <c r="H36" s="252">
        <v>92.518330448</v>
      </c>
      <c r="I36" s="252">
        <v>94.040602086000007</v>
      </c>
      <c r="J36" s="252">
        <v>92.790300559000002</v>
      </c>
      <c r="K36" s="252">
        <v>92.127893592000007</v>
      </c>
      <c r="L36" s="252">
        <v>92.971331835000001</v>
      </c>
      <c r="M36" s="252">
        <v>93.539989380999998</v>
      </c>
      <c r="N36" s="252">
        <v>93.315515363000003</v>
      </c>
      <c r="O36" s="252">
        <v>92.247220429999999</v>
      </c>
      <c r="P36" s="252">
        <v>93.954467080000001</v>
      </c>
      <c r="Q36" s="252">
        <v>92.237859239000002</v>
      </c>
      <c r="R36" s="252">
        <v>92.442828014</v>
      </c>
      <c r="S36" s="252">
        <v>92.167349666000007</v>
      </c>
      <c r="T36" s="252">
        <v>93.944150875000005</v>
      </c>
      <c r="U36" s="252">
        <v>93.585595123999994</v>
      </c>
      <c r="V36" s="252">
        <v>93.539369268000002</v>
      </c>
      <c r="W36" s="252">
        <v>94.457826260999994</v>
      </c>
      <c r="X36" s="252">
        <v>94.274752652000004</v>
      </c>
      <c r="Y36" s="252">
        <v>93.567193935000006</v>
      </c>
      <c r="Z36" s="252">
        <v>95.698134658000001</v>
      </c>
      <c r="AA36" s="252">
        <v>92.585385478999996</v>
      </c>
      <c r="AB36" s="252">
        <v>96.415393268000003</v>
      </c>
      <c r="AC36" s="252">
        <v>94.099843355000004</v>
      </c>
      <c r="AD36" s="252">
        <v>94.624223336</v>
      </c>
      <c r="AE36" s="252">
        <v>93.633779277000002</v>
      </c>
      <c r="AF36" s="252">
        <v>96.309998794999998</v>
      </c>
      <c r="AG36" s="252">
        <v>96.091658308999996</v>
      </c>
      <c r="AH36" s="252">
        <v>96.575011290000006</v>
      </c>
      <c r="AI36" s="252">
        <v>96.720310976999997</v>
      </c>
      <c r="AJ36" s="252">
        <v>96.107096975000005</v>
      </c>
      <c r="AK36" s="252">
        <v>94.821323886000002</v>
      </c>
      <c r="AL36" s="252">
        <v>97.206722341000003</v>
      </c>
      <c r="AM36" s="252">
        <v>94.023625253000006</v>
      </c>
      <c r="AN36" s="252">
        <v>97.344989204000001</v>
      </c>
      <c r="AO36" s="252">
        <v>96.447498947</v>
      </c>
      <c r="AP36" s="252">
        <v>96.174810991000001</v>
      </c>
      <c r="AQ36" s="252">
        <v>95.286454645000006</v>
      </c>
      <c r="AR36" s="252">
        <v>97.413255253000003</v>
      </c>
      <c r="AS36" s="252">
        <v>96.228967225999995</v>
      </c>
      <c r="AT36" s="252">
        <v>99.078018244000006</v>
      </c>
      <c r="AU36" s="252">
        <v>97.329284987999998</v>
      </c>
      <c r="AV36" s="252">
        <v>97.547985526999994</v>
      </c>
      <c r="AW36" s="252">
        <v>97.662624562999994</v>
      </c>
      <c r="AX36" s="252">
        <v>98.399906568000006</v>
      </c>
      <c r="AY36" s="252">
        <v>95.907552308999996</v>
      </c>
      <c r="AZ36" s="252">
        <v>97.732620135000005</v>
      </c>
      <c r="BA36" s="252">
        <v>97.850814299000007</v>
      </c>
      <c r="BB36" s="252">
        <v>96.790435273</v>
      </c>
      <c r="BC36" s="252">
        <v>98.151316449999996</v>
      </c>
      <c r="BD36" s="252">
        <v>99.246669568000002</v>
      </c>
      <c r="BE36" s="252">
        <v>98.861677099999994</v>
      </c>
      <c r="BF36" s="252">
        <v>98.960274446</v>
      </c>
      <c r="BG36" s="409">
        <v>98.841166946000001</v>
      </c>
      <c r="BH36" s="409">
        <v>98.699994758000003</v>
      </c>
      <c r="BI36" s="409">
        <v>98.785985252000003</v>
      </c>
      <c r="BJ36" s="409">
        <v>99.232037918000003</v>
      </c>
      <c r="BK36" s="409">
        <v>98.020372210000005</v>
      </c>
      <c r="BL36" s="409">
        <v>100.39330846</v>
      </c>
      <c r="BM36" s="409">
        <v>99.152000596999997</v>
      </c>
      <c r="BN36" s="409">
        <v>98.855774554000007</v>
      </c>
      <c r="BO36" s="409">
        <v>98.942148617000001</v>
      </c>
      <c r="BP36" s="409">
        <v>100.75560964</v>
      </c>
      <c r="BQ36" s="409">
        <v>100.60707334999999</v>
      </c>
      <c r="BR36" s="409">
        <v>100.66909722</v>
      </c>
      <c r="BS36" s="409">
        <v>100.57059389</v>
      </c>
      <c r="BT36" s="409">
        <v>100.32925658000001</v>
      </c>
      <c r="BU36" s="409">
        <v>100.37317161</v>
      </c>
      <c r="BV36" s="409">
        <v>100.81541068</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409"/>
      <c r="BH37" s="409"/>
      <c r="BI37" s="409"/>
      <c r="BJ37" s="409"/>
      <c r="BK37" s="409"/>
      <c r="BL37" s="409"/>
      <c r="BM37" s="409"/>
      <c r="BN37" s="409"/>
      <c r="BO37" s="409"/>
      <c r="BP37" s="409"/>
      <c r="BQ37" s="409"/>
      <c r="BR37" s="409"/>
      <c r="BS37" s="409"/>
      <c r="BT37" s="409"/>
      <c r="BU37" s="409"/>
      <c r="BV37" s="409"/>
    </row>
    <row r="38" spans="1:74" ht="11.1" customHeight="1" x14ac:dyDescent="0.2">
      <c r="B38" s="254" t="s">
        <v>1225</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325</v>
      </c>
      <c r="B39" s="173" t="s">
        <v>706</v>
      </c>
      <c r="C39" s="252">
        <v>-8.4855290323000002E-2</v>
      </c>
      <c r="D39" s="252">
        <v>0.74860928570999996</v>
      </c>
      <c r="E39" s="252">
        <v>-8.8872451613000003E-2</v>
      </c>
      <c r="F39" s="252">
        <v>-0.47903736667000002</v>
      </c>
      <c r="G39" s="252">
        <v>-0.29531370967999998</v>
      </c>
      <c r="H39" s="252">
        <v>-7.5238799999999995E-2</v>
      </c>
      <c r="I39" s="252">
        <v>3.2806225805999997E-2</v>
      </c>
      <c r="J39" s="252">
        <v>-0.15887851613000001</v>
      </c>
      <c r="K39" s="252">
        <v>-0.33926283333000001</v>
      </c>
      <c r="L39" s="252">
        <v>0.75590838709999997</v>
      </c>
      <c r="M39" s="252">
        <v>0.70083523332999997</v>
      </c>
      <c r="N39" s="252">
        <v>0.91651822580999998</v>
      </c>
      <c r="O39" s="252">
        <v>0.43730319355000002</v>
      </c>
      <c r="P39" s="252">
        <v>-5.3969892856999997E-2</v>
      </c>
      <c r="Q39" s="252">
        <v>-0.25373293547999998</v>
      </c>
      <c r="R39" s="252">
        <v>-0.91648913333000004</v>
      </c>
      <c r="S39" s="252">
        <v>-0.94842103225999996</v>
      </c>
      <c r="T39" s="252">
        <v>-0.10624649999999999</v>
      </c>
      <c r="U39" s="252">
        <v>-0.10454245161</v>
      </c>
      <c r="V39" s="252">
        <v>-0.16165929032000001</v>
      </c>
      <c r="W39" s="252">
        <v>-0.42992406666999999</v>
      </c>
      <c r="X39" s="252">
        <v>0.18902467742000001</v>
      </c>
      <c r="Y39" s="252">
        <v>-0.31419003333000001</v>
      </c>
      <c r="Z39" s="252">
        <v>-0.48120741935</v>
      </c>
      <c r="AA39" s="252">
        <v>-0.75231596773999998</v>
      </c>
      <c r="AB39" s="252">
        <v>-2.7523928571000001E-3</v>
      </c>
      <c r="AC39" s="252">
        <v>-1.0600163870999999</v>
      </c>
      <c r="AD39" s="252">
        <v>-0.85572043333000003</v>
      </c>
      <c r="AE39" s="252">
        <v>-0.70382658065000003</v>
      </c>
      <c r="AF39" s="252">
        <v>-0.34968443332999999</v>
      </c>
      <c r="AG39" s="252">
        <v>6.342383871E-2</v>
      </c>
      <c r="AH39" s="252">
        <v>-0.71962522580999999</v>
      </c>
      <c r="AI39" s="252">
        <v>-0.32564823332999998</v>
      </c>
      <c r="AJ39" s="252">
        <v>-0.23378077419000001</v>
      </c>
      <c r="AK39" s="252">
        <v>-0.44944283333000001</v>
      </c>
      <c r="AL39" s="252">
        <v>0.24350554838999999</v>
      </c>
      <c r="AM39" s="252">
        <v>-0.79411970968000001</v>
      </c>
      <c r="AN39" s="252">
        <v>-0.14136334482999999</v>
      </c>
      <c r="AO39" s="252">
        <v>-0.26362109677000001</v>
      </c>
      <c r="AP39" s="252">
        <v>-0.35268539999999998</v>
      </c>
      <c r="AQ39" s="252">
        <v>-0.50522303225999998</v>
      </c>
      <c r="AR39" s="252">
        <v>2.7924000000000001E-2</v>
      </c>
      <c r="AS39" s="252">
        <v>-0.50323180644999999</v>
      </c>
      <c r="AT39" s="252">
        <v>-1.0909516128999999E-2</v>
      </c>
      <c r="AU39" s="252">
        <v>0.50584836666999999</v>
      </c>
      <c r="AV39" s="252">
        <v>-8.472216129E-2</v>
      </c>
      <c r="AW39" s="252">
        <v>-0.11446386667</v>
      </c>
      <c r="AX39" s="252">
        <v>0.74297725806000003</v>
      </c>
      <c r="AY39" s="252">
        <v>-0.70984890323000005</v>
      </c>
      <c r="AZ39" s="252">
        <v>0.12027257143</v>
      </c>
      <c r="BA39" s="252">
        <v>0.54151893547999996</v>
      </c>
      <c r="BB39" s="252">
        <v>-3.0637966666999999E-2</v>
      </c>
      <c r="BC39" s="252">
        <v>-0.1701793871</v>
      </c>
      <c r="BD39" s="252">
        <v>0.83067908618999997</v>
      </c>
      <c r="BE39" s="252">
        <v>0.72655521429000003</v>
      </c>
      <c r="BF39" s="252">
        <v>-2.1492910598999999E-2</v>
      </c>
      <c r="BG39" s="409">
        <v>-0.32681710000000003</v>
      </c>
      <c r="BH39" s="409">
        <v>0.26709354838999999</v>
      </c>
      <c r="BI39" s="409">
        <v>-3.4736666667000003E-2</v>
      </c>
      <c r="BJ39" s="409">
        <v>0.70125483871000005</v>
      </c>
      <c r="BK39" s="409">
        <v>-0.23609677419</v>
      </c>
      <c r="BL39" s="409">
        <v>0.19563928571</v>
      </c>
      <c r="BM39" s="409">
        <v>-0.28561612903</v>
      </c>
      <c r="BN39" s="409">
        <v>-0.54750333333000001</v>
      </c>
      <c r="BO39" s="409">
        <v>-0.57051935484000005</v>
      </c>
      <c r="BP39" s="409">
        <v>-0.18137</v>
      </c>
      <c r="BQ39" s="409">
        <v>9.2580645160999994E-3</v>
      </c>
      <c r="BR39" s="409">
        <v>9.3548387102999997E-5</v>
      </c>
      <c r="BS39" s="409">
        <v>-3.9603333333E-2</v>
      </c>
      <c r="BT39" s="409">
        <v>0.42951290323000002</v>
      </c>
      <c r="BU39" s="409">
        <v>0.22433</v>
      </c>
      <c r="BV39" s="409">
        <v>0.68725483871000004</v>
      </c>
    </row>
    <row r="40" spans="1:74" ht="11.1" customHeight="1" x14ac:dyDescent="0.2">
      <c r="A40" s="162" t="s">
        <v>326</v>
      </c>
      <c r="B40" s="173" t="s">
        <v>707</v>
      </c>
      <c r="C40" s="252">
        <v>-1.1071612903000001</v>
      </c>
      <c r="D40" s="252">
        <v>6.0142857143000002E-2</v>
      </c>
      <c r="E40" s="252">
        <v>-0.48661290323</v>
      </c>
      <c r="F40" s="252">
        <v>0.28976666667000001</v>
      </c>
      <c r="G40" s="252">
        <v>1.0148387097</v>
      </c>
      <c r="H40" s="252">
        <v>-0.18856666666999999</v>
      </c>
      <c r="I40" s="252">
        <v>-0.49722580644999997</v>
      </c>
      <c r="J40" s="252">
        <v>0.17699999999999999</v>
      </c>
      <c r="K40" s="252">
        <v>-0.60713333332999997</v>
      </c>
      <c r="L40" s="252">
        <v>0.46880645161000001</v>
      </c>
      <c r="M40" s="252">
        <v>0.72526666666999995</v>
      </c>
      <c r="N40" s="252">
        <v>0.44348387097000003</v>
      </c>
      <c r="O40" s="252">
        <v>-0.76022580645000004</v>
      </c>
      <c r="P40" s="252">
        <v>-0.13075000000000001</v>
      </c>
      <c r="Q40" s="252">
        <v>8.0290322580999995E-2</v>
      </c>
      <c r="R40" s="252">
        <v>0.51543333332999997</v>
      </c>
      <c r="S40" s="252">
        <v>-1.1589677419</v>
      </c>
      <c r="T40" s="252">
        <v>0.51600000000000001</v>
      </c>
      <c r="U40" s="252">
        <v>-0.38638709676999999</v>
      </c>
      <c r="V40" s="252">
        <v>-1.2952903226000001</v>
      </c>
      <c r="W40" s="252">
        <v>0.19993333332999999</v>
      </c>
      <c r="X40" s="252">
        <v>0.56064516128999997</v>
      </c>
      <c r="Y40" s="252">
        <v>9.6933333332999999E-2</v>
      </c>
      <c r="Z40" s="252">
        <v>0.38316129032000001</v>
      </c>
      <c r="AA40" s="252">
        <v>-0.28661290322999999</v>
      </c>
      <c r="AB40" s="252">
        <v>0.10992857143</v>
      </c>
      <c r="AC40" s="252">
        <v>-0.79174193548000005</v>
      </c>
      <c r="AD40" s="252">
        <v>-0.14910000000000001</v>
      </c>
      <c r="AE40" s="252">
        <v>-1.2765483871000001</v>
      </c>
      <c r="AF40" s="252">
        <v>0.38656666667</v>
      </c>
      <c r="AG40" s="252">
        <v>-0.26035483870999998</v>
      </c>
      <c r="AH40" s="252">
        <v>-1.1946129031999999</v>
      </c>
      <c r="AI40" s="252">
        <v>0.17143333332999999</v>
      </c>
      <c r="AJ40" s="252">
        <v>0.16480645160999999</v>
      </c>
      <c r="AK40" s="252">
        <v>-0.151</v>
      </c>
      <c r="AL40" s="252">
        <v>-0.92838709676999998</v>
      </c>
      <c r="AM40" s="252">
        <v>-0.42161290323</v>
      </c>
      <c r="AN40" s="252">
        <v>0.10872413793000001</v>
      </c>
      <c r="AO40" s="252">
        <v>0.42229032257999999</v>
      </c>
      <c r="AP40" s="252">
        <v>1.8233333333E-2</v>
      </c>
      <c r="AQ40" s="252">
        <v>-0.31112903225999999</v>
      </c>
      <c r="AR40" s="252">
        <v>-9.3600000000000003E-2</v>
      </c>
      <c r="AS40" s="252">
        <v>-1.1349032258</v>
      </c>
      <c r="AT40" s="252">
        <v>0.45793548386999999</v>
      </c>
      <c r="AU40" s="252">
        <v>0.39279999999999998</v>
      </c>
      <c r="AV40" s="252">
        <v>0.51990322581000004</v>
      </c>
      <c r="AW40" s="252">
        <v>0.52016666667</v>
      </c>
      <c r="AX40" s="252">
        <v>0.74922580645000003</v>
      </c>
      <c r="AY40" s="252">
        <v>-2.0199032257999998</v>
      </c>
      <c r="AZ40" s="252">
        <v>0.21935714285999999</v>
      </c>
      <c r="BA40" s="252">
        <v>0.45561290322999998</v>
      </c>
      <c r="BB40" s="252">
        <v>-0.60793333332999999</v>
      </c>
      <c r="BC40" s="252">
        <v>0.70038709676999999</v>
      </c>
      <c r="BD40" s="252">
        <v>3.2757322296000001E-2</v>
      </c>
      <c r="BE40" s="252">
        <v>-0.31133256067999998</v>
      </c>
      <c r="BF40" s="252">
        <v>0.12849281764000001</v>
      </c>
      <c r="BG40" s="409">
        <v>0.21504334773</v>
      </c>
      <c r="BH40" s="409">
        <v>-0.35096235968</v>
      </c>
      <c r="BI40" s="409">
        <v>-0.29007386810000002</v>
      </c>
      <c r="BJ40" s="409">
        <v>-0.32170797840999998</v>
      </c>
      <c r="BK40" s="409">
        <v>-0.27935991452999998</v>
      </c>
      <c r="BL40" s="409">
        <v>0.27761274619999998</v>
      </c>
      <c r="BM40" s="409">
        <v>4.6424836434E-2</v>
      </c>
      <c r="BN40" s="409">
        <v>-0.20291436875999999</v>
      </c>
      <c r="BO40" s="409">
        <v>-0.36392430529999997</v>
      </c>
      <c r="BP40" s="409">
        <v>0.21152661139000001</v>
      </c>
      <c r="BQ40" s="409">
        <v>-6.4332030917999994E-2</v>
      </c>
      <c r="BR40" s="409">
        <v>0.101030434</v>
      </c>
      <c r="BS40" s="409">
        <v>4.4403195058E-2</v>
      </c>
      <c r="BT40" s="409">
        <v>-0.37406677290000001</v>
      </c>
      <c r="BU40" s="409">
        <v>-0.36254293986000002</v>
      </c>
      <c r="BV40" s="409">
        <v>-0.24430720932</v>
      </c>
    </row>
    <row r="41" spans="1:74" ht="11.1" customHeight="1" x14ac:dyDescent="0.2">
      <c r="A41" s="162" t="s">
        <v>327</v>
      </c>
      <c r="B41" s="173" t="s">
        <v>708</v>
      </c>
      <c r="C41" s="252">
        <v>1.7997330129</v>
      </c>
      <c r="D41" s="252">
        <v>1.7612022179</v>
      </c>
      <c r="E41" s="252">
        <v>0.49104913718999998</v>
      </c>
      <c r="F41" s="252">
        <v>0.43778325386</v>
      </c>
      <c r="G41" s="252">
        <v>-0.39196329560999998</v>
      </c>
      <c r="H41" s="252">
        <v>1.4559109938000001</v>
      </c>
      <c r="I41" s="252">
        <v>2.3357424012000001</v>
      </c>
      <c r="J41" s="252">
        <v>0.73104005887000001</v>
      </c>
      <c r="K41" s="252">
        <v>1.7367431519000001</v>
      </c>
      <c r="L41" s="252">
        <v>8.5698287962000005E-2</v>
      </c>
      <c r="M41" s="252">
        <v>9.8072428555999999E-2</v>
      </c>
      <c r="N41" s="252">
        <v>-0.16079227640999999</v>
      </c>
      <c r="O41" s="252">
        <v>0.50473968593999996</v>
      </c>
      <c r="P41" s="252">
        <v>1.5321424686</v>
      </c>
      <c r="Q41" s="252">
        <v>0.30309836062000001</v>
      </c>
      <c r="R41" s="252">
        <v>0.37799560367000001</v>
      </c>
      <c r="S41" s="252">
        <v>1.5032316985</v>
      </c>
      <c r="T41" s="252">
        <v>-4.5610678736999997E-2</v>
      </c>
      <c r="U41" s="252">
        <v>0.35632484653000002</v>
      </c>
      <c r="V41" s="252">
        <v>0.86302368543999997</v>
      </c>
      <c r="W41" s="252">
        <v>4.5644291927000001E-3</v>
      </c>
      <c r="X41" s="252">
        <v>-2.3677266808000001</v>
      </c>
      <c r="Y41" s="252">
        <v>-1.6007587072</v>
      </c>
      <c r="Z41" s="252">
        <v>-0.27508875557000001</v>
      </c>
      <c r="AA41" s="252">
        <v>-1.5121491762999999</v>
      </c>
      <c r="AB41" s="252">
        <v>1.2222857289</v>
      </c>
      <c r="AC41" s="252">
        <v>-0.10394088309000001</v>
      </c>
      <c r="AD41" s="252">
        <v>-0.46194741685000001</v>
      </c>
      <c r="AE41" s="252">
        <v>-0.67929934796000002</v>
      </c>
      <c r="AF41" s="252">
        <v>-0.67056176000000001</v>
      </c>
      <c r="AG41" s="252">
        <v>-1.1965475730999999</v>
      </c>
      <c r="AH41" s="252">
        <v>0.96044412604999996</v>
      </c>
      <c r="AI41" s="252">
        <v>-0.25753689628999998</v>
      </c>
      <c r="AJ41" s="252">
        <v>-1.1622069076999999</v>
      </c>
      <c r="AK41" s="252">
        <v>-2.2659454308</v>
      </c>
      <c r="AL41" s="252">
        <v>0.19418682163000001</v>
      </c>
      <c r="AM41" s="252">
        <v>-2.0963228401</v>
      </c>
      <c r="AN41" s="252">
        <v>0.63002478101000003</v>
      </c>
      <c r="AO41" s="252">
        <v>-0.51075196395</v>
      </c>
      <c r="AP41" s="252">
        <v>3.8926031577000003E-2</v>
      </c>
      <c r="AQ41" s="252">
        <v>4.2716589951999999E-2</v>
      </c>
      <c r="AR41" s="252">
        <v>0.86161090007999996</v>
      </c>
      <c r="AS41" s="252">
        <v>0.25716021638999997</v>
      </c>
      <c r="AT41" s="252">
        <v>1.9847638385999999</v>
      </c>
      <c r="AU41" s="252">
        <v>-0.38790204323999999</v>
      </c>
      <c r="AV41" s="252">
        <v>-0.89571557171000005</v>
      </c>
      <c r="AW41" s="252">
        <v>-1.8824967387</v>
      </c>
      <c r="AX41" s="252">
        <v>-1.0777938922999999</v>
      </c>
      <c r="AY41" s="252">
        <v>1.7985092972000001</v>
      </c>
      <c r="AZ41" s="252">
        <v>3.8669854729000003E-2</v>
      </c>
      <c r="BA41" s="252">
        <v>3.8980015557000001E-2</v>
      </c>
      <c r="BB41" s="252">
        <v>0.24974117221</v>
      </c>
      <c r="BC41" s="252">
        <v>-0.18146661652000001</v>
      </c>
      <c r="BD41" s="252">
        <v>6.2891795112000007E-2</v>
      </c>
      <c r="BE41" s="252">
        <v>-0.58183094465999996</v>
      </c>
      <c r="BF41" s="252">
        <v>0.24247648194999999</v>
      </c>
      <c r="BG41" s="409">
        <v>0.40184328267000002</v>
      </c>
      <c r="BH41" s="409">
        <v>-0.66342125166999999</v>
      </c>
      <c r="BI41" s="409">
        <v>-0.54272430328999999</v>
      </c>
      <c r="BJ41" s="409">
        <v>-0.59109111332999997</v>
      </c>
      <c r="BK41" s="409">
        <v>-0.52888869532000005</v>
      </c>
      <c r="BL41" s="409">
        <v>0.51183064621999996</v>
      </c>
      <c r="BM41" s="409">
        <v>8.7288871746000002E-2</v>
      </c>
      <c r="BN41" s="409">
        <v>-0.39629358720000002</v>
      </c>
      <c r="BO41" s="409">
        <v>-0.72539348221</v>
      </c>
      <c r="BP41" s="409">
        <v>0.41647325725000001</v>
      </c>
      <c r="BQ41" s="409">
        <v>-0.12388587829</v>
      </c>
      <c r="BR41" s="409">
        <v>0.19565715181000001</v>
      </c>
      <c r="BS41" s="409">
        <v>8.4631712863000003E-2</v>
      </c>
      <c r="BT41" s="409">
        <v>-0.72024811467000005</v>
      </c>
      <c r="BU41" s="409">
        <v>-0.69036021419000004</v>
      </c>
      <c r="BV41" s="409">
        <v>-0.45650885418999998</v>
      </c>
    </row>
    <row r="42" spans="1:74" ht="11.1" customHeight="1" x14ac:dyDescent="0.2">
      <c r="A42" s="162" t="s">
        <v>328</v>
      </c>
      <c r="B42" s="173" t="s">
        <v>709</v>
      </c>
      <c r="C42" s="252">
        <v>0.60771643230000005</v>
      </c>
      <c r="D42" s="252">
        <v>2.5699543608000002</v>
      </c>
      <c r="E42" s="252">
        <v>-8.4436217652999995E-2</v>
      </c>
      <c r="F42" s="252">
        <v>0.24851255386000001</v>
      </c>
      <c r="G42" s="252">
        <v>0.32756170438999999</v>
      </c>
      <c r="H42" s="252">
        <v>1.1921055271000001</v>
      </c>
      <c r="I42" s="252">
        <v>1.8713228205000001</v>
      </c>
      <c r="J42" s="252">
        <v>0.74916154274000002</v>
      </c>
      <c r="K42" s="252">
        <v>0.79034698525000002</v>
      </c>
      <c r="L42" s="252">
        <v>1.3104131267000001</v>
      </c>
      <c r="M42" s="252">
        <v>1.5241743286</v>
      </c>
      <c r="N42" s="252">
        <v>1.1992098203999999</v>
      </c>
      <c r="O42" s="252">
        <v>0.18181707304</v>
      </c>
      <c r="P42" s="252">
        <v>1.3474225757</v>
      </c>
      <c r="Q42" s="252">
        <v>0.12965574770999999</v>
      </c>
      <c r="R42" s="252">
        <v>-2.3060196331E-2</v>
      </c>
      <c r="S42" s="252">
        <v>-0.60415707572999999</v>
      </c>
      <c r="T42" s="252">
        <v>0.36414282126000003</v>
      </c>
      <c r="U42" s="252">
        <v>-0.13460470186000001</v>
      </c>
      <c r="V42" s="252">
        <v>-0.59392592745999995</v>
      </c>
      <c r="W42" s="252">
        <v>-0.22542630414000001</v>
      </c>
      <c r="X42" s="252">
        <v>-1.6180568420999999</v>
      </c>
      <c r="Y42" s="252">
        <v>-1.8180154072000001</v>
      </c>
      <c r="Z42" s="252">
        <v>-0.37313488459999999</v>
      </c>
      <c r="AA42" s="252">
        <v>-2.5510780472999999</v>
      </c>
      <c r="AB42" s="252">
        <v>1.3294619075</v>
      </c>
      <c r="AC42" s="252">
        <v>-1.9556992057</v>
      </c>
      <c r="AD42" s="252">
        <v>-1.4667678501999999</v>
      </c>
      <c r="AE42" s="252">
        <v>-2.6596743156999998</v>
      </c>
      <c r="AF42" s="252">
        <v>-0.63367952667000005</v>
      </c>
      <c r="AG42" s="252">
        <v>-1.3934785730999999</v>
      </c>
      <c r="AH42" s="252">
        <v>-0.95379400298000006</v>
      </c>
      <c r="AI42" s="252">
        <v>-0.41175179629000003</v>
      </c>
      <c r="AJ42" s="252">
        <v>-1.2311812302</v>
      </c>
      <c r="AK42" s="252">
        <v>-2.8663882640999998</v>
      </c>
      <c r="AL42" s="252">
        <v>-0.49069472675999998</v>
      </c>
      <c r="AM42" s="252">
        <v>-3.3120554530000001</v>
      </c>
      <c r="AN42" s="252">
        <v>0.59738557411000004</v>
      </c>
      <c r="AO42" s="252">
        <v>-0.35208273815000002</v>
      </c>
      <c r="AP42" s="252">
        <v>-0.29552603509000003</v>
      </c>
      <c r="AQ42" s="252">
        <v>-0.77363547456000004</v>
      </c>
      <c r="AR42" s="252">
        <v>0.79593490008000001</v>
      </c>
      <c r="AS42" s="252">
        <v>-1.3809748158999999</v>
      </c>
      <c r="AT42" s="252">
        <v>2.4317898063999999</v>
      </c>
      <c r="AU42" s="252">
        <v>0.51074632343000004</v>
      </c>
      <c r="AV42" s="252">
        <v>-0.4605345072</v>
      </c>
      <c r="AW42" s="252">
        <v>-1.4767939387</v>
      </c>
      <c r="AX42" s="252">
        <v>0.41440917217000001</v>
      </c>
      <c r="AY42" s="252">
        <v>-0.93124283188000001</v>
      </c>
      <c r="AZ42" s="252">
        <v>0.37829956901</v>
      </c>
      <c r="BA42" s="252">
        <v>1.0361118543000001</v>
      </c>
      <c r="BB42" s="252">
        <v>-0.38883012778999998</v>
      </c>
      <c r="BC42" s="252">
        <v>0.34874109315000001</v>
      </c>
      <c r="BD42" s="252">
        <v>0.92632820360000001</v>
      </c>
      <c r="BE42" s="252">
        <v>-0.16660829106</v>
      </c>
      <c r="BF42" s="252">
        <v>0.34947638899</v>
      </c>
      <c r="BG42" s="409">
        <v>0.2900695304</v>
      </c>
      <c r="BH42" s="409">
        <v>-0.74729006296</v>
      </c>
      <c r="BI42" s="409">
        <v>-0.86753483804999998</v>
      </c>
      <c r="BJ42" s="409">
        <v>-0.21154425302999999</v>
      </c>
      <c r="BK42" s="409">
        <v>-1.0443453840000001</v>
      </c>
      <c r="BL42" s="409">
        <v>0.98508267812999994</v>
      </c>
      <c r="BM42" s="409">
        <v>-0.15190242085</v>
      </c>
      <c r="BN42" s="409">
        <v>-1.1467112893</v>
      </c>
      <c r="BO42" s="409">
        <v>-1.6598371423</v>
      </c>
      <c r="BP42" s="409">
        <v>0.44662986864999998</v>
      </c>
      <c r="BQ42" s="409">
        <v>-0.17895984470000001</v>
      </c>
      <c r="BR42" s="409">
        <v>0.29678113419000002</v>
      </c>
      <c r="BS42" s="409">
        <v>8.9431574587999996E-2</v>
      </c>
      <c r="BT42" s="409">
        <v>-0.66480198434000004</v>
      </c>
      <c r="BU42" s="409">
        <v>-0.82857315405999998</v>
      </c>
      <c r="BV42" s="409">
        <v>-1.3561224794E-2</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409"/>
      <c r="BH43" s="409"/>
      <c r="BI43" s="409"/>
      <c r="BJ43" s="409"/>
      <c r="BK43" s="409"/>
      <c r="BL43" s="409"/>
      <c r="BM43" s="409"/>
      <c r="BN43" s="409"/>
      <c r="BO43" s="409"/>
      <c r="BP43" s="409"/>
      <c r="BQ43" s="409"/>
      <c r="BR43" s="409"/>
      <c r="BS43" s="409"/>
      <c r="BT43" s="409"/>
      <c r="BU43" s="409"/>
      <c r="BV43" s="409"/>
    </row>
    <row r="44" spans="1:74" ht="11.1" customHeight="1" x14ac:dyDescent="0.2">
      <c r="B44" s="65" t="s">
        <v>1226</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705</v>
      </c>
      <c r="B45" s="173" t="s">
        <v>320</v>
      </c>
      <c r="C45" s="257">
        <v>1086.902869</v>
      </c>
      <c r="D45" s="257">
        <v>1065.7778089999999</v>
      </c>
      <c r="E45" s="257">
        <v>1068.5328549999999</v>
      </c>
      <c r="F45" s="257">
        <v>1082.9039760000001</v>
      </c>
      <c r="G45" s="257">
        <v>1092.0587009999999</v>
      </c>
      <c r="H45" s="257">
        <v>1094.315865</v>
      </c>
      <c r="I45" s="257">
        <v>1093.2988720000001</v>
      </c>
      <c r="J45" s="257">
        <v>1098.2241059999999</v>
      </c>
      <c r="K45" s="257">
        <v>1108.401991</v>
      </c>
      <c r="L45" s="257">
        <v>1084.9688309999999</v>
      </c>
      <c r="M45" s="257">
        <v>1063.9437740000001</v>
      </c>
      <c r="N45" s="257">
        <v>1035.5317090000001</v>
      </c>
      <c r="O45" s="257">
        <v>1021.97531</v>
      </c>
      <c r="P45" s="257">
        <v>1023.4864669999999</v>
      </c>
      <c r="Q45" s="257">
        <v>1031.392188</v>
      </c>
      <c r="R45" s="257">
        <v>1061.5008620000001</v>
      </c>
      <c r="S45" s="257">
        <v>1093.2449140000001</v>
      </c>
      <c r="T45" s="257">
        <v>1096.432309</v>
      </c>
      <c r="U45" s="257">
        <v>1099.673125</v>
      </c>
      <c r="V45" s="257">
        <v>1104.684563</v>
      </c>
      <c r="W45" s="257">
        <v>1117.5852850000001</v>
      </c>
      <c r="X45" s="257">
        <v>1111.7285199999999</v>
      </c>
      <c r="Y45" s="257">
        <v>1121.1572209999999</v>
      </c>
      <c r="Z45" s="257">
        <v>1136.078651</v>
      </c>
      <c r="AA45" s="257">
        <v>1159.403446</v>
      </c>
      <c r="AB45" s="257">
        <v>1159.4835129999999</v>
      </c>
      <c r="AC45" s="257">
        <v>1192.347021</v>
      </c>
      <c r="AD45" s="257">
        <v>1218.0216339999999</v>
      </c>
      <c r="AE45" s="257">
        <v>1238.442258</v>
      </c>
      <c r="AF45" s="257">
        <v>1247.3867909999999</v>
      </c>
      <c r="AG45" s="257">
        <v>1244.1776520000001</v>
      </c>
      <c r="AH45" s="257">
        <v>1266.4900339999999</v>
      </c>
      <c r="AI45" s="257">
        <v>1276.261481</v>
      </c>
      <c r="AJ45" s="257">
        <v>1283.510685</v>
      </c>
      <c r="AK45" s="257">
        <v>1296.9969699999999</v>
      </c>
      <c r="AL45" s="257">
        <v>1289.4522979999999</v>
      </c>
      <c r="AM45" s="257">
        <v>1314.073009</v>
      </c>
      <c r="AN45" s="257">
        <v>1318.174546</v>
      </c>
      <c r="AO45" s="257">
        <v>1326.3488</v>
      </c>
      <c r="AP45" s="257">
        <v>1336.934362</v>
      </c>
      <c r="AQ45" s="257">
        <v>1352.5992759999999</v>
      </c>
      <c r="AR45" s="257">
        <v>1351.7655560000001</v>
      </c>
      <c r="AS45" s="257">
        <v>1367.3697420000001</v>
      </c>
      <c r="AT45" s="257">
        <v>1367.7109370000001</v>
      </c>
      <c r="AU45" s="257">
        <v>1352.5384859999999</v>
      </c>
      <c r="AV45" s="257">
        <v>1355.1678730000001</v>
      </c>
      <c r="AW45" s="257">
        <v>1358.604789</v>
      </c>
      <c r="AX45" s="257">
        <v>1335.574494</v>
      </c>
      <c r="AY45" s="257">
        <v>1357.5838100000001</v>
      </c>
      <c r="AZ45" s="257">
        <v>1354.4691780000001</v>
      </c>
      <c r="BA45" s="257">
        <v>1340.997091</v>
      </c>
      <c r="BB45" s="257">
        <v>1344.63923</v>
      </c>
      <c r="BC45" s="257">
        <v>1354.2237909999999</v>
      </c>
      <c r="BD45" s="257">
        <v>1334.5944184</v>
      </c>
      <c r="BE45" s="257">
        <v>1312.3747782</v>
      </c>
      <c r="BF45" s="257">
        <v>1313.3244870000001</v>
      </c>
      <c r="BG45" s="341">
        <v>1327.1289999999999</v>
      </c>
      <c r="BH45" s="341">
        <v>1318.78</v>
      </c>
      <c r="BI45" s="341">
        <v>1319.7529999999999</v>
      </c>
      <c r="BJ45" s="341">
        <v>1299.9449999999999</v>
      </c>
      <c r="BK45" s="341">
        <v>1309.1949999999999</v>
      </c>
      <c r="BL45" s="341">
        <v>1305.6479999999999</v>
      </c>
      <c r="BM45" s="341">
        <v>1316.433</v>
      </c>
      <c r="BN45" s="341">
        <v>1334.789</v>
      </c>
      <c r="BO45" s="341">
        <v>1354.4059999999999</v>
      </c>
      <c r="BP45" s="341">
        <v>1361.778</v>
      </c>
      <c r="BQ45" s="341">
        <v>1363.422</v>
      </c>
      <c r="BR45" s="341">
        <v>1365.35</v>
      </c>
      <c r="BS45" s="341">
        <v>1368.4690000000001</v>
      </c>
      <c r="BT45" s="341">
        <v>1357.085</v>
      </c>
      <c r="BU45" s="341">
        <v>1352.2860000000001</v>
      </c>
      <c r="BV45" s="341">
        <v>1332.912</v>
      </c>
    </row>
    <row r="46" spans="1:74" ht="11.1" customHeight="1" x14ac:dyDescent="0.2">
      <c r="A46" s="162" t="s">
        <v>324</v>
      </c>
      <c r="B46" s="256" t="s">
        <v>323</v>
      </c>
      <c r="C46" s="255">
        <v>2644.391869</v>
      </c>
      <c r="D46" s="255">
        <v>2617.8498089999998</v>
      </c>
      <c r="E46" s="255">
        <v>2637.1078550000002</v>
      </c>
      <c r="F46" s="255">
        <v>2647.2849759999999</v>
      </c>
      <c r="G46" s="255">
        <v>2625.3497010000001</v>
      </c>
      <c r="H46" s="255">
        <v>2631.9978649999998</v>
      </c>
      <c r="I46" s="255">
        <v>2646.078872</v>
      </c>
      <c r="J46" s="255">
        <v>2644.5981059999999</v>
      </c>
      <c r="K46" s="255">
        <v>2668.9429909999999</v>
      </c>
      <c r="L46" s="255">
        <v>2630.7928310000002</v>
      </c>
      <c r="M46" s="255">
        <v>2586.477774</v>
      </c>
      <c r="N46" s="255">
        <v>2543.2127089999999</v>
      </c>
      <c r="O46" s="255">
        <v>2553.28431</v>
      </c>
      <c r="P46" s="255">
        <v>2557.3864669999998</v>
      </c>
      <c r="Q46" s="255">
        <v>2562.9141880000002</v>
      </c>
      <c r="R46" s="255">
        <v>2577.465862</v>
      </c>
      <c r="S46" s="255">
        <v>2642.2639140000001</v>
      </c>
      <c r="T46" s="255">
        <v>2633.6093089999999</v>
      </c>
      <c r="U46" s="255">
        <v>2648.7541249999999</v>
      </c>
      <c r="V46" s="255">
        <v>2693.0065629999999</v>
      </c>
      <c r="W46" s="255">
        <v>2703.1812850000001</v>
      </c>
      <c r="X46" s="255">
        <v>2681.8705199999999</v>
      </c>
      <c r="Y46" s="255">
        <v>2686.800221</v>
      </c>
      <c r="Z46" s="255">
        <v>2687.6406510000002</v>
      </c>
      <c r="AA46" s="255">
        <v>2721.893446</v>
      </c>
      <c r="AB46" s="255">
        <v>2717.5585129999999</v>
      </c>
      <c r="AC46" s="255">
        <v>2771.9380209999999</v>
      </c>
      <c r="AD46" s="255">
        <v>2798.8776339999999</v>
      </c>
      <c r="AE46" s="255">
        <v>2861.1862580000002</v>
      </c>
      <c r="AF46" s="255">
        <v>2859.9527910000002</v>
      </c>
      <c r="AG46" s="255">
        <v>2868.0746519999998</v>
      </c>
      <c r="AH46" s="255">
        <v>2929.7870339999999</v>
      </c>
      <c r="AI46" s="255">
        <v>2935.7424810000002</v>
      </c>
      <c r="AJ46" s="255">
        <v>2937.8426850000001</v>
      </c>
      <c r="AK46" s="255">
        <v>2955.0389700000001</v>
      </c>
      <c r="AL46" s="255">
        <v>2969.7912980000001</v>
      </c>
      <c r="AM46" s="255">
        <v>3004.224009</v>
      </c>
      <c r="AN46" s="255">
        <v>3004.3205459999999</v>
      </c>
      <c r="AO46" s="255">
        <v>2996.9097999999999</v>
      </c>
      <c r="AP46" s="255">
        <v>3008.537362</v>
      </c>
      <c r="AQ46" s="255">
        <v>3034.6142759999998</v>
      </c>
      <c r="AR46" s="255">
        <v>3036.574556</v>
      </c>
      <c r="AS46" s="255">
        <v>3085.0347419999998</v>
      </c>
      <c r="AT46" s="255">
        <v>3069.9279369999999</v>
      </c>
      <c r="AU46" s="255">
        <v>3043.4504860000002</v>
      </c>
      <c r="AV46" s="255">
        <v>3030.6248730000002</v>
      </c>
      <c r="AW46" s="255">
        <v>3010.5307889999999</v>
      </c>
      <c r="AX46" s="255">
        <v>2967.4324940000001</v>
      </c>
      <c r="AY46" s="255">
        <v>3049.76181</v>
      </c>
      <c r="AZ46" s="255">
        <v>3039.5241780000001</v>
      </c>
      <c r="BA46" s="255">
        <v>3011.8700909999998</v>
      </c>
      <c r="BB46" s="255">
        <v>3032.48623</v>
      </c>
      <c r="BC46" s="255">
        <v>3021.2167909999998</v>
      </c>
      <c r="BD46" s="255">
        <v>3000.6046987</v>
      </c>
      <c r="BE46" s="255">
        <v>2988.0363679000002</v>
      </c>
      <c r="BF46" s="255">
        <v>2985.0027994000002</v>
      </c>
      <c r="BG46" s="342">
        <v>2992.3560118999999</v>
      </c>
      <c r="BH46" s="342">
        <v>2994.8868450999998</v>
      </c>
      <c r="BI46" s="342">
        <v>3004.5620610999999</v>
      </c>
      <c r="BJ46" s="342">
        <v>2994.7270085</v>
      </c>
      <c r="BK46" s="342">
        <v>3012.6371657999998</v>
      </c>
      <c r="BL46" s="342">
        <v>3001.3170089</v>
      </c>
      <c r="BM46" s="342">
        <v>3010.6628390000001</v>
      </c>
      <c r="BN46" s="342">
        <v>3035.1062700000002</v>
      </c>
      <c r="BO46" s="342">
        <v>3066.0049235000001</v>
      </c>
      <c r="BP46" s="342">
        <v>3067.0311252000001</v>
      </c>
      <c r="BQ46" s="342">
        <v>3070.6694180999998</v>
      </c>
      <c r="BR46" s="342">
        <v>3069.4654747</v>
      </c>
      <c r="BS46" s="342">
        <v>3071.2523787999999</v>
      </c>
      <c r="BT46" s="342">
        <v>3071.4644487999999</v>
      </c>
      <c r="BU46" s="342">
        <v>3077.541737</v>
      </c>
      <c r="BV46" s="342">
        <v>3065.7412605</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800" t="s">
        <v>1018</v>
      </c>
      <c r="C48" s="801"/>
      <c r="D48" s="801"/>
      <c r="E48" s="801"/>
      <c r="F48" s="801"/>
      <c r="G48" s="801"/>
      <c r="H48" s="801"/>
      <c r="I48" s="801"/>
      <c r="J48" s="801"/>
      <c r="K48" s="801"/>
      <c r="L48" s="801"/>
      <c r="M48" s="801"/>
      <c r="N48" s="801"/>
      <c r="O48" s="801"/>
      <c r="P48" s="801"/>
      <c r="Q48" s="801"/>
      <c r="BJ48" s="153"/>
    </row>
    <row r="49" spans="1:74" s="439" customFormat="1" ht="12" customHeight="1" x14ac:dyDescent="0.2">
      <c r="A49" s="438"/>
      <c r="B49" s="833" t="s">
        <v>811</v>
      </c>
      <c r="C49" s="823"/>
      <c r="D49" s="823"/>
      <c r="E49" s="823"/>
      <c r="F49" s="823"/>
      <c r="G49" s="823"/>
      <c r="H49" s="823"/>
      <c r="I49" s="823"/>
      <c r="J49" s="823"/>
      <c r="K49" s="823"/>
      <c r="L49" s="823"/>
      <c r="M49" s="823"/>
      <c r="N49" s="823"/>
      <c r="O49" s="823"/>
      <c r="P49" s="823"/>
      <c r="Q49" s="819"/>
      <c r="AY49" s="538"/>
      <c r="AZ49" s="538"/>
      <c r="BA49" s="538"/>
      <c r="BB49" s="538"/>
      <c r="BC49" s="538"/>
      <c r="BD49" s="652"/>
      <c r="BE49" s="652"/>
      <c r="BF49" s="652"/>
      <c r="BG49" s="538"/>
      <c r="BH49" s="538"/>
      <c r="BI49" s="538"/>
      <c r="BJ49" s="538"/>
    </row>
    <row r="50" spans="1:74" s="439" customFormat="1" ht="12" customHeight="1" x14ac:dyDescent="0.2">
      <c r="A50" s="438"/>
      <c r="B50" s="833" t="s">
        <v>1267</v>
      </c>
      <c r="C50" s="819"/>
      <c r="D50" s="819"/>
      <c r="E50" s="819"/>
      <c r="F50" s="819"/>
      <c r="G50" s="819"/>
      <c r="H50" s="819"/>
      <c r="I50" s="819"/>
      <c r="J50" s="819"/>
      <c r="K50" s="819"/>
      <c r="L50" s="819"/>
      <c r="M50" s="819"/>
      <c r="N50" s="819"/>
      <c r="O50" s="819"/>
      <c r="P50" s="819"/>
      <c r="Q50" s="819"/>
      <c r="AY50" s="538"/>
      <c r="AZ50" s="538"/>
      <c r="BA50" s="538"/>
      <c r="BB50" s="538"/>
      <c r="BC50" s="538"/>
      <c r="BD50" s="652"/>
      <c r="BE50" s="652"/>
      <c r="BF50" s="652"/>
      <c r="BG50" s="538"/>
      <c r="BH50" s="538"/>
      <c r="BI50" s="538"/>
      <c r="BJ50" s="538"/>
    </row>
    <row r="51" spans="1:74" s="439" customFormat="1" ht="12" customHeight="1" x14ac:dyDescent="0.2">
      <c r="A51" s="438"/>
      <c r="B51" s="833" t="s">
        <v>1268</v>
      </c>
      <c r="C51" s="819"/>
      <c r="D51" s="819"/>
      <c r="E51" s="819"/>
      <c r="F51" s="819"/>
      <c r="G51" s="819"/>
      <c r="H51" s="819"/>
      <c r="I51" s="819"/>
      <c r="J51" s="819"/>
      <c r="K51" s="819"/>
      <c r="L51" s="819"/>
      <c r="M51" s="819"/>
      <c r="N51" s="819"/>
      <c r="O51" s="819"/>
      <c r="P51" s="819"/>
      <c r="Q51" s="819"/>
      <c r="AY51" s="538"/>
      <c r="AZ51" s="538"/>
      <c r="BA51" s="538"/>
      <c r="BB51" s="538"/>
      <c r="BC51" s="538"/>
      <c r="BD51" s="652"/>
      <c r="BE51" s="652"/>
      <c r="BF51" s="652"/>
      <c r="BG51" s="538"/>
      <c r="BH51" s="538"/>
      <c r="BI51" s="538"/>
      <c r="BJ51" s="538"/>
    </row>
    <row r="52" spans="1:74" s="439" customFormat="1" ht="12" customHeight="1" x14ac:dyDescent="0.2">
      <c r="A52" s="438"/>
      <c r="B52" s="834" t="s">
        <v>1361</v>
      </c>
      <c r="C52" s="834"/>
      <c r="D52" s="834"/>
      <c r="E52" s="834"/>
      <c r="F52" s="834"/>
      <c r="G52" s="834"/>
      <c r="H52" s="834"/>
      <c r="I52" s="834"/>
      <c r="J52" s="834"/>
      <c r="K52" s="834"/>
      <c r="L52" s="834"/>
      <c r="M52" s="834"/>
      <c r="N52" s="834"/>
      <c r="O52" s="834"/>
      <c r="P52" s="834"/>
      <c r="Q52" s="834"/>
      <c r="R52" s="834"/>
      <c r="AY52" s="538"/>
      <c r="AZ52" s="538"/>
      <c r="BA52" s="538"/>
      <c r="BB52" s="538"/>
      <c r="BC52" s="538"/>
      <c r="BD52" s="652"/>
      <c r="BE52" s="652"/>
      <c r="BF52" s="652"/>
      <c r="BG52" s="538"/>
      <c r="BH52" s="538"/>
      <c r="BI52" s="538"/>
      <c r="BJ52" s="538"/>
    </row>
    <row r="53" spans="1:74" s="439" customFormat="1" ht="12" customHeight="1" x14ac:dyDescent="0.2">
      <c r="A53" s="438"/>
      <c r="B53" s="833" t="s">
        <v>1002</v>
      </c>
      <c r="C53" s="833"/>
      <c r="D53" s="833"/>
      <c r="E53" s="833"/>
      <c r="F53" s="833"/>
      <c r="G53" s="833"/>
      <c r="H53" s="833"/>
      <c r="I53" s="833"/>
      <c r="J53" s="833"/>
      <c r="K53" s="833"/>
      <c r="L53" s="833"/>
      <c r="M53" s="833"/>
      <c r="N53" s="833"/>
      <c r="O53" s="833"/>
      <c r="P53" s="833"/>
      <c r="Q53" s="819"/>
      <c r="AY53" s="538"/>
      <c r="AZ53" s="538"/>
      <c r="BA53" s="538"/>
      <c r="BB53" s="538"/>
      <c r="BC53" s="538"/>
      <c r="BD53" s="652"/>
      <c r="BE53" s="652"/>
      <c r="BF53" s="652"/>
      <c r="BG53" s="538"/>
      <c r="BH53" s="538"/>
      <c r="BI53" s="538"/>
      <c r="BJ53" s="538"/>
    </row>
    <row r="54" spans="1:74" s="735" customFormat="1" ht="12" customHeight="1" x14ac:dyDescent="0.2">
      <c r="A54" s="438"/>
      <c r="B54" s="754" t="s">
        <v>1274</v>
      </c>
      <c r="Q54" s="734"/>
      <c r="AY54" s="538"/>
      <c r="AZ54" s="538"/>
      <c r="BA54" s="538"/>
      <c r="BB54" s="538"/>
      <c r="BC54" s="538"/>
      <c r="BD54" s="652"/>
      <c r="BE54" s="652"/>
      <c r="BF54" s="652"/>
      <c r="BG54" s="538"/>
      <c r="BH54" s="538"/>
      <c r="BI54" s="538"/>
      <c r="BJ54" s="538"/>
    </row>
    <row r="55" spans="1:74" s="439" customFormat="1" ht="12" customHeight="1" x14ac:dyDescent="0.2">
      <c r="A55" s="438"/>
      <c r="B55" s="833" t="s">
        <v>1275</v>
      </c>
      <c r="C55" s="823"/>
      <c r="D55" s="823"/>
      <c r="E55" s="823"/>
      <c r="F55" s="823"/>
      <c r="G55" s="823"/>
      <c r="H55" s="823"/>
      <c r="I55" s="823"/>
      <c r="J55" s="823"/>
      <c r="K55" s="823"/>
      <c r="L55" s="823"/>
      <c r="M55" s="823"/>
      <c r="N55" s="823"/>
      <c r="O55" s="823"/>
      <c r="P55" s="823"/>
      <c r="Q55" s="819"/>
      <c r="AY55" s="538"/>
      <c r="AZ55" s="538"/>
      <c r="BA55" s="538"/>
      <c r="BB55" s="538"/>
      <c r="BC55" s="538"/>
      <c r="BD55" s="652"/>
      <c r="BE55" s="652"/>
      <c r="BF55" s="652"/>
      <c r="BG55" s="538"/>
      <c r="BH55" s="538"/>
      <c r="BI55" s="538"/>
      <c r="BJ55" s="538"/>
    </row>
    <row r="56" spans="1:74" s="439" customFormat="1" ht="12" customHeight="1" x14ac:dyDescent="0.2">
      <c r="A56" s="438"/>
      <c r="B56" s="833" t="s">
        <v>1055</v>
      </c>
      <c r="C56" s="823"/>
      <c r="D56" s="823"/>
      <c r="E56" s="823"/>
      <c r="F56" s="823"/>
      <c r="G56" s="823"/>
      <c r="H56" s="823"/>
      <c r="I56" s="823"/>
      <c r="J56" s="823"/>
      <c r="K56" s="823"/>
      <c r="L56" s="823"/>
      <c r="M56" s="823"/>
      <c r="N56" s="823"/>
      <c r="O56" s="823"/>
      <c r="P56" s="823"/>
      <c r="Q56" s="819"/>
      <c r="AY56" s="538"/>
      <c r="AZ56" s="538"/>
      <c r="BA56" s="538"/>
      <c r="BB56" s="538"/>
      <c r="BC56" s="538"/>
      <c r="BD56" s="652"/>
      <c r="BE56" s="652"/>
      <c r="BF56" s="652"/>
      <c r="BG56" s="538"/>
      <c r="BH56" s="538"/>
      <c r="BI56" s="538"/>
      <c r="BJ56" s="538"/>
    </row>
    <row r="57" spans="1:74" s="439" customFormat="1" ht="12" customHeight="1" x14ac:dyDescent="0.2">
      <c r="A57" s="438"/>
      <c r="B57" s="822" t="s">
        <v>1043</v>
      </c>
      <c r="C57" s="823"/>
      <c r="D57" s="823"/>
      <c r="E57" s="823"/>
      <c r="F57" s="823"/>
      <c r="G57" s="823"/>
      <c r="H57" s="823"/>
      <c r="I57" s="823"/>
      <c r="J57" s="823"/>
      <c r="K57" s="823"/>
      <c r="L57" s="823"/>
      <c r="M57" s="823"/>
      <c r="N57" s="823"/>
      <c r="O57" s="823"/>
      <c r="P57" s="823"/>
      <c r="Q57" s="819"/>
      <c r="AY57" s="538"/>
      <c r="AZ57" s="538"/>
      <c r="BA57" s="538"/>
      <c r="BB57" s="538"/>
      <c r="BC57" s="538"/>
      <c r="BD57" s="652"/>
      <c r="BE57" s="652"/>
      <c r="BF57" s="652"/>
      <c r="BG57" s="538"/>
      <c r="BH57" s="538"/>
      <c r="BI57" s="538"/>
      <c r="BJ57" s="538"/>
    </row>
    <row r="58" spans="1:74" s="439" customFormat="1" ht="12.75" x14ac:dyDescent="0.2">
      <c r="A58" s="438"/>
      <c r="B58" s="836" t="s">
        <v>1066</v>
      </c>
      <c r="C58" s="819"/>
      <c r="D58" s="819"/>
      <c r="E58" s="819"/>
      <c r="F58" s="819"/>
      <c r="G58" s="819"/>
      <c r="H58" s="819"/>
      <c r="I58" s="819"/>
      <c r="J58" s="819"/>
      <c r="K58" s="819"/>
      <c r="L58" s="819"/>
      <c r="M58" s="819"/>
      <c r="N58" s="819"/>
      <c r="O58" s="819"/>
      <c r="P58" s="819"/>
      <c r="Q58" s="819"/>
      <c r="AY58" s="538"/>
      <c r="AZ58" s="538"/>
      <c r="BA58" s="538"/>
      <c r="BB58" s="538"/>
      <c r="BC58" s="538"/>
      <c r="BD58" s="652"/>
      <c r="BE58" s="652"/>
      <c r="BF58" s="652"/>
      <c r="BG58" s="538"/>
      <c r="BH58" s="538"/>
      <c r="BI58" s="538"/>
      <c r="BJ58" s="538"/>
    </row>
    <row r="59" spans="1:74" s="439" customFormat="1" ht="12" customHeight="1" x14ac:dyDescent="0.2">
      <c r="A59" s="438"/>
      <c r="B59" s="817" t="s">
        <v>1047</v>
      </c>
      <c r="C59" s="818"/>
      <c r="D59" s="818"/>
      <c r="E59" s="818"/>
      <c r="F59" s="818"/>
      <c r="G59" s="818"/>
      <c r="H59" s="818"/>
      <c r="I59" s="818"/>
      <c r="J59" s="818"/>
      <c r="K59" s="818"/>
      <c r="L59" s="818"/>
      <c r="M59" s="818"/>
      <c r="N59" s="818"/>
      <c r="O59" s="818"/>
      <c r="P59" s="818"/>
      <c r="Q59" s="819"/>
      <c r="AY59" s="538"/>
      <c r="AZ59" s="538"/>
      <c r="BA59" s="538"/>
      <c r="BB59" s="538"/>
      <c r="BC59" s="538"/>
      <c r="BD59" s="652"/>
      <c r="BE59" s="652"/>
      <c r="BF59" s="652"/>
      <c r="BG59" s="538"/>
      <c r="BH59" s="538"/>
      <c r="BI59" s="538"/>
      <c r="BJ59" s="538"/>
    </row>
    <row r="60" spans="1:74" s="440" customFormat="1" ht="12" customHeight="1" x14ac:dyDescent="0.2">
      <c r="A60" s="436"/>
      <c r="B60" s="831" t="s">
        <v>1156</v>
      </c>
      <c r="C60" s="819"/>
      <c r="D60" s="819"/>
      <c r="E60" s="819"/>
      <c r="F60" s="819"/>
      <c r="G60" s="819"/>
      <c r="H60" s="819"/>
      <c r="I60" s="819"/>
      <c r="J60" s="819"/>
      <c r="K60" s="819"/>
      <c r="L60" s="819"/>
      <c r="M60" s="819"/>
      <c r="N60" s="819"/>
      <c r="O60" s="819"/>
      <c r="P60" s="819"/>
      <c r="Q60" s="819"/>
      <c r="AY60" s="537"/>
      <c r="AZ60" s="537"/>
      <c r="BA60" s="537"/>
      <c r="BB60" s="537"/>
      <c r="BC60" s="537"/>
      <c r="BD60" s="651"/>
      <c r="BE60" s="651"/>
      <c r="BF60" s="651"/>
      <c r="BG60" s="537"/>
      <c r="BH60" s="537"/>
      <c r="BI60" s="537"/>
      <c r="BJ60" s="537"/>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0">
    <mergeCell ref="B58:Q58"/>
    <mergeCell ref="B59:Q59"/>
    <mergeCell ref="B60:Q60"/>
    <mergeCell ref="B55:Q55"/>
    <mergeCell ref="B56:Q56"/>
    <mergeCell ref="B57:Q57"/>
    <mergeCell ref="AM3:AX3"/>
    <mergeCell ref="AY3:BJ3"/>
    <mergeCell ref="BK3:BV3"/>
    <mergeCell ref="B1:AL1"/>
    <mergeCell ref="C3:N3"/>
    <mergeCell ref="O3:Z3"/>
    <mergeCell ref="AA3:AL3"/>
    <mergeCell ref="B53:Q53"/>
    <mergeCell ref="A1:A2"/>
    <mergeCell ref="B48:Q48"/>
    <mergeCell ref="B49:Q49"/>
    <mergeCell ref="B50:Q50"/>
    <mergeCell ref="B51:Q51"/>
    <mergeCell ref="B52:R52"/>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3"/>
  <sheetViews>
    <sheetView workbookViewId="0">
      <pane xSplit="2" ySplit="4" topLeftCell="AU23" activePane="bottomRight" state="frozen"/>
      <selection activeCell="BF63" sqref="BF63"/>
      <selection pane="topRight" activeCell="BF63" sqref="BF63"/>
      <selection pane="bottomLeft" activeCell="BF63" sqref="BF63"/>
      <selection pane="bottomRight" activeCell="BF63" sqref="BF63"/>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4" customWidth="1"/>
    <col min="56" max="58" width="6.5703125" style="646" customWidth="1"/>
    <col min="59" max="62" width="6.5703125" style="494" customWidth="1"/>
    <col min="63" max="74" width="6.5703125" style="153" customWidth="1"/>
    <col min="75" max="16384" width="8.5703125" style="153"/>
  </cols>
  <sheetData>
    <row r="1" spans="1:74" ht="13.35" customHeight="1" x14ac:dyDescent="0.2">
      <c r="A1" s="810" t="s">
        <v>997</v>
      </c>
      <c r="B1" s="835" t="s">
        <v>1126</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row>
    <row r="2" spans="1:74" ht="12.75" x14ac:dyDescent="0.2">
      <c r="A2" s="811"/>
      <c r="B2" s="542" t="str">
        <f>"U.S. Energy Information Administration  |  Short-Term Energy Outlook  - "&amp;Dates!D1</f>
        <v>U.S. Energy Information Administration  |  Short-Term Energy Outlook  - September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BK5" s="411"/>
      <c r="BL5" s="411"/>
      <c r="BM5" s="411"/>
      <c r="BN5" s="411"/>
      <c r="BO5" s="411"/>
      <c r="BP5" s="411"/>
      <c r="BQ5" s="411"/>
      <c r="BR5" s="411"/>
      <c r="BS5" s="411"/>
      <c r="BT5" s="411"/>
      <c r="BU5" s="411"/>
      <c r="BV5" s="411"/>
    </row>
    <row r="6" spans="1:74" ht="11.1" customHeight="1" x14ac:dyDescent="0.2">
      <c r="A6" s="162" t="s">
        <v>500</v>
      </c>
      <c r="B6" s="172" t="s">
        <v>514</v>
      </c>
      <c r="C6" s="252">
        <v>18.664506386999999</v>
      </c>
      <c r="D6" s="252">
        <v>18.651068714000001</v>
      </c>
      <c r="E6" s="252">
        <v>18.919306097</v>
      </c>
      <c r="F6" s="252">
        <v>19.056705333</v>
      </c>
      <c r="G6" s="252">
        <v>18.714607225999998</v>
      </c>
      <c r="H6" s="252">
        <v>18.902653666999999</v>
      </c>
      <c r="I6" s="252">
        <v>19.375714806000001</v>
      </c>
      <c r="J6" s="252">
        <v>19.713862548000002</v>
      </c>
      <c r="K6" s="252">
        <v>19.873446999999999</v>
      </c>
      <c r="L6" s="252">
        <v>19.820183129</v>
      </c>
      <c r="M6" s="252">
        <v>20.213164333000002</v>
      </c>
      <c r="N6" s="252">
        <v>20.334662516000002</v>
      </c>
      <c r="O6" s="252">
        <v>20.310373128999998</v>
      </c>
      <c r="P6" s="252">
        <v>20.402205143</v>
      </c>
      <c r="Q6" s="252">
        <v>20.658631516</v>
      </c>
      <c r="R6" s="252">
        <v>21.108684</v>
      </c>
      <c r="S6" s="252">
        <v>20.918756548000001</v>
      </c>
      <c r="T6" s="252">
        <v>21.392363</v>
      </c>
      <c r="U6" s="252">
        <v>21.478296387</v>
      </c>
      <c r="V6" s="252">
        <v>21.547220031999998</v>
      </c>
      <c r="W6" s="252">
        <v>21.640992000000001</v>
      </c>
      <c r="X6" s="252">
        <v>21.991807774000002</v>
      </c>
      <c r="Y6" s="252">
        <v>22.164799333000001</v>
      </c>
      <c r="Z6" s="252">
        <v>22.491362226</v>
      </c>
      <c r="AA6" s="252">
        <v>22.086545387000001</v>
      </c>
      <c r="AB6" s="252">
        <v>22.423912142999999</v>
      </c>
      <c r="AC6" s="252">
        <v>22.385550419000001</v>
      </c>
      <c r="AD6" s="252">
        <v>22.173681999999999</v>
      </c>
      <c r="AE6" s="252">
        <v>21.758937289999999</v>
      </c>
      <c r="AF6" s="252">
        <v>21.843842667000001</v>
      </c>
      <c r="AG6" s="252">
        <v>22.452457677000002</v>
      </c>
      <c r="AH6" s="252">
        <v>22.576130418999998</v>
      </c>
      <c r="AI6" s="252">
        <v>22.116823666999998</v>
      </c>
      <c r="AJ6" s="252">
        <v>22.218217289999998</v>
      </c>
      <c r="AK6" s="252">
        <v>22.517932667</v>
      </c>
      <c r="AL6" s="252">
        <v>22.482070031999999</v>
      </c>
      <c r="AM6" s="252">
        <v>22.342895414000001</v>
      </c>
      <c r="AN6" s="252">
        <v>22.103101432999999</v>
      </c>
      <c r="AO6" s="252">
        <v>22.207639091000001</v>
      </c>
      <c r="AP6" s="252">
        <v>21.612951305999999</v>
      </c>
      <c r="AQ6" s="252">
        <v>21.142874156000001</v>
      </c>
      <c r="AR6" s="252">
        <v>21.304514306000002</v>
      </c>
      <c r="AS6" s="252">
        <v>21.937651575</v>
      </c>
      <c r="AT6" s="252">
        <v>21.88453264</v>
      </c>
      <c r="AU6" s="252">
        <v>21.646923306000001</v>
      </c>
      <c r="AV6" s="252">
        <v>21.968076124</v>
      </c>
      <c r="AW6" s="252">
        <v>22.494202640000001</v>
      </c>
      <c r="AX6" s="252">
        <v>21.969099704000001</v>
      </c>
      <c r="AY6" s="252">
        <v>21.984456219999998</v>
      </c>
      <c r="AZ6" s="252">
        <v>22.574970783000001</v>
      </c>
      <c r="BA6" s="252">
        <v>22.249148640000001</v>
      </c>
      <c r="BB6" s="252">
        <v>21.959994973000001</v>
      </c>
      <c r="BC6" s="748">
        <v>22.285773639999999</v>
      </c>
      <c r="BD6" s="252">
        <v>22.412587339000002</v>
      </c>
      <c r="BE6" s="252">
        <v>22.602612070999999</v>
      </c>
      <c r="BF6" s="252">
        <v>22.574790045</v>
      </c>
      <c r="BG6" s="409">
        <v>22.586683769</v>
      </c>
      <c r="BH6" s="409">
        <v>23.061654385000001</v>
      </c>
      <c r="BI6" s="409">
        <v>23.313522815999999</v>
      </c>
      <c r="BJ6" s="409">
        <v>23.328541190999999</v>
      </c>
      <c r="BK6" s="409">
        <v>23.333849153999999</v>
      </c>
      <c r="BL6" s="409">
        <v>23.460447208000001</v>
      </c>
      <c r="BM6" s="409">
        <v>23.570644036000001</v>
      </c>
      <c r="BN6" s="409">
        <v>23.633996398000001</v>
      </c>
      <c r="BO6" s="409">
        <v>23.766478812999999</v>
      </c>
      <c r="BP6" s="409">
        <v>23.739260272999999</v>
      </c>
      <c r="BQ6" s="409">
        <v>23.795302614000001</v>
      </c>
      <c r="BR6" s="409">
        <v>23.882198396</v>
      </c>
      <c r="BS6" s="409">
        <v>23.854230119</v>
      </c>
      <c r="BT6" s="409">
        <v>24.074625097999999</v>
      </c>
      <c r="BU6" s="409">
        <v>24.386920348</v>
      </c>
      <c r="BV6" s="409">
        <v>24.393512316999999</v>
      </c>
    </row>
    <row r="7" spans="1:74" ht="11.1" customHeight="1" x14ac:dyDescent="0.2">
      <c r="A7" s="162" t="s">
        <v>263</v>
      </c>
      <c r="B7" s="173" t="s">
        <v>358</v>
      </c>
      <c r="C7" s="252">
        <v>4.1159999999999997</v>
      </c>
      <c r="D7" s="252">
        <v>4.0270000000000001</v>
      </c>
      <c r="E7" s="252">
        <v>4.1879999999999997</v>
      </c>
      <c r="F7" s="252">
        <v>3.9860000000000002</v>
      </c>
      <c r="G7" s="252">
        <v>3.7149999999999999</v>
      </c>
      <c r="H7" s="252">
        <v>3.875</v>
      </c>
      <c r="I7" s="252">
        <v>4.0350000000000001</v>
      </c>
      <c r="J7" s="252">
        <v>4.21</v>
      </c>
      <c r="K7" s="252">
        <v>4.0709999999999997</v>
      </c>
      <c r="L7" s="252">
        <v>4.0640000000000001</v>
      </c>
      <c r="M7" s="252">
        <v>4.2469999999999999</v>
      </c>
      <c r="N7" s="252">
        <v>4.3330000000000002</v>
      </c>
      <c r="O7" s="252">
        <v>4.3789999999999996</v>
      </c>
      <c r="P7" s="252">
        <v>4.41</v>
      </c>
      <c r="Q7" s="252">
        <v>4.468</v>
      </c>
      <c r="R7" s="252">
        <v>4.3410000000000002</v>
      </c>
      <c r="S7" s="252">
        <v>4.1820000000000004</v>
      </c>
      <c r="T7" s="252">
        <v>4.3040000000000003</v>
      </c>
      <c r="U7" s="252">
        <v>4.3559999999999999</v>
      </c>
      <c r="V7" s="252">
        <v>4.2949999999999999</v>
      </c>
      <c r="W7" s="252">
        <v>4.3330000000000002</v>
      </c>
      <c r="X7" s="252">
        <v>4.5149999999999997</v>
      </c>
      <c r="Y7" s="252">
        <v>4.5220000000000002</v>
      </c>
      <c r="Z7" s="252">
        <v>4.6280000000000001</v>
      </c>
      <c r="AA7" s="252">
        <v>4.702</v>
      </c>
      <c r="AB7" s="252">
        <v>4.7430000000000003</v>
      </c>
      <c r="AC7" s="252">
        <v>4.6319999999999997</v>
      </c>
      <c r="AD7" s="252">
        <v>4.3</v>
      </c>
      <c r="AE7" s="252">
        <v>3.9990000000000001</v>
      </c>
      <c r="AF7" s="252">
        <v>4.2039999999999997</v>
      </c>
      <c r="AG7" s="252">
        <v>4.6180000000000003</v>
      </c>
      <c r="AH7" s="252">
        <v>4.7590000000000003</v>
      </c>
      <c r="AI7" s="252">
        <v>4.2990000000000004</v>
      </c>
      <c r="AJ7" s="252">
        <v>4.4189999999999996</v>
      </c>
      <c r="AK7" s="252">
        <v>4.6859999999999999</v>
      </c>
      <c r="AL7" s="252">
        <v>4.7729999999999997</v>
      </c>
      <c r="AM7" s="252">
        <v>4.8144868944999999</v>
      </c>
      <c r="AN7" s="252">
        <v>4.7344868944999998</v>
      </c>
      <c r="AO7" s="252">
        <v>4.6544868944999997</v>
      </c>
      <c r="AP7" s="252">
        <v>4.3164868944999997</v>
      </c>
      <c r="AQ7" s="252">
        <v>3.6784868945000002</v>
      </c>
      <c r="AR7" s="252">
        <v>3.9794868944999999</v>
      </c>
      <c r="AS7" s="252">
        <v>4.6044868944999999</v>
      </c>
      <c r="AT7" s="252">
        <v>4.7424868944999998</v>
      </c>
      <c r="AU7" s="252">
        <v>4.7464868945000003</v>
      </c>
      <c r="AV7" s="252">
        <v>4.8104868945000003</v>
      </c>
      <c r="AW7" s="252">
        <v>5.1324868945000004</v>
      </c>
      <c r="AX7" s="252">
        <v>4.9154868944999999</v>
      </c>
      <c r="AY7" s="252">
        <v>4.9344868945</v>
      </c>
      <c r="AZ7" s="252">
        <v>5.1344868945000002</v>
      </c>
      <c r="BA7" s="252">
        <v>4.6094868944999998</v>
      </c>
      <c r="BB7" s="252">
        <v>4.4114868945000003</v>
      </c>
      <c r="BC7" s="748">
        <v>4.5414868945000002</v>
      </c>
      <c r="BD7" s="252">
        <v>4.6717616999000002</v>
      </c>
      <c r="BE7" s="252">
        <v>4.7086275102000004</v>
      </c>
      <c r="BF7" s="252">
        <v>4.8482941678999998</v>
      </c>
      <c r="BG7" s="409">
        <v>4.8172122532000001</v>
      </c>
      <c r="BH7" s="409">
        <v>4.8279515929999999</v>
      </c>
      <c r="BI7" s="409">
        <v>4.8346502697</v>
      </c>
      <c r="BJ7" s="409">
        <v>4.8107731962000004</v>
      </c>
      <c r="BK7" s="409">
        <v>4.8264756060999998</v>
      </c>
      <c r="BL7" s="409">
        <v>4.8744607106000002</v>
      </c>
      <c r="BM7" s="409">
        <v>4.8387567207000002</v>
      </c>
      <c r="BN7" s="409">
        <v>4.8588250518000002</v>
      </c>
      <c r="BO7" s="409">
        <v>4.8572959186000002</v>
      </c>
      <c r="BP7" s="409">
        <v>4.8906872867000004</v>
      </c>
      <c r="BQ7" s="409">
        <v>4.8865146819999996</v>
      </c>
      <c r="BR7" s="409">
        <v>4.9432782104999999</v>
      </c>
      <c r="BS7" s="409">
        <v>4.9964487487999998</v>
      </c>
      <c r="BT7" s="409">
        <v>5.0087801107000001</v>
      </c>
      <c r="BU7" s="409">
        <v>5.0408850931</v>
      </c>
      <c r="BV7" s="409">
        <v>5.0154649442999997</v>
      </c>
    </row>
    <row r="8" spans="1:74" ht="11.1" customHeight="1" x14ac:dyDescent="0.2">
      <c r="A8" s="162" t="s">
        <v>264</v>
      </c>
      <c r="B8" s="173" t="s">
        <v>359</v>
      </c>
      <c r="C8" s="252">
        <v>2.9605000000000001</v>
      </c>
      <c r="D8" s="252">
        <v>2.9514999999999998</v>
      </c>
      <c r="E8" s="252">
        <v>2.9024999999999999</v>
      </c>
      <c r="F8" s="252">
        <v>2.9024999999999999</v>
      </c>
      <c r="G8" s="252">
        <v>2.8855</v>
      </c>
      <c r="H8" s="252">
        <v>2.9135</v>
      </c>
      <c r="I8" s="252">
        <v>2.8824999999999998</v>
      </c>
      <c r="J8" s="252">
        <v>2.9155000000000002</v>
      </c>
      <c r="K8" s="252">
        <v>2.9184999999999999</v>
      </c>
      <c r="L8" s="252">
        <v>2.9335</v>
      </c>
      <c r="M8" s="252">
        <v>2.9064999999999999</v>
      </c>
      <c r="N8" s="252">
        <v>2.9155000000000002</v>
      </c>
      <c r="O8" s="252">
        <v>2.8895</v>
      </c>
      <c r="P8" s="252">
        <v>2.8984999999999999</v>
      </c>
      <c r="Q8" s="252">
        <v>2.8795000000000002</v>
      </c>
      <c r="R8" s="252">
        <v>2.8725000000000001</v>
      </c>
      <c r="S8" s="252">
        <v>2.8885000000000001</v>
      </c>
      <c r="T8" s="252">
        <v>2.8285</v>
      </c>
      <c r="U8" s="252">
        <v>2.7745000000000002</v>
      </c>
      <c r="V8" s="252">
        <v>2.8085</v>
      </c>
      <c r="W8" s="252">
        <v>2.7825000000000002</v>
      </c>
      <c r="X8" s="252">
        <v>2.7515000000000001</v>
      </c>
      <c r="Y8" s="252">
        <v>2.7435</v>
      </c>
      <c r="Z8" s="252">
        <v>2.7374999999999998</v>
      </c>
      <c r="AA8" s="252">
        <v>2.6360000000000001</v>
      </c>
      <c r="AB8" s="252">
        <v>2.7120000000000002</v>
      </c>
      <c r="AC8" s="252">
        <v>2.6930000000000001</v>
      </c>
      <c r="AD8" s="252">
        <v>2.5459999999999998</v>
      </c>
      <c r="AE8" s="252">
        <v>2.5840000000000001</v>
      </c>
      <c r="AF8" s="252">
        <v>2.6059999999999999</v>
      </c>
      <c r="AG8" s="252">
        <v>2.6349999999999998</v>
      </c>
      <c r="AH8" s="252">
        <v>2.6179999999999999</v>
      </c>
      <c r="AI8" s="252">
        <v>2.6219999999999999</v>
      </c>
      <c r="AJ8" s="252">
        <v>2.629</v>
      </c>
      <c r="AK8" s="252">
        <v>2.6120000000000001</v>
      </c>
      <c r="AL8" s="252">
        <v>2.6120000000000001</v>
      </c>
      <c r="AM8" s="252">
        <v>2.6093707452000001</v>
      </c>
      <c r="AN8" s="252">
        <v>2.5463707452</v>
      </c>
      <c r="AO8" s="252">
        <v>2.5383707451999999</v>
      </c>
      <c r="AP8" s="252">
        <v>2.5093707452</v>
      </c>
      <c r="AQ8" s="252">
        <v>2.5073707451999998</v>
      </c>
      <c r="AR8" s="252">
        <v>2.5313707451999998</v>
      </c>
      <c r="AS8" s="252">
        <v>2.5073707451999998</v>
      </c>
      <c r="AT8" s="252">
        <v>2.4953707451999998</v>
      </c>
      <c r="AU8" s="252">
        <v>2.4463707451999999</v>
      </c>
      <c r="AV8" s="252">
        <v>2.4233707452000002</v>
      </c>
      <c r="AW8" s="252">
        <v>2.4003707452</v>
      </c>
      <c r="AX8" s="252">
        <v>2.3603707452</v>
      </c>
      <c r="AY8" s="252">
        <v>2.3513707452000001</v>
      </c>
      <c r="AZ8" s="252">
        <v>2.3583707451999998</v>
      </c>
      <c r="BA8" s="252">
        <v>2.3593707452000001</v>
      </c>
      <c r="BB8" s="252">
        <v>2.3393707452000001</v>
      </c>
      <c r="BC8" s="748">
        <v>2.3443707452</v>
      </c>
      <c r="BD8" s="252">
        <v>2.3266629164000001</v>
      </c>
      <c r="BE8" s="252">
        <v>2.2922760796000001</v>
      </c>
      <c r="BF8" s="252">
        <v>2.2876027174</v>
      </c>
      <c r="BG8" s="409">
        <v>2.2828790156999998</v>
      </c>
      <c r="BH8" s="409">
        <v>2.2724500923000002</v>
      </c>
      <c r="BI8" s="409">
        <v>2.2678468459999999</v>
      </c>
      <c r="BJ8" s="409">
        <v>2.2633926945999998</v>
      </c>
      <c r="BK8" s="409">
        <v>2.2583895482999998</v>
      </c>
      <c r="BL8" s="409">
        <v>2.2546505969999999</v>
      </c>
      <c r="BM8" s="409">
        <v>2.2496856153999998</v>
      </c>
      <c r="BN8" s="409">
        <v>2.2450715465000002</v>
      </c>
      <c r="BO8" s="409">
        <v>2.2406136940999999</v>
      </c>
      <c r="BP8" s="409">
        <v>2.2367769861000002</v>
      </c>
      <c r="BQ8" s="409">
        <v>2.2322852320000002</v>
      </c>
      <c r="BR8" s="409">
        <v>2.3423380850000002</v>
      </c>
      <c r="BS8" s="409">
        <v>2.3379104704999998</v>
      </c>
      <c r="BT8" s="409">
        <v>2.3391790874999998</v>
      </c>
      <c r="BU8" s="409">
        <v>2.334847055</v>
      </c>
      <c r="BV8" s="409">
        <v>2.3306757724999998</v>
      </c>
    </row>
    <row r="9" spans="1:74" ht="11.1" customHeight="1" x14ac:dyDescent="0.2">
      <c r="A9" s="162" t="s">
        <v>265</v>
      </c>
      <c r="B9" s="173" t="s">
        <v>360</v>
      </c>
      <c r="C9" s="252">
        <v>11.588006387</v>
      </c>
      <c r="D9" s="252">
        <v>11.672568714000001</v>
      </c>
      <c r="E9" s="252">
        <v>11.828806096999999</v>
      </c>
      <c r="F9" s="252">
        <v>12.168205333</v>
      </c>
      <c r="G9" s="252">
        <v>12.114107226</v>
      </c>
      <c r="H9" s="252">
        <v>12.114153667</v>
      </c>
      <c r="I9" s="252">
        <v>12.458214806000001</v>
      </c>
      <c r="J9" s="252">
        <v>12.588362547999999</v>
      </c>
      <c r="K9" s="252">
        <v>12.883946999999999</v>
      </c>
      <c r="L9" s="252">
        <v>12.822683129</v>
      </c>
      <c r="M9" s="252">
        <v>13.059664333000001</v>
      </c>
      <c r="N9" s="252">
        <v>13.086162516</v>
      </c>
      <c r="O9" s="252">
        <v>13.041873129000001</v>
      </c>
      <c r="P9" s="252">
        <v>13.093705142999999</v>
      </c>
      <c r="Q9" s="252">
        <v>13.311131516</v>
      </c>
      <c r="R9" s="252">
        <v>13.895184</v>
      </c>
      <c r="S9" s="252">
        <v>13.848256548</v>
      </c>
      <c r="T9" s="252">
        <v>14.259862999999999</v>
      </c>
      <c r="U9" s="252">
        <v>14.347796387000001</v>
      </c>
      <c r="V9" s="252">
        <v>14.443720032</v>
      </c>
      <c r="W9" s="252">
        <v>14.525492</v>
      </c>
      <c r="X9" s="252">
        <v>14.725307773999999</v>
      </c>
      <c r="Y9" s="252">
        <v>14.899299333</v>
      </c>
      <c r="Z9" s="252">
        <v>15.125862226000001</v>
      </c>
      <c r="AA9" s="252">
        <v>14.748545387</v>
      </c>
      <c r="AB9" s="252">
        <v>14.968912143000001</v>
      </c>
      <c r="AC9" s="252">
        <v>15.060550419</v>
      </c>
      <c r="AD9" s="252">
        <v>15.327681999999999</v>
      </c>
      <c r="AE9" s="252">
        <v>15.17593729</v>
      </c>
      <c r="AF9" s="252">
        <v>15.033842667</v>
      </c>
      <c r="AG9" s="252">
        <v>15.199457677</v>
      </c>
      <c r="AH9" s="252">
        <v>15.199130418999999</v>
      </c>
      <c r="AI9" s="252">
        <v>15.195823667000001</v>
      </c>
      <c r="AJ9" s="252">
        <v>15.17021729</v>
      </c>
      <c r="AK9" s="252">
        <v>15.219932667</v>
      </c>
      <c r="AL9" s="252">
        <v>15.097070032</v>
      </c>
      <c r="AM9" s="252">
        <v>14.919037774</v>
      </c>
      <c r="AN9" s="252">
        <v>14.822243793</v>
      </c>
      <c r="AO9" s="252">
        <v>15.014781451999999</v>
      </c>
      <c r="AP9" s="252">
        <v>14.787093667000001</v>
      </c>
      <c r="AQ9" s="252">
        <v>14.957016515999999</v>
      </c>
      <c r="AR9" s="252">
        <v>14.793656667</v>
      </c>
      <c r="AS9" s="252">
        <v>14.825793935</v>
      </c>
      <c r="AT9" s="252">
        <v>14.646675</v>
      </c>
      <c r="AU9" s="252">
        <v>14.454065667</v>
      </c>
      <c r="AV9" s="252">
        <v>14.734218483999999</v>
      </c>
      <c r="AW9" s="252">
        <v>14.961345</v>
      </c>
      <c r="AX9" s="252">
        <v>14.693242065</v>
      </c>
      <c r="AY9" s="252">
        <v>14.698598581000001</v>
      </c>
      <c r="AZ9" s="252">
        <v>15.082113143000001</v>
      </c>
      <c r="BA9" s="252">
        <v>15.280291</v>
      </c>
      <c r="BB9" s="252">
        <v>15.209137332999999</v>
      </c>
      <c r="BC9" s="748">
        <v>15.399915999999999</v>
      </c>
      <c r="BD9" s="252">
        <v>15.414162723</v>
      </c>
      <c r="BE9" s="252">
        <v>15.601708480999999</v>
      </c>
      <c r="BF9" s="252">
        <v>15.438893159999999</v>
      </c>
      <c r="BG9" s="409">
        <v>15.4865925</v>
      </c>
      <c r="BH9" s="409">
        <v>15.961252699999999</v>
      </c>
      <c r="BI9" s="409">
        <v>16.2110257</v>
      </c>
      <c r="BJ9" s="409">
        <v>16.2543753</v>
      </c>
      <c r="BK9" s="409">
        <v>16.248984</v>
      </c>
      <c r="BL9" s="409">
        <v>16.331335899999999</v>
      </c>
      <c r="BM9" s="409">
        <v>16.482201700000001</v>
      </c>
      <c r="BN9" s="409">
        <v>16.530099799999999</v>
      </c>
      <c r="BO9" s="409">
        <v>16.6685692</v>
      </c>
      <c r="BP9" s="409">
        <v>16.611795999999998</v>
      </c>
      <c r="BQ9" s="409">
        <v>16.6765027</v>
      </c>
      <c r="BR9" s="409">
        <v>16.596582099999999</v>
      </c>
      <c r="BS9" s="409">
        <v>16.519870900000001</v>
      </c>
      <c r="BT9" s="409">
        <v>16.7266659</v>
      </c>
      <c r="BU9" s="409">
        <v>17.011188199999999</v>
      </c>
      <c r="BV9" s="409">
        <v>17.047371600000002</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747"/>
      <c r="AZ10" s="747"/>
      <c r="BA10" s="747"/>
      <c r="BB10" s="747"/>
      <c r="BC10" s="749"/>
      <c r="BD10" s="747"/>
      <c r="BE10" s="747"/>
      <c r="BF10" s="747"/>
      <c r="BG10" s="492"/>
      <c r="BH10" s="492"/>
      <c r="BI10" s="492"/>
      <c r="BJ10" s="492"/>
      <c r="BK10" s="410"/>
      <c r="BL10" s="410"/>
      <c r="BM10" s="410"/>
      <c r="BN10" s="410"/>
      <c r="BO10" s="410"/>
      <c r="BP10" s="410"/>
      <c r="BQ10" s="410"/>
      <c r="BR10" s="410"/>
      <c r="BS10" s="410"/>
      <c r="BT10" s="410"/>
      <c r="BU10" s="410"/>
      <c r="BV10" s="410"/>
    </row>
    <row r="11" spans="1:74" ht="11.1" customHeight="1" x14ac:dyDescent="0.2">
      <c r="A11" s="162" t="s">
        <v>499</v>
      </c>
      <c r="B11" s="172" t="s">
        <v>515</v>
      </c>
      <c r="C11" s="252">
        <v>4.5085496890999996</v>
      </c>
      <c r="D11" s="252">
        <v>4.4387039879000003</v>
      </c>
      <c r="E11" s="252">
        <v>4.2653337030999996</v>
      </c>
      <c r="F11" s="252">
        <v>4.6669196401999997</v>
      </c>
      <c r="G11" s="252">
        <v>5.0450012172000003</v>
      </c>
      <c r="H11" s="252">
        <v>5.0791962541000002</v>
      </c>
      <c r="I11" s="252">
        <v>5.1761112333000003</v>
      </c>
      <c r="J11" s="252">
        <v>5.2881248547000004</v>
      </c>
      <c r="K11" s="252">
        <v>5.2630546072</v>
      </c>
      <c r="L11" s="252">
        <v>5.1451129990000002</v>
      </c>
      <c r="M11" s="252">
        <v>5.1076057190000004</v>
      </c>
      <c r="N11" s="252">
        <v>4.7974204462000003</v>
      </c>
      <c r="O11" s="252">
        <v>4.5052076467999997</v>
      </c>
      <c r="P11" s="252">
        <v>4.5648268617000003</v>
      </c>
      <c r="Q11" s="252">
        <v>4.5285300398999997</v>
      </c>
      <c r="R11" s="252">
        <v>4.7924242100000001</v>
      </c>
      <c r="S11" s="252">
        <v>5.2106501935000002</v>
      </c>
      <c r="T11" s="252">
        <v>5.4503675538999996</v>
      </c>
      <c r="U11" s="252">
        <v>5.3996582777000004</v>
      </c>
      <c r="V11" s="252">
        <v>5.6517106467999998</v>
      </c>
      <c r="W11" s="252">
        <v>5.5694005655999996</v>
      </c>
      <c r="X11" s="252">
        <v>5.7254017202999998</v>
      </c>
      <c r="Y11" s="252">
        <v>5.2577900085999998</v>
      </c>
      <c r="Z11" s="252">
        <v>5.1384250583000002</v>
      </c>
      <c r="AA11" s="252">
        <v>4.9970621391999996</v>
      </c>
      <c r="AB11" s="252">
        <v>4.9259857985000002</v>
      </c>
      <c r="AC11" s="252">
        <v>4.8902909799999996</v>
      </c>
      <c r="AD11" s="252">
        <v>5.1748241536000004</v>
      </c>
      <c r="AE11" s="252">
        <v>5.4043054640000001</v>
      </c>
      <c r="AF11" s="252">
        <v>5.6433990096000004</v>
      </c>
      <c r="AG11" s="252">
        <v>5.5372619148000002</v>
      </c>
      <c r="AH11" s="252">
        <v>5.7996608093999997</v>
      </c>
      <c r="AI11" s="252">
        <v>5.5666466549000004</v>
      </c>
      <c r="AJ11" s="252">
        <v>5.7043371730999999</v>
      </c>
      <c r="AK11" s="252">
        <v>5.2917263862999997</v>
      </c>
      <c r="AL11" s="252">
        <v>5.2332442609000003</v>
      </c>
      <c r="AM11" s="252">
        <v>4.7601058136000001</v>
      </c>
      <c r="AN11" s="252">
        <v>4.7218915074999996</v>
      </c>
      <c r="AO11" s="252">
        <v>4.6784178603999997</v>
      </c>
      <c r="AP11" s="252">
        <v>5.2032147787999996</v>
      </c>
      <c r="AQ11" s="252">
        <v>5.5555131572000001</v>
      </c>
      <c r="AR11" s="252">
        <v>5.4749860582999998</v>
      </c>
      <c r="AS11" s="252">
        <v>5.6320463745999998</v>
      </c>
      <c r="AT11" s="252">
        <v>5.5913375454000001</v>
      </c>
      <c r="AU11" s="252">
        <v>5.7071469102999997</v>
      </c>
      <c r="AV11" s="252">
        <v>5.4826762764000003</v>
      </c>
      <c r="AW11" s="252">
        <v>5.3610727673999996</v>
      </c>
      <c r="AX11" s="252">
        <v>5.1129788476</v>
      </c>
      <c r="AY11" s="252">
        <v>5.0127875353000002</v>
      </c>
      <c r="AZ11" s="252">
        <v>4.9661880581000002</v>
      </c>
      <c r="BA11" s="252">
        <v>4.8259765529000003</v>
      </c>
      <c r="BB11" s="252">
        <v>5.5834013016000004</v>
      </c>
      <c r="BC11" s="748">
        <v>5.6539362049999999</v>
      </c>
      <c r="BD11" s="252">
        <v>5.5664083266000004</v>
      </c>
      <c r="BE11" s="252">
        <v>5.7179545047999998</v>
      </c>
      <c r="BF11" s="252">
        <v>5.7125507963000004</v>
      </c>
      <c r="BG11" s="409">
        <v>5.8146924472999997</v>
      </c>
      <c r="BH11" s="409">
        <v>5.6037640015000001</v>
      </c>
      <c r="BI11" s="409">
        <v>5.4597268392</v>
      </c>
      <c r="BJ11" s="409">
        <v>5.2114552674999999</v>
      </c>
      <c r="BK11" s="409">
        <v>5.1215965632999998</v>
      </c>
      <c r="BL11" s="409">
        <v>5.0847127159000003</v>
      </c>
      <c r="BM11" s="409">
        <v>4.9502743842000001</v>
      </c>
      <c r="BN11" s="409">
        <v>5.4653200448000003</v>
      </c>
      <c r="BO11" s="409">
        <v>6.0043346833999998</v>
      </c>
      <c r="BP11" s="409">
        <v>5.6853296231000003</v>
      </c>
      <c r="BQ11" s="409">
        <v>5.8430624421999999</v>
      </c>
      <c r="BR11" s="409">
        <v>5.8405957262000001</v>
      </c>
      <c r="BS11" s="409">
        <v>5.9498498987000001</v>
      </c>
      <c r="BT11" s="409">
        <v>5.7228890311000002</v>
      </c>
      <c r="BU11" s="409">
        <v>5.5875383492999999</v>
      </c>
      <c r="BV11" s="409">
        <v>5.3484572978999996</v>
      </c>
    </row>
    <row r="12" spans="1:74" ht="11.1" customHeight="1" x14ac:dyDescent="0.2">
      <c r="A12" s="162" t="s">
        <v>266</v>
      </c>
      <c r="B12" s="173" t="s">
        <v>361</v>
      </c>
      <c r="C12" s="252">
        <v>0.69584853759999998</v>
      </c>
      <c r="D12" s="252">
        <v>0.68813471154000005</v>
      </c>
      <c r="E12" s="252">
        <v>0.68968964978000002</v>
      </c>
      <c r="F12" s="252">
        <v>0.69843370142000005</v>
      </c>
      <c r="G12" s="252">
        <v>0.69713798887</v>
      </c>
      <c r="H12" s="252">
        <v>0.70427674962999998</v>
      </c>
      <c r="I12" s="252">
        <v>0.72172818655000004</v>
      </c>
      <c r="J12" s="252">
        <v>0.72258477350999994</v>
      </c>
      <c r="K12" s="252">
        <v>0.73230301894000005</v>
      </c>
      <c r="L12" s="252">
        <v>0.73604597536000005</v>
      </c>
      <c r="M12" s="252">
        <v>0.72782287405000001</v>
      </c>
      <c r="N12" s="252">
        <v>0.69616230729999995</v>
      </c>
      <c r="O12" s="252">
        <v>0.70235394917000005</v>
      </c>
      <c r="P12" s="252">
        <v>0.70381059420000003</v>
      </c>
      <c r="Q12" s="252">
        <v>0.69331660116000005</v>
      </c>
      <c r="R12" s="252">
        <v>0.68160271543999995</v>
      </c>
      <c r="S12" s="252">
        <v>0.71476682784000001</v>
      </c>
      <c r="T12" s="252">
        <v>0.72571676327000001</v>
      </c>
      <c r="U12" s="252">
        <v>0.72390671965999998</v>
      </c>
      <c r="V12" s="252">
        <v>0.72909882010000004</v>
      </c>
      <c r="W12" s="252">
        <v>0.74569420383999996</v>
      </c>
      <c r="X12" s="252">
        <v>0.74826217953999996</v>
      </c>
      <c r="Y12" s="252">
        <v>0.73048834620000003</v>
      </c>
      <c r="Z12" s="252">
        <v>0.70824983629000005</v>
      </c>
      <c r="AA12" s="252">
        <v>0.69998921175999995</v>
      </c>
      <c r="AB12" s="252">
        <v>0.69073717395000001</v>
      </c>
      <c r="AC12" s="252">
        <v>0.69330192241999999</v>
      </c>
      <c r="AD12" s="252">
        <v>0.70279194703000003</v>
      </c>
      <c r="AE12" s="252">
        <v>0.70456354275999999</v>
      </c>
      <c r="AF12" s="252">
        <v>0.72265591282999997</v>
      </c>
      <c r="AG12" s="252">
        <v>0.71809430357000004</v>
      </c>
      <c r="AH12" s="252">
        <v>0.72084042853999997</v>
      </c>
      <c r="AI12" s="252">
        <v>0.71815382359000002</v>
      </c>
      <c r="AJ12" s="252">
        <v>0.72867183850999995</v>
      </c>
      <c r="AK12" s="252">
        <v>0.72209630420000004</v>
      </c>
      <c r="AL12" s="252">
        <v>0.69603088354999998</v>
      </c>
      <c r="AM12" s="252">
        <v>0.69269863168000001</v>
      </c>
      <c r="AN12" s="252">
        <v>0.70066576361999999</v>
      </c>
      <c r="AO12" s="252">
        <v>0.70032528204</v>
      </c>
      <c r="AP12" s="252">
        <v>0.71094990864999996</v>
      </c>
      <c r="AQ12" s="252">
        <v>0.70149753217999999</v>
      </c>
      <c r="AR12" s="252">
        <v>0.70728543814</v>
      </c>
      <c r="AS12" s="252">
        <v>0.71564133725000001</v>
      </c>
      <c r="AT12" s="252">
        <v>0.72706818800999995</v>
      </c>
      <c r="AU12" s="252">
        <v>0.73626101470000005</v>
      </c>
      <c r="AV12" s="252">
        <v>0.72950463746000005</v>
      </c>
      <c r="AW12" s="252">
        <v>0.72124197583000005</v>
      </c>
      <c r="AX12" s="252">
        <v>0.68223360422000001</v>
      </c>
      <c r="AY12" s="252">
        <v>0.68009788233000001</v>
      </c>
      <c r="AZ12" s="252">
        <v>0.66715063407999997</v>
      </c>
      <c r="BA12" s="252">
        <v>0.66451980331000005</v>
      </c>
      <c r="BB12" s="252">
        <v>0.65280139464999998</v>
      </c>
      <c r="BC12" s="748">
        <v>0.67799192010999998</v>
      </c>
      <c r="BD12" s="252">
        <v>0.67193560558999998</v>
      </c>
      <c r="BE12" s="252">
        <v>0.66470190616000002</v>
      </c>
      <c r="BF12" s="252">
        <v>0.70799304209000002</v>
      </c>
      <c r="BG12" s="409">
        <v>0.71694534109999997</v>
      </c>
      <c r="BH12" s="409">
        <v>0.71027079924000003</v>
      </c>
      <c r="BI12" s="409">
        <v>0.70215895718999999</v>
      </c>
      <c r="BJ12" s="409">
        <v>0.66387441352999998</v>
      </c>
      <c r="BK12" s="409">
        <v>0.67408102309999995</v>
      </c>
      <c r="BL12" s="409">
        <v>0.66177340563999998</v>
      </c>
      <c r="BM12" s="409">
        <v>0.65801739575999996</v>
      </c>
      <c r="BN12" s="409">
        <v>0.64558022586999997</v>
      </c>
      <c r="BO12" s="409">
        <v>0.67017694705999997</v>
      </c>
      <c r="BP12" s="409">
        <v>0.66430876812999995</v>
      </c>
      <c r="BQ12" s="409">
        <v>0.65761515938000004</v>
      </c>
      <c r="BR12" s="409">
        <v>0.70020351710999995</v>
      </c>
      <c r="BS12" s="409">
        <v>0.70894882082999999</v>
      </c>
      <c r="BT12" s="409">
        <v>0.70235804702000004</v>
      </c>
      <c r="BU12" s="409">
        <v>0.69437245914000001</v>
      </c>
      <c r="BV12" s="409">
        <v>0.65765654754000002</v>
      </c>
    </row>
    <row r="13" spans="1:74" ht="11.1" customHeight="1" x14ac:dyDescent="0.2">
      <c r="A13" s="162" t="s">
        <v>267</v>
      </c>
      <c r="B13" s="173" t="s">
        <v>362</v>
      </c>
      <c r="C13" s="252">
        <v>2.3223132015000001</v>
      </c>
      <c r="D13" s="252">
        <v>2.2651458824000001</v>
      </c>
      <c r="E13" s="252">
        <v>2.0831371824999998</v>
      </c>
      <c r="F13" s="252">
        <v>2.4814740224</v>
      </c>
      <c r="G13" s="252">
        <v>2.8602589037000001</v>
      </c>
      <c r="H13" s="252">
        <v>2.9227907541000002</v>
      </c>
      <c r="I13" s="252">
        <v>2.9636446756999999</v>
      </c>
      <c r="J13" s="252">
        <v>3.0542654754999998</v>
      </c>
      <c r="K13" s="252">
        <v>3.0674420574000001</v>
      </c>
      <c r="L13" s="252">
        <v>2.9619633433999999</v>
      </c>
      <c r="M13" s="252">
        <v>2.8953686618000001</v>
      </c>
      <c r="N13" s="252">
        <v>2.6210486919</v>
      </c>
      <c r="O13" s="252">
        <v>2.3281394113</v>
      </c>
      <c r="P13" s="252">
        <v>2.3703241534999999</v>
      </c>
      <c r="Q13" s="252">
        <v>2.3636857303999999</v>
      </c>
      <c r="R13" s="252">
        <v>2.6886462376</v>
      </c>
      <c r="S13" s="252">
        <v>3.0619973558</v>
      </c>
      <c r="T13" s="252">
        <v>3.2366383070000002</v>
      </c>
      <c r="U13" s="252">
        <v>3.2196530595000001</v>
      </c>
      <c r="V13" s="252">
        <v>3.4485310703000001</v>
      </c>
      <c r="W13" s="252">
        <v>3.3519985899</v>
      </c>
      <c r="X13" s="252">
        <v>3.4903171001</v>
      </c>
      <c r="Y13" s="252">
        <v>3.0487027966000002</v>
      </c>
      <c r="Z13" s="252">
        <v>2.9431612463999999</v>
      </c>
      <c r="AA13" s="252">
        <v>2.7914955526999998</v>
      </c>
      <c r="AB13" s="252">
        <v>2.7406217470000001</v>
      </c>
      <c r="AC13" s="252">
        <v>2.7104427592999998</v>
      </c>
      <c r="AD13" s="252">
        <v>3.0021204930000001</v>
      </c>
      <c r="AE13" s="252">
        <v>3.2435760931000002</v>
      </c>
      <c r="AF13" s="252">
        <v>3.4569371729</v>
      </c>
      <c r="AG13" s="252">
        <v>3.4220157905000002</v>
      </c>
      <c r="AH13" s="252">
        <v>3.6743493819999999</v>
      </c>
      <c r="AI13" s="252">
        <v>3.3984015064999999</v>
      </c>
      <c r="AJ13" s="252">
        <v>3.5204688963000002</v>
      </c>
      <c r="AK13" s="252">
        <v>3.1205725526000001</v>
      </c>
      <c r="AL13" s="252">
        <v>3.0793982157999999</v>
      </c>
      <c r="AM13" s="252">
        <v>2.6535703804000002</v>
      </c>
      <c r="AN13" s="252">
        <v>2.6182485176000001</v>
      </c>
      <c r="AO13" s="252">
        <v>2.6114640391999999</v>
      </c>
      <c r="AP13" s="252">
        <v>3.1249139296999999</v>
      </c>
      <c r="AQ13" s="252">
        <v>3.4921908493</v>
      </c>
      <c r="AR13" s="252">
        <v>3.4450203853999999</v>
      </c>
      <c r="AS13" s="252">
        <v>3.6312559624</v>
      </c>
      <c r="AT13" s="252">
        <v>3.5902651386</v>
      </c>
      <c r="AU13" s="252">
        <v>3.6731845524</v>
      </c>
      <c r="AV13" s="252">
        <v>3.4694438768000002</v>
      </c>
      <c r="AW13" s="252">
        <v>3.3402378877999999</v>
      </c>
      <c r="AX13" s="252">
        <v>3.1398353297999999</v>
      </c>
      <c r="AY13" s="252">
        <v>3.0237163619</v>
      </c>
      <c r="AZ13" s="252">
        <v>2.9834873521</v>
      </c>
      <c r="BA13" s="252">
        <v>2.9175734479000002</v>
      </c>
      <c r="BB13" s="252">
        <v>3.4031635302000001</v>
      </c>
      <c r="BC13" s="748">
        <v>3.6877234347000001</v>
      </c>
      <c r="BD13" s="252">
        <v>3.5896966683999998</v>
      </c>
      <c r="BE13" s="252">
        <v>3.7879973746000002</v>
      </c>
      <c r="BF13" s="252">
        <v>3.7396567225999999</v>
      </c>
      <c r="BG13" s="409">
        <v>3.8164081179</v>
      </c>
      <c r="BH13" s="409">
        <v>3.6216217946999998</v>
      </c>
      <c r="BI13" s="409">
        <v>3.4704537001000002</v>
      </c>
      <c r="BJ13" s="409">
        <v>3.2717920081999998</v>
      </c>
      <c r="BK13" s="409">
        <v>3.1468757794000002</v>
      </c>
      <c r="BL13" s="409">
        <v>3.1139974981999998</v>
      </c>
      <c r="BM13" s="409">
        <v>3.0518570263</v>
      </c>
      <c r="BN13" s="409">
        <v>3.5325109705000002</v>
      </c>
      <c r="BO13" s="409">
        <v>3.8245114503000002</v>
      </c>
      <c r="BP13" s="409">
        <v>3.7228062103999999</v>
      </c>
      <c r="BQ13" s="409">
        <v>3.9186580299</v>
      </c>
      <c r="BR13" s="409">
        <v>3.8761870111999999</v>
      </c>
      <c r="BS13" s="409">
        <v>3.9578010863999999</v>
      </c>
      <c r="BT13" s="409">
        <v>3.7522968055999999</v>
      </c>
      <c r="BU13" s="409">
        <v>3.6048384638000002</v>
      </c>
      <c r="BV13" s="409">
        <v>3.4130921460999999</v>
      </c>
    </row>
    <row r="14" spans="1:74" ht="11.1" customHeight="1" x14ac:dyDescent="0.2">
      <c r="A14" s="162" t="s">
        <v>268</v>
      </c>
      <c r="B14" s="173" t="s">
        <v>363</v>
      </c>
      <c r="C14" s="252">
        <v>1.0364641429000001</v>
      </c>
      <c r="D14" s="252">
        <v>1.0221147355</v>
      </c>
      <c r="E14" s="252">
        <v>1.0361845495999999</v>
      </c>
      <c r="F14" s="252">
        <v>1.0318365415999999</v>
      </c>
      <c r="G14" s="252">
        <v>1.0371024654000001</v>
      </c>
      <c r="H14" s="252">
        <v>0.99950303687999997</v>
      </c>
      <c r="I14" s="252">
        <v>1.0455102275999999</v>
      </c>
      <c r="J14" s="252">
        <v>1.0560051908999999</v>
      </c>
      <c r="K14" s="252">
        <v>1.0203865996999999</v>
      </c>
      <c r="L14" s="252">
        <v>1.0110125603</v>
      </c>
      <c r="M14" s="252">
        <v>1.0365070318</v>
      </c>
      <c r="N14" s="252">
        <v>1.0311951155000001</v>
      </c>
      <c r="O14" s="252">
        <v>1.0394902727999999</v>
      </c>
      <c r="P14" s="252">
        <v>1.0284765628999999</v>
      </c>
      <c r="Q14" s="252">
        <v>1.0030884134</v>
      </c>
      <c r="R14" s="252">
        <v>0.96055817566000001</v>
      </c>
      <c r="S14" s="252">
        <v>0.97455837031000003</v>
      </c>
      <c r="T14" s="252">
        <v>1.0343077241</v>
      </c>
      <c r="U14" s="252">
        <v>0.99413374468000004</v>
      </c>
      <c r="V14" s="252">
        <v>1.0254127944</v>
      </c>
      <c r="W14" s="252">
        <v>1.0196048615</v>
      </c>
      <c r="X14" s="252">
        <v>1.0284295962000001</v>
      </c>
      <c r="Y14" s="252">
        <v>1.0275019141999999</v>
      </c>
      <c r="Z14" s="252">
        <v>1.0335328190999999</v>
      </c>
      <c r="AA14" s="252">
        <v>1.0609598685999999</v>
      </c>
      <c r="AB14" s="252">
        <v>1.0537589032000001</v>
      </c>
      <c r="AC14" s="252">
        <v>1.0476991342999999</v>
      </c>
      <c r="AD14" s="252">
        <v>1.0513335149</v>
      </c>
      <c r="AE14" s="252">
        <v>1.0510542254999999</v>
      </c>
      <c r="AF14" s="252">
        <v>1.0339870257999999</v>
      </c>
      <c r="AG14" s="252">
        <v>0.97129792247000002</v>
      </c>
      <c r="AH14" s="252">
        <v>0.99199999999999999</v>
      </c>
      <c r="AI14" s="252">
        <v>1.0329999999999999</v>
      </c>
      <c r="AJ14" s="252">
        <v>1.0249999999999999</v>
      </c>
      <c r="AK14" s="252">
        <v>1.014</v>
      </c>
      <c r="AL14" s="252">
        <v>1.02</v>
      </c>
      <c r="AM14" s="252">
        <v>1.011951</v>
      </c>
      <c r="AN14" s="252">
        <v>0.98095100000000002</v>
      </c>
      <c r="AO14" s="252">
        <v>0.94295099999999998</v>
      </c>
      <c r="AP14" s="252">
        <v>0.94095099999999998</v>
      </c>
      <c r="AQ14" s="252">
        <v>0.93195099999999997</v>
      </c>
      <c r="AR14" s="252">
        <v>0.91395099999999996</v>
      </c>
      <c r="AS14" s="252">
        <v>0.86895100000000003</v>
      </c>
      <c r="AT14" s="252">
        <v>0.85295100000000001</v>
      </c>
      <c r="AU14" s="252">
        <v>0.88495100000000004</v>
      </c>
      <c r="AV14" s="252">
        <v>0.87295100000000003</v>
      </c>
      <c r="AW14" s="252">
        <v>0.88095100000000004</v>
      </c>
      <c r="AX14" s="252">
        <v>0.86295100000000002</v>
      </c>
      <c r="AY14" s="252">
        <v>0.88595100000000004</v>
      </c>
      <c r="AZ14" s="252">
        <v>0.88995100000000005</v>
      </c>
      <c r="BA14" s="252">
        <v>0.82995099999999999</v>
      </c>
      <c r="BB14" s="252">
        <v>0.88295100000000004</v>
      </c>
      <c r="BC14" s="748">
        <v>0.87695100000000004</v>
      </c>
      <c r="BD14" s="252">
        <v>0.88315273744</v>
      </c>
      <c r="BE14" s="252">
        <v>0.86078752481999998</v>
      </c>
      <c r="BF14" s="252">
        <v>0.84495372572000005</v>
      </c>
      <c r="BG14" s="409">
        <v>0.87662623491000002</v>
      </c>
      <c r="BH14" s="409">
        <v>0.86473735643000005</v>
      </c>
      <c r="BI14" s="409">
        <v>0.87266276447000002</v>
      </c>
      <c r="BJ14" s="409">
        <v>0.85487081723000002</v>
      </c>
      <c r="BK14" s="409">
        <v>0.88014461418000001</v>
      </c>
      <c r="BL14" s="409">
        <v>0.88426585087999998</v>
      </c>
      <c r="BM14" s="409">
        <v>0.82460778359999998</v>
      </c>
      <c r="BN14" s="409">
        <v>0.87721815359999999</v>
      </c>
      <c r="BO14" s="409">
        <v>0.87126558576000002</v>
      </c>
      <c r="BP14" s="409">
        <v>0.87724925941999998</v>
      </c>
      <c r="BQ14" s="409">
        <v>0.85505530480000003</v>
      </c>
      <c r="BR14" s="409">
        <v>0.83933008554999999</v>
      </c>
      <c r="BS14" s="409">
        <v>0.87078213055999998</v>
      </c>
      <c r="BT14" s="409">
        <v>0.85897011258</v>
      </c>
      <c r="BU14" s="409">
        <v>0.86683743445000006</v>
      </c>
      <c r="BV14" s="409">
        <v>0.84916998737000005</v>
      </c>
    </row>
    <row r="15" spans="1:74" ht="11.1" customHeight="1" x14ac:dyDescent="0.2">
      <c r="A15" s="162" t="s">
        <v>269</v>
      </c>
      <c r="B15" s="173" t="s">
        <v>364</v>
      </c>
      <c r="C15" s="252">
        <v>0.45392380715000002</v>
      </c>
      <c r="D15" s="252">
        <v>0.46330865845000002</v>
      </c>
      <c r="E15" s="252">
        <v>0.45632232129</v>
      </c>
      <c r="F15" s="252">
        <v>0.45517537469000002</v>
      </c>
      <c r="G15" s="252">
        <v>0.45050185928000003</v>
      </c>
      <c r="H15" s="252">
        <v>0.45262571344000002</v>
      </c>
      <c r="I15" s="252">
        <v>0.44522814341</v>
      </c>
      <c r="J15" s="252">
        <v>0.45526941485</v>
      </c>
      <c r="K15" s="252">
        <v>0.44292293117999998</v>
      </c>
      <c r="L15" s="252">
        <v>0.43609111990999999</v>
      </c>
      <c r="M15" s="252">
        <v>0.44790715141999998</v>
      </c>
      <c r="N15" s="252">
        <v>0.44901433148999997</v>
      </c>
      <c r="O15" s="252">
        <v>0.43522401356000001</v>
      </c>
      <c r="P15" s="252">
        <v>0.46221555107000001</v>
      </c>
      <c r="Q15" s="252">
        <v>0.46843929488000002</v>
      </c>
      <c r="R15" s="252">
        <v>0.46161708130000001</v>
      </c>
      <c r="S15" s="252">
        <v>0.45932763959</v>
      </c>
      <c r="T15" s="252">
        <v>0.45370475959000001</v>
      </c>
      <c r="U15" s="252">
        <v>0.46196475382000002</v>
      </c>
      <c r="V15" s="252">
        <v>0.44866796197999997</v>
      </c>
      <c r="W15" s="252">
        <v>0.45210291039</v>
      </c>
      <c r="X15" s="252">
        <v>0.45839284444</v>
      </c>
      <c r="Y15" s="252">
        <v>0.45109695157000002</v>
      </c>
      <c r="Z15" s="252">
        <v>0.45348115652999998</v>
      </c>
      <c r="AA15" s="252">
        <v>0.44461750617000001</v>
      </c>
      <c r="AB15" s="252">
        <v>0.44086797433000002</v>
      </c>
      <c r="AC15" s="252">
        <v>0.43884716395000001</v>
      </c>
      <c r="AD15" s="252">
        <v>0.41857819864000001</v>
      </c>
      <c r="AE15" s="252">
        <v>0.40511160258000001</v>
      </c>
      <c r="AF15" s="252">
        <v>0.42981889816000002</v>
      </c>
      <c r="AG15" s="252">
        <v>0.42585389828999998</v>
      </c>
      <c r="AH15" s="252">
        <v>0.41247099877999999</v>
      </c>
      <c r="AI15" s="252">
        <v>0.4170913248</v>
      </c>
      <c r="AJ15" s="252">
        <v>0.43019643825999998</v>
      </c>
      <c r="AK15" s="252">
        <v>0.43505752944999998</v>
      </c>
      <c r="AL15" s="252">
        <v>0.43781516148999999</v>
      </c>
      <c r="AM15" s="252">
        <v>0.40188580151999997</v>
      </c>
      <c r="AN15" s="252">
        <v>0.42202622627000003</v>
      </c>
      <c r="AO15" s="252">
        <v>0.42367753908</v>
      </c>
      <c r="AP15" s="252">
        <v>0.42639994041000001</v>
      </c>
      <c r="AQ15" s="252">
        <v>0.42987377572000002</v>
      </c>
      <c r="AR15" s="252">
        <v>0.40872923481000001</v>
      </c>
      <c r="AS15" s="252">
        <v>0.41619807494</v>
      </c>
      <c r="AT15" s="252">
        <v>0.42105321873000001</v>
      </c>
      <c r="AU15" s="252">
        <v>0.41275034317999998</v>
      </c>
      <c r="AV15" s="252">
        <v>0.41077676215999998</v>
      </c>
      <c r="AW15" s="252">
        <v>0.41864190369999998</v>
      </c>
      <c r="AX15" s="252">
        <v>0.42795891358999999</v>
      </c>
      <c r="AY15" s="252">
        <v>0.42302229103</v>
      </c>
      <c r="AZ15" s="252">
        <v>0.42559907197000002</v>
      </c>
      <c r="BA15" s="252">
        <v>0.41393230172000001</v>
      </c>
      <c r="BB15" s="252">
        <v>0.64448537678999995</v>
      </c>
      <c r="BC15" s="748">
        <v>0.41126985015</v>
      </c>
      <c r="BD15" s="252">
        <v>0.42162331519000001</v>
      </c>
      <c r="BE15" s="252">
        <v>0.40446769925999998</v>
      </c>
      <c r="BF15" s="252">
        <v>0.41994730593000001</v>
      </c>
      <c r="BG15" s="409">
        <v>0.40471275335000001</v>
      </c>
      <c r="BH15" s="409">
        <v>0.40713405118000001</v>
      </c>
      <c r="BI15" s="409">
        <v>0.41445141745000003</v>
      </c>
      <c r="BJ15" s="409">
        <v>0.42091802848999998</v>
      </c>
      <c r="BK15" s="409">
        <v>0.42049514656999998</v>
      </c>
      <c r="BL15" s="409">
        <v>0.42467596122000001</v>
      </c>
      <c r="BM15" s="409">
        <v>0.41579217854</v>
      </c>
      <c r="BN15" s="409">
        <v>0.41001069486000002</v>
      </c>
      <c r="BO15" s="409">
        <v>0.63838070030000005</v>
      </c>
      <c r="BP15" s="409">
        <v>0.42096538513999998</v>
      </c>
      <c r="BQ15" s="409">
        <v>0.41173394809000002</v>
      </c>
      <c r="BR15" s="409">
        <v>0.42487511238999998</v>
      </c>
      <c r="BS15" s="409">
        <v>0.41231786091</v>
      </c>
      <c r="BT15" s="409">
        <v>0.40926406587000003</v>
      </c>
      <c r="BU15" s="409">
        <v>0.42148999190000003</v>
      </c>
      <c r="BV15" s="409">
        <v>0.42853861694000001</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747"/>
      <c r="AZ16" s="747"/>
      <c r="BA16" s="747"/>
      <c r="BB16" s="747"/>
      <c r="BC16" s="749"/>
      <c r="BD16" s="747"/>
      <c r="BE16" s="747"/>
      <c r="BF16" s="747"/>
      <c r="BG16" s="492"/>
      <c r="BH16" s="492"/>
      <c r="BI16" s="492"/>
      <c r="BJ16" s="492"/>
      <c r="BK16" s="410"/>
      <c r="BL16" s="410"/>
      <c r="BM16" s="410"/>
      <c r="BN16" s="410"/>
      <c r="BO16" s="410"/>
      <c r="BP16" s="410"/>
      <c r="BQ16" s="410"/>
      <c r="BR16" s="410"/>
      <c r="BS16" s="410"/>
      <c r="BT16" s="410"/>
      <c r="BU16" s="410"/>
      <c r="BV16" s="410"/>
    </row>
    <row r="17" spans="1:74" ht="11.1" customHeight="1" x14ac:dyDescent="0.2">
      <c r="A17" s="162" t="s">
        <v>366</v>
      </c>
      <c r="B17" s="172" t="s">
        <v>516</v>
      </c>
      <c r="C17" s="252">
        <v>3.8942000000000001</v>
      </c>
      <c r="D17" s="252">
        <v>3.8733</v>
      </c>
      <c r="E17" s="252">
        <v>3.8264999999999998</v>
      </c>
      <c r="F17" s="252">
        <v>3.9140000000000001</v>
      </c>
      <c r="G17" s="252">
        <v>3.9624999999999999</v>
      </c>
      <c r="H17" s="252">
        <v>3.6791</v>
      </c>
      <c r="I17" s="252">
        <v>3.9681999999999999</v>
      </c>
      <c r="J17" s="252">
        <v>3.6461999999999999</v>
      </c>
      <c r="K17" s="252">
        <v>3.4643000000000002</v>
      </c>
      <c r="L17" s="252">
        <v>3.7084999999999999</v>
      </c>
      <c r="M17" s="252">
        <v>3.9037000000000002</v>
      </c>
      <c r="N17" s="252">
        <v>4.0635000000000003</v>
      </c>
      <c r="O17" s="252">
        <v>3.9712999999999998</v>
      </c>
      <c r="P17" s="252">
        <v>4.0827</v>
      </c>
      <c r="Q17" s="252">
        <v>4.0675999999999997</v>
      </c>
      <c r="R17" s="252">
        <v>3.9668000000000001</v>
      </c>
      <c r="S17" s="252">
        <v>3.7288999999999999</v>
      </c>
      <c r="T17" s="252">
        <v>3.6478999999999999</v>
      </c>
      <c r="U17" s="252">
        <v>3.8018999999999998</v>
      </c>
      <c r="V17" s="252">
        <v>3.4948999999999999</v>
      </c>
      <c r="W17" s="252">
        <v>3.7199</v>
      </c>
      <c r="X17" s="252">
        <v>3.9439000000000002</v>
      </c>
      <c r="Y17" s="252">
        <v>3.9819</v>
      </c>
      <c r="Z17" s="252">
        <v>4.0538999999999996</v>
      </c>
      <c r="AA17" s="252">
        <v>3.9910000000000001</v>
      </c>
      <c r="AB17" s="252">
        <v>3.923</v>
      </c>
      <c r="AC17" s="252">
        <v>4.0069999999999997</v>
      </c>
      <c r="AD17" s="252">
        <v>4.0720000000000001</v>
      </c>
      <c r="AE17" s="252">
        <v>4.1260000000000003</v>
      </c>
      <c r="AF17" s="252">
        <v>4.016</v>
      </c>
      <c r="AG17" s="252">
        <v>3.9889999999999999</v>
      </c>
      <c r="AH17" s="252">
        <v>3.899</v>
      </c>
      <c r="AI17" s="252">
        <v>3.8978000000000002</v>
      </c>
      <c r="AJ17" s="252">
        <v>4.1219999999999999</v>
      </c>
      <c r="AK17" s="252">
        <v>4.1740000000000004</v>
      </c>
      <c r="AL17" s="252">
        <v>4.2229999999999999</v>
      </c>
      <c r="AM17" s="252">
        <v>4.2274048510000002</v>
      </c>
      <c r="AN17" s="252">
        <v>4.2187741510999999</v>
      </c>
      <c r="AO17" s="252">
        <v>4.1856161705000003</v>
      </c>
      <c r="AP17" s="252">
        <v>4.1465560872999996</v>
      </c>
      <c r="AQ17" s="252">
        <v>4.0763490819000001</v>
      </c>
      <c r="AR17" s="252">
        <v>3.8218101341000001</v>
      </c>
      <c r="AS17" s="252">
        <v>4.2197177868000004</v>
      </c>
      <c r="AT17" s="252">
        <v>3.9197980767999998</v>
      </c>
      <c r="AU17" s="252">
        <v>3.5791869811999999</v>
      </c>
      <c r="AV17" s="252">
        <v>4.0714348774999998</v>
      </c>
      <c r="AW17" s="252">
        <v>4.3006024343</v>
      </c>
      <c r="AX17" s="252">
        <v>4.2027264098000003</v>
      </c>
      <c r="AY17" s="252">
        <v>4.1803971348999998</v>
      </c>
      <c r="AZ17" s="252">
        <v>4.2183971349</v>
      </c>
      <c r="BA17" s="252">
        <v>4.2673971349000004</v>
      </c>
      <c r="BB17" s="252">
        <v>4.1873971349000003</v>
      </c>
      <c r="BC17" s="748">
        <v>4.0503971348999999</v>
      </c>
      <c r="BD17" s="252">
        <v>4.0190578257</v>
      </c>
      <c r="BE17" s="252">
        <v>4.122627338</v>
      </c>
      <c r="BF17" s="252">
        <v>4.0463267214999998</v>
      </c>
      <c r="BG17" s="409">
        <v>3.8195344575000001</v>
      </c>
      <c r="BH17" s="409">
        <v>4.2805320326</v>
      </c>
      <c r="BI17" s="409">
        <v>4.2850893558000003</v>
      </c>
      <c r="BJ17" s="409">
        <v>4.2835270523000002</v>
      </c>
      <c r="BK17" s="409">
        <v>4.2808118421000003</v>
      </c>
      <c r="BL17" s="409">
        <v>4.2925644736999997</v>
      </c>
      <c r="BM17" s="409">
        <v>4.2906893476999999</v>
      </c>
      <c r="BN17" s="409">
        <v>4.2870775024999999</v>
      </c>
      <c r="BO17" s="409">
        <v>4.1629401527000001</v>
      </c>
      <c r="BP17" s="409">
        <v>4.1517849785000003</v>
      </c>
      <c r="BQ17" s="409">
        <v>4.2274475293</v>
      </c>
      <c r="BR17" s="409">
        <v>3.9542281640999999</v>
      </c>
      <c r="BS17" s="409">
        <v>3.7942855857</v>
      </c>
      <c r="BT17" s="409">
        <v>4.1861550869000004</v>
      </c>
      <c r="BU17" s="409">
        <v>4.1749000781000003</v>
      </c>
      <c r="BV17" s="409">
        <v>4.1706518437</v>
      </c>
    </row>
    <row r="18" spans="1:74" ht="11.1" customHeight="1" x14ac:dyDescent="0.2">
      <c r="A18" s="162" t="s">
        <v>270</v>
      </c>
      <c r="B18" s="173" t="s">
        <v>365</v>
      </c>
      <c r="C18" s="252">
        <v>1.8856999999999999</v>
      </c>
      <c r="D18" s="252">
        <v>1.8307</v>
      </c>
      <c r="E18" s="252">
        <v>1.8287</v>
      </c>
      <c r="F18" s="252">
        <v>1.8996999999999999</v>
      </c>
      <c r="G18" s="252">
        <v>1.9197</v>
      </c>
      <c r="H18" s="252">
        <v>1.7186999999999999</v>
      </c>
      <c r="I18" s="252">
        <v>1.9857</v>
      </c>
      <c r="J18" s="252">
        <v>1.8487</v>
      </c>
      <c r="K18" s="252">
        <v>1.5817000000000001</v>
      </c>
      <c r="L18" s="252">
        <v>1.7997000000000001</v>
      </c>
      <c r="M18" s="252">
        <v>1.9137</v>
      </c>
      <c r="N18" s="252">
        <v>1.9507000000000001</v>
      </c>
      <c r="O18" s="252">
        <v>1.9742999999999999</v>
      </c>
      <c r="P18" s="252">
        <v>1.9602999999999999</v>
      </c>
      <c r="Q18" s="252">
        <v>1.9633</v>
      </c>
      <c r="R18" s="252">
        <v>1.9522999999999999</v>
      </c>
      <c r="S18" s="252">
        <v>1.6523000000000001</v>
      </c>
      <c r="T18" s="252">
        <v>1.7833000000000001</v>
      </c>
      <c r="U18" s="252">
        <v>1.9233</v>
      </c>
      <c r="V18" s="252">
        <v>1.8492999999999999</v>
      </c>
      <c r="W18" s="252">
        <v>1.8032999999999999</v>
      </c>
      <c r="X18" s="252">
        <v>1.9553</v>
      </c>
      <c r="Y18" s="252">
        <v>1.9602999999999999</v>
      </c>
      <c r="Z18" s="252">
        <v>1.9903</v>
      </c>
      <c r="AA18" s="252">
        <v>1.9318</v>
      </c>
      <c r="AB18" s="252">
        <v>1.9318</v>
      </c>
      <c r="AC18" s="252">
        <v>1.9548000000000001</v>
      </c>
      <c r="AD18" s="252">
        <v>1.9518</v>
      </c>
      <c r="AE18" s="252">
        <v>1.9088000000000001</v>
      </c>
      <c r="AF18" s="252">
        <v>1.9588000000000001</v>
      </c>
      <c r="AG18" s="252">
        <v>1.9628000000000001</v>
      </c>
      <c r="AH18" s="252">
        <v>1.9318</v>
      </c>
      <c r="AI18" s="252">
        <v>1.8717999999999999</v>
      </c>
      <c r="AJ18" s="252">
        <v>2.0327999999999999</v>
      </c>
      <c r="AK18" s="252">
        <v>1.9958</v>
      </c>
      <c r="AL18" s="252">
        <v>2.0568</v>
      </c>
      <c r="AM18" s="252">
        <v>2.0428426602999998</v>
      </c>
      <c r="AN18" s="252">
        <v>2.0728426603000001</v>
      </c>
      <c r="AO18" s="252">
        <v>2.0178426602999999</v>
      </c>
      <c r="AP18" s="252">
        <v>2.0428426602999998</v>
      </c>
      <c r="AQ18" s="252">
        <v>1.9708426603</v>
      </c>
      <c r="AR18" s="252">
        <v>1.8238426603</v>
      </c>
      <c r="AS18" s="252">
        <v>2.1398426602999998</v>
      </c>
      <c r="AT18" s="252">
        <v>1.9448426603</v>
      </c>
      <c r="AU18" s="252">
        <v>1.6218426603</v>
      </c>
      <c r="AV18" s="252">
        <v>2.1248426603000001</v>
      </c>
      <c r="AW18" s="252">
        <v>2.1648426603000002</v>
      </c>
      <c r="AX18" s="252">
        <v>2.0738426603</v>
      </c>
      <c r="AY18" s="252">
        <v>2.0458426602999999</v>
      </c>
      <c r="AZ18" s="252">
        <v>2.0908426602999999</v>
      </c>
      <c r="BA18" s="252">
        <v>2.1398426602999998</v>
      </c>
      <c r="BB18" s="252">
        <v>2.1168426603000001</v>
      </c>
      <c r="BC18" s="748">
        <v>2.0088426603</v>
      </c>
      <c r="BD18" s="252">
        <v>1.9173754106000001</v>
      </c>
      <c r="BE18" s="252">
        <v>2.0100256550000002</v>
      </c>
      <c r="BF18" s="252">
        <v>2.1203198226</v>
      </c>
      <c r="BG18" s="409">
        <v>1.7969194002</v>
      </c>
      <c r="BH18" s="409">
        <v>2.1116924712</v>
      </c>
      <c r="BI18" s="409">
        <v>2.1054826913000002</v>
      </c>
      <c r="BJ18" s="409">
        <v>2.0991427407000001</v>
      </c>
      <c r="BK18" s="409">
        <v>2.0891485284</v>
      </c>
      <c r="BL18" s="409">
        <v>2.0796288901</v>
      </c>
      <c r="BM18" s="409">
        <v>2.0698436517999999</v>
      </c>
      <c r="BN18" s="409">
        <v>2.0602258743999999</v>
      </c>
      <c r="BO18" s="409">
        <v>1.9507514502000001</v>
      </c>
      <c r="BP18" s="409">
        <v>1.9415576188999999</v>
      </c>
      <c r="BQ18" s="409">
        <v>2.0322645672999999</v>
      </c>
      <c r="BR18" s="409">
        <v>2.0230946107999999</v>
      </c>
      <c r="BS18" s="409">
        <v>1.7680087825999999</v>
      </c>
      <c r="BT18" s="409">
        <v>2.0130080599000002</v>
      </c>
      <c r="BU18" s="409">
        <v>2.0081355831000001</v>
      </c>
      <c r="BV18" s="409">
        <v>2.0034021408</v>
      </c>
    </row>
    <row r="19" spans="1:74" ht="11.1" customHeight="1" x14ac:dyDescent="0.2">
      <c r="A19" s="162" t="s">
        <v>1276</v>
      </c>
      <c r="B19" s="173" t="s">
        <v>1277</v>
      </c>
      <c r="C19" s="252">
        <v>0.93700000000000006</v>
      </c>
      <c r="D19" s="252">
        <v>0.94799999999999995</v>
      </c>
      <c r="E19" s="252">
        <v>0.92600000000000005</v>
      </c>
      <c r="F19" s="252">
        <v>0.95399999999999996</v>
      </c>
      <c r="G19" s="252">
        <v>0.99</v>
      </c>
      <c r="H19" s="252">
        <v>0.89800000000000002</v>
      </c>
      <c r="I19" s="252">
        <v>0.91100000000000003</v>
      </c>
      <c r="J19" s="252">
        <v>0.73599999999999999</v>
      </c>
      <c r="K19" s="252">
        <v>0.83020000000000005</v>
      </c>
      <c r="L19" s="252">
        <v>0.83899999999999997</v>
      </c>
      <c r="M19" s="252">
        <v>0.93100000000000005</v>
      </c>
      <c r="N19" s="252">
        <v>1.0580000000000001</v>
      </c>
      <c r="O19" s="252">
        <v>0.94399999999999995</v>
      </c>
      <c r="P19" s="252">
        <v>1.0569999999999999</v>
      </c>
      <c r="Q19" s="252">
        <v>1.0289999999999999</v>
      </c>
      <c r="R19" s="252">
        <v>0.94699999999999995</v>
      </c>
      <c r="S19" s="252">
        <v>0.98799999999999999</v>
      </c>
      <c r="T19" s="252">
        <v>0.86</v>
      </c>
      <c r="U19" s="252">
        <v>0.81799999999999995</v>
      </c>
      <c r="V19" s="252">
        <v>0.56399999999999995</v>
      </c>
      <c r="W19" s="252">
        <v>0.84099999999999997</v>
      </c>
      <c r="X19" s="252">
        <v>0.89200000000000002</v>
      </c>
      <c r="Y19" s="252">
        <v>0.91500000000000004</v>
      </c>
      <c r="Z19" s="252">
        <v>0.96399999999999997</v>
      </c>
      <c r="AA19" s="252">
        <v>0.98699999999999999</v>
      </c>
      <c r="AB19" s="252">
        <v>0.91900000000000004</v>
      </c>
      <c r="AC19" s="252">
        <v>0.97</v>
      </c>
      <c r="AD19" s="252">
        <v>1.036</v>
      </c>
      <c r="AE19" s="252">
        <v>1.1399999999999999</v>
      </c>
      <c r="AF19" s="252">
        <v>0.98899999999999999</v>
      </c>
      <c r="AG19" s="252">
        <v>0.95599999999999996</v>
      </c>
      <c r="AH19" s="252">
        <v>0.88700000000000001</v>
      </c>
      <c r="AI19" s="252">
        <v>0.95279999999999998</v>
      </c>
      <c r="AJ19" s="252">
        <v>1.01</v>
      </c>
      <c r="AK19" s="252">
        <v>1.0980000000000001</v>
      </c>
      <c r="AL19" s="252">
        <v>1.1040000000000001</v>
      </c>
      <c r="AM19" s="252">
        <v>1.1297991209</v>
      </c>
      <c r="AN19" s="252">
        <v>1.1431684209999999</v>
      </c>
      <c r="AO19" s="252">
        <v>1.1130104404000001</v>
      </c>
      <c r="AP19" s="252">
        <v>1.1179503572</v>
      </c>
      <c r="AQ19" s="252">
        <v>1.1227433518000001</v>
      </c>
      <c r="AR19" s="252">
        <v>1.0192044039999999</v>
      </c>
      <c r="AS19" s="252">
        <v>1.1141120567</v>
      </c>
      <c r="AT19" s="252">
        <v>0.96019234666999997</v>
      </c>
      <c r="AU19" s="252">
        <v>0.94258125110000002</v>
      </c>
      <c r="AV19" s="252">
        <v>0.89682914735999997</v>
      </c>
      <c r="AW19" s="252">
        <v>1.0889967041999999</v>
      </c>
      <c r="AX19" s="252">
        <v>1.0971206795999999</v>
      </c>
      <c r="AY19" s="252">
        <v>1.1057914047999999</v>
      </c>
      <c r="AZ19" s="252">
        <v>1.0867914048</v>
      </c>
      <c r="BA19" s="252">
        <v>1.0917914047999999</v>
      </c>
      <c r="BB19" s="252">
        <v>1.0557914048000001</v>
      </c>
      <c r="BC19" s="748">
        <v>1.0817914047999999</v>
      </c>
      <c r="BD19" s="252">
        <v>1.0858150139</v>
      </c>
      <c r="BE19" s="252">
        <v>1.0970786906000001</v>
      </c>
      <c r="BF19" s="252">
        <v>0.93210870313000005</v>
      </c>
      <c r="BG19" s="409">
        <v>1.0020211264000001</v>
      </c>
      <c r="BH19" s="409">
        <v>1.1472143967999999</v>
      </c>
      <c r="BI19" s="409">
        <v>1.1563442858999999</v>
      </c>
      <c r="BJ19" s="409">
        <v>1.1608306582000001</v>
      </c>
      <c r="BK19" s="409">
        <v>1.1743834595</v>
      </c>
      <c r="BL19" s="409">
        <v>1.1907636782</v>
      </c>
      <c r="BM19" s="409">
        <v>1.2028585405000001</v>
      </c>
      <c r="BN19" s="409">
        <v>1.2180860062000001</v>
      </c>
      <c r="BO19" s="409">
        <v>1.2128333711999999</v>
      </c>
      <c r="BP19" s="409">
        <v>1.2044134259999999</v>
      </c>
      <c r="BQ19" s="409">
        <v>1.1893464381000001</v>
      </c>
      <c r="BR19" s="409">
        <v>0.94496302002999999</v>
      </c>
      <c r="BS19" s="409">
        <v>1.0162089669000001</v>
      </c>
      <c r="BT19" s="409">
        <v>1.1625314417999999</v>
      </c>
      <c r="BU19" s="409">
        <v>1.1547852592000001</v>
      </c>
      <c r="BV19" s="409">
        <v>1.1551458179</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747"/>
      <c r="AZ20" s="747"/>
      <c r="BA20" s="747"/>
      <c r="BB20" s="747"/>
      <c r="BC20" s="749"/>
      <c r="BD20" s="747"/>
      <c r="BE20" s="747"/>
      <c r="BF20" s="747"/>
      <c r="BG20" s="492"/>
      <c r="BH20" s="492"/>
      <c r="BI20" s="492"/>
      <c r="BJ20" s="492"/>
      <c r="BK20" s="410"/>
      <c r="BL20" s="410"/>
      <c r="BM20" s="410"/>
      <c r="BN20" s="410"/>
      <c r="BO20" s="410"/>
      <c r="BP20" s="410"/>
      <c r="BQ20" s="410"/>
      <c r="BR20" s="410"/>
      <c r="BS20" s="410"/>
      <c r="BT20" s="410"/>
      <c r="BU20" s="410"/>
      <c r="BV20" s="410"/>
    </row>
    <row r="21" spans="1:74" ht="11.1" customHeight="1" x14ac:dyDescent="0.2">
      <c r="A21" s="162" t="s">
        <v>505</v>
      </c>
      <c r="B21" s="172" t="s">
        <v>1153</v>
      </c>
      <c r="C21" s="252">
        <v>13.7376</v>
      </c>
      <c r="D21" s="252">
        <v>13.7485</v>
      </c>
      <c r="E21" s="252">
        <v>13.7315</v>
      </c>
      <c r="F21" s="252">
        <v>13.714499999999999</v>
      </c>
      <c r="G21" s="252">
        <v>13.618499999999999</v>
      </c>
      <c r="H21" s="252">
        <v>13.685499999999999</v>
      </c>
      <c r="I21" s="252">
        <v>13.798500000000001</v>
      </c>
      <c r="J21" s="252">
        <v>13.599500000000001</v>
      </c>
      <c r="K21" s="252">
        <v>13.756500000000001</v>
      </c>
      <c r="L21" s="252">
        <v>13.8695</v>
      </c>
      <c r="M21" s="252">
        <v>13.974500000000001</v>
      </c>
      <c r="N21" s="252">
        <v>13.9825</v>
      </c>
      <c r="O21" s="252">
        <v>13.9208</v>
      </c>
      <c r="P21" s="252">
        <v>13.941800000000001</v>
      </c>
      <c r="Q21" s="252">
        <v>13.813800000000001</v>
      </c>
      <c r="R21" s="252">
        <v>13.8378</v>
      </c>
      <c r="S21" s="252">
        <v>13.7988</v>
      </c>
      <c r="T21" s="252">
        <v>13.848800000000001</v>
      </c>
      <c r="U21" s="252">
        <v>13.826700000000001</v>
      </c>
      <c r="V21" s="252">
        <v>13.915699999999999</v>
      </c>
      <c r="W21" s="252">
        <v>13.794700000000001</v>
      </c>
      <c r="X21" s="252">
        <v>13.8687</v>
      </c>
      <c r="Y21" s="252">
        <v>13.963699999999999</v>
      </c>
      <c r="Z21" s="252">
        <v>14.124700000000001</v>
      </c>
      <c r="AA21" s="252">
        <v>14.1737</v>
      </c>
      <c r="AB21" s="252">
        <v>14.091699999999999</v>
      </c>
      <c r="AC21" s="252">
        <v>14.275700000000001</v>
      </c>
      <c r="AD21" s="252">
        <v>13.9657</v>
      </c>
      <c r="AE21" s="252">
        <v>14.1317</v>
      </c>
      <c r="AF21" s="252">
        <v>13.941700000000001</v>
      </c>
      <c r="AG21" s="252">
        <v>14.0647</v>
      </c>
      <c r="AH21" s="252">
        <v>14.0297</v>
      </c>
      <c r="AI21" s="252">
        <v>13.940099999999999</v>
      </c>
      <c r="AJ21" s="252">
        <v>14.059100000000001</v>
      </c>
      <c r="AK21" s="252">
        <v>14.1981</v>
      </c>
      <c r="AL21" s="252">
        <v>14.2521</v>
      </c>
      <c r="AM21" s="252">
        <v>14.313528</v>
      </c>
      <c r="AN21" s="252">
        <v>14.330527999999999</v>
      </c>
      <c r="AO21" s="252">
        <v>14.373528</v>
      </c>
      <c r="AP21" s="252">
        <v>14.126528</v>
      </c>
      <c r="AQ21" s="252">
        <v>14.019527999999999</v>
      </c>
      <c r="AR21" s="252">
        <v>14.161528000000001</v>
      </c>
      <c r="AS21" s="252">
        <v>13.934528</v>
      </c>
      <c r="AT21" s="252">
        <v>13.611528</v>
      </c>
      <c r="AU21" s="252">
        <v>14.218527999999999</v>
      </c>
      <c r="AV21" s="252">
        <v>14.513528000000001</v>
      </c>
      <c r="AW21" s="252">
        <v>14.494528000000001</v>
      </c>
      <c r="AX21" s="252">
        <v>14.563528</v>
      </c>
      <c r="AY21" s="252">
        <v>14.462528000000001</v>
      </c>
      <c r="AZ21" s="252">
        <v>14.450528</v>
      </c>
      <c r="BA21" s="252">
        <v>14.386528</v>
      </c>
      <c r="BB21" s="252">
        <v>14.360528</v>
      </c>
      <c r="BC21" s="748">
        <v>14.271528</v>
      </c>
      <c r="BD21" s="252">
        <v>14.328710315</v>
      </c>
      <c r="BE21" s="252">
        <v>14.354516416999999</v>
      </c>
      <c r="BF21" s="252">
        <v>14.173392243</v>
      </c>
      <c r="BG21" s="409">
        <v>14.232217841000001</v>
      </c>
      <c r="BH21" s="409">
        <v>14.257171655</v>
      </c>
      <c r="BI21" s="409">
        <v>14.2920804</v>
      </c>
      <c r="BJ21" s="409">
        <v>14.389341058999999</v>
      </c>
      <c r="BK21" s="409">
        <v>14.398999913999999</v>
      </c>
      <c r="BL21" s="409">
        <v>14.429720621</v>
      </c>
      <c r="BM21" s="409">
        <v>14.427800538</v>
      </c>
      <c r="BN21" s="409">
        <v>14.41783813</v>
      </c>
      <c r="BO21" s="409">
        <v>14.398258330000001</v>
      </c>
      <c r="BP21" s="409">
        <v>14.425450542</v>
      </c>
      <c r="BQ21" s="409">
        <v>14.334904717000001</v>
      </c>
      <c r="BR21" s="409">
        <v>14.254072009</v>
      </c>
      <c r="BS21" s="409">
        <v>14.409010877</v>
      </c>
      <c r="BT21" s="409">
        <v>14.44716766</v>
      </c>
      <c r="BU21" s="409">
        <v>14.453128918999999</v>
      </c>
      <c r="BV21" s="409">
        <v>14.491106097999999</v>
      </c>
    </row>
    <row r="22" spans="1:74" ht="11.1" customHeight="1" x14ac:dyDescent="0.2">
      <c r="A22" s="162" t="s">
        <v>271</v>
      </c>
      <c r="B22" s="173" t="s">
        <v>501</v>
      </c>
      <c r="C22" s="252">
        <v>0.92</v>
      </c>
      <c r="D22" s="252">
        <v>0.91290000000000004</v>
      </c>
      <c r="E22" s="252">
        <v>0.87990000000000002</v>
      </c>
      <c r="F22" s="252">
        <v>0.86990000000000001</v>
      </c>
      <c r="G22" s="252">
        <v>0.87990000000000002</v>
      </c>
      <c r="H22" s="252">
        <v>0.91490000000000005</v>
      </c>
      <c r="I22" s="252">
        <v>0.89990000000000003</v>
      </c>
      <c r="J22" s="252">
        <v>0.80989999999999995</v>
      </c>
      <c r="K22" s="252">
        <v>0.87990000000000002</v>
      </c>
      <c r="L22" s="252">
        <v>0.8649</v>
      </c>
      <c r="M22" s="252">
        <v>0.87990000000000002</v>
      </c>
      <c r="N22" s="252">
        <v>0.8579</v>
      </c>
      <c r="O22" s="252">
        <v>0.8569</v>
      </c>
      <c r="P22" s="252">
        <v>0.93389999999999995</v>
      </c>
      <c r="Q22" s="252">
        <v>0.75390000000000001</v>
      </c>
      <c r="R22" s="252">
        <v>0.84689999999999999</v>
      </c>
      <c r="S22" s="252">
        <v>0.88190000000000002</v>
      </c>
      <c r="T22" s="252">
        <v>0.8619</v>
      </c>
      <c r="U22" s="252">
        <v>0.88080000000000003</v>
      </c>
      <c r="V22" s="252">
        <v>0.92279999999999995</v>
      </c>
      <c r="W22" s="252">
        <v>0.83279999999999998</v>
      </c>
      <c r="X22" s="252">
        <v>0.8528</v>
      </c>
      <c r="Y22" s="252">
        <v>0.80479999999999996</v>
      </c>
      <c r="Z22" s="252">
        <v>0.8548</v>
      </c>
      <c r="AA22" s="252">
        <v>0.89180000000000004</v>
      </c>
      <c r="AB22" s="252">
        <v>0.88480000000000003</v>
      </c>
      <c r="AC22" s="252">
        <v>0.90480000000000005</v>
      </c>
      <c r="AD22" s="252">
        <v>0.89080000000000004</v>
      </c>
      <c r="AE22" s="252">
        <v>0.83279999999999998</v>
      </c>
      <c r="AF22" s="252">
        <v>0.83279999999999998</v>
      </c>
      <c r="AG22" s="252">
        <v>0.85780000000000001</v>
      </c>
      <c r="AH22" s="252">
        <v>0.82379999999999998</v>
      </c>
      <c r="AI22" s="252">
        <v>0.87880000000000003</v>
      </c>
      <c r="AJ22" s="252">
        <v>0.86380000000000001</v>
      </c>
      <c r="AK22" s="252">
        <v>0.82279999999999998</v>
      </c>
      <c r="AL22" s="252">
        <v>0.81679999999999997</v>
      </c>
      <c r="AM22" s="252">
        <v>0.85205200000000003</v>
      </c>
      <c r="AN22" s="252">
        <v>0.86405200000000004</v>
      </c>
      <c r="AO22" s="252">
        <v>0.88305199999999995</v>
      </c>
      <c r="AP22" s="252">
        <v>0.86805200000000005</v>
      </c>
      <c r="AQ22" s="252">
        <v>0.86405200000000004</v>
      </c>
      <c r="AR22" s="252">
        <v>0.88405199999999995</v>
      </c>
      <c r="AS22" s="252">
        <v>0.88405199999999995</v>
      </c>
      <c r="AT22" s="252">
        <v>0.84905200000000003</v>
      </c>
      <c r="AU22" s="252">
        <v>0.78205199999999997</v>
      </c>
      <c r="AV22" s="252">
        <v>0.83105200000000001</v>
      </c>
      <c r="AW22" s="252">
        <v>0.75405199999999994</v>
      </c>
      <c r="AX22" s="252">
        <v>0.80605199999999999</v>
      </c>
      <c r="AY22" s="252">
        <v>0.819052</v>
      </c>
      <c r="AZ22" s="252">
        <v>0.80105199999999999</v>
      </c>
      <c r="BA22" s="252">
        <v>0.75805199999999995</v>
      </c>
      <c r="BB22" s="252">
        <v>0.80105199999999999</v>
      </c>
      <c r="BC22" s="748">
        <v>0.80105199999999999</v>
      </c>
      <c r="BD22" s="252">
        <v>0.81104934403999995</v>
      </c>
      <c r="BE22" s="252">
        <v>0.81285015328999999</v>
      </c>
      <c r="BF22" s="252">
        <v>0.79682058562000002</v>
      </c>
      <c r="BG22" s="409">
        <v>0.76194143053999996</v>
      </c>
      <c r="BH22" s="409">
        <v>0.75710440599999995</v>
      </c>
      <c r="BI22" s="409">
        <v>0.78232416495000001</v>
      </c>
      <c r="BJ22" s="409">
        <v>0.79160988563000001</v>
      </c>
      <c r="BK22" s="409">
        <v>0.78840697950000005</v>
      </c>
      <c r="BL22" s="409">
        <v>0.78540017438999998</v>
      </c>
      <c r="BM22" s="409">
        <v>0.78219759199000005</v>
      </c>
      <c r="BN22" s="409">
        <v>0.77908199078999996</v>
      </c>
      <c r="BO22" s="409">
        <v>0.77601299276000002</v>
      </c>
      <c r="BP22" s="409">
        <v>0.77306345509999996</v>
      </c>
      <c r="BQ22" s="409">
        <v>0.76990613148999998</v>
      </c>
      <c r="BR22" s="409">
        <v>0.76687552223</v>
      </c>
      <c r="BS22" s="409">
        <v>0.73634783698999995</v>
      </c>
      <c r="BT22" s="409">
        <v>0.73582414436999999</v>
      </c>
      <c r="BU22" s="409">
        <v>0.73533097112000001</v>
      </c>
      <c r="BV22" s="409">
        <v>0.76487665923000003</v>
      </c>
    </row>
    <row r="23" spans="1:74" ht="11.1" customHeight="1" x14ac:dyDescent="0.2">
      <c r="A23" s="162" t="s">
        <v>272</v>
      </c>
      <c r="B23" s="173" t="s">
        <v>502</v>
      </c>
      <c r="C23" s="252">
        <v>1.6551</v>
      </c>
      <c r="D23" s="252">
        <v>1.6740999999999999</v>
      </c>
      <c r="E23" s="252">
        <v>1.6791</v>
      </c>
      <c r="F23" s="252">
        <v>1.6631</v>
      </c>
      <c r="G23" s="252">
        <v>1.5410999999999999</v>
      </c>
      <c r="H23" s="252">
        <v>1.6380999999999999</v>
      </c>
      <c r="I23" s="252">
        <v>1.6691</v>
      </c>
      <c r="J23" s="252">
        <v>1.5490999999999999</v>
      </c>
      <c r="K23" s="252">
        <v>1.6131</v>
      </c>
      <c r="L23" s="252">
        <v>1.7161</v>
      </c>
      <c r="M23" s="252">
        <v>1.7171000000000001</v>
      </c>
      <c r="N23" s="252">
        <v>1.7821</v>
      </c>
      <c r="O23" s="252">
        <v>1.7381</v>
      </c>
      <c r="P23" s="252">
        <v>1.7261</v>
      </c>
      <c r="Q23" s="252">
        <v>1.7251000000000001</v>
      </c>
      <c r="R23" s="252">
        <v>1.7271000000000001</v>
      </c>
      <c r="S23" s="252">
        <v>1.6520999999999999</v>
      </c>
      <c r="T23" s="252">
        <v>1.6051</v>
      </c>
      <c r="U23" s="252">
        <v>1.7291000000000001</v>
      </c>
      <c r="V23" s="252">
        <v>1.7371000000000001</v>
      </c>
      <c r="W23" s="252">
        <v>1.6500999999999999</v>
      </c>
      <c r="X23" s="252">
        <v>1.6711</v>
      </c>
      <c r="Y23" s="252">
        <v>1.8041</v>
      </c>
      <c r="Z23" s="252">
        <v>1.8611</v>
      </c>
      <c r="AA23" s="252">
        <v>1.7870999999999999</v>
      </c>
      <c r="AB23" s="252">
        <v>1.7870999999999999</v>
      </c>
      <c r="AC23" s="252">
        <v>1.8341000000000001</v>
      </c>
      <c r="AD23" s="252">
        <v>1.7571000000000001</v>
      </c>
      <c r="AE23" s="252">
        <v>1.8050999999999999</v>
      </c>
      <c r="AF23" s="252">
        <v>1.7011000000000001</v>
      </c>
      <c r="AG23" s="252">
        <v>1.7571000000000001</v>
      </c>
      <c r="AH23" s="252">
        <v>1.7051000000000001</v>
      </c>
      <c r="AI23" s="252">
        <v>1.6241000000000001</v>
      </c>
      <c r="AJ23" s="252">
        <v>1.6400999999999999</v>
      </c>
      <c r="AK23" s="252">
        <v>1.8010999999999999</v>
      </c>
      <c r="AL23" s="252">
        <v>1.8170999999999999</v>
      </c>
      <c r="AM23" s="252">
        <v>1.7611330000000001</v>
      </c>
      <c r="AN23" s="252">
        <v>1.7651330000000001</v>
      </c>
      <c r="AO23" s="252">
        <v>1.7531330000000001</v>
      </c>
      <c r="AP23" s="252">
        <v>1.6171329999999999</v>
      </c>
      <c r="AQ23" s="252">
        <v>1.570133</v>
      </c>
      <c r="AR23" s="252">
        <v>1.7061329999999999</v>
      </c>
      <c r="AS23" s="252">
        <v>1.7021329999999999</v>
      </c>
      <c r="AT23" s="252">
        <v>1.3781330000000001</v>
      </c>
      <c r="AU23" s="252">
        <v>1.6361330000000001</v>
      </c>
      <c r="AV23" s="252">
        <v>1.794133</v>
      </c>
      <c r="AW23" s="252">
        <v>1.8431329999999999</v>
      </c>
      <c r="AX23" s="252">
        <v>1.858133</v>
      </c>
      <c r="AY23" s="252">
        <v>1.844133</v>
      </c>
      <c r="AZ23" s="252">
        <v>1.870133</v>
      </c>
      <c r="BA23" s="252">
        <v>1.9081330000000001</v>
      </c>
      <c r="BB23" s="252">
        <v>1.889133</v>
      </c>
      <c r="BC23" s="748">
        <v>1.860133</v>
      </c>
      <c r="BD23" s="252">
        <v>1.8834865006999999</v>
      </c>
      <c r="BE23" s="252">
        <v>1.9038795183999999</v>
      </c>
      <c r="BF23" s="252">
        <v>1.7791093820999999</v>
      </c>
      <c r="BG23" s="409">
        <v>1.9133657811</v>
      </c>
      <c r="BH23" s="409">
        <v>1.9513014009</v>
      </c>
      <c r="BI23" s="409">
        <v>1.9668819740000001</v>
      </c>
      <c r="BJ23" s="409">
        <v>1.9658545274000001</v>
      </c>
      <c r="BK23" s="409">
        <v>1.9830473668999999</v>
      </c>
      <c r="BL23" s="409">
        <v>1.9995957081</v>
      </c>
      <c r="BM23" s="409">
        <v>1.9972761125</v>
      </c>
      <c r="BN23" s="409">
        <v>1.9851095462999999</v>
      </c>
      <c r="BO23" s="409">
        <v>1.9661121078999999</v>
      </c>
      <c r="BP23" s="409">
        <v>1.9976474155999999</v>
      </c>
      <c r="BQ23" s="409">
        <v>1.9951677053000001</v>
      </c>
      <c r="BR23" s="409">
        <v>1.9365409274000001</v>
      </c>
      <c r="BS23" s="409">
        <v>2.0224867168</v>
      </c>
      <c r="BT23" s="409">
        <v>2.0553107199</v>
      </c>
      <c r="BU23" s="409">
        <v>2.0361921843999999</v>
      </c>
      <c r="BV23" s="409">
        <v>2.0520793355000002</v>
      </c>
    </row>
    <row r="24" spans="1:74" ht="11.1" customHeight="1" x14ac:dyDescent="0.2">
      <c r="A24" s="162" t="s">
        <v>273</v>
      </c>
      <c r="B24" s="173" t="s">
        <v>503</v>
      </c>
      <c r="C24" s="252">
        <v>10.698</v>
      </c>
      <c r="D24" s="252">
        <v>10.692</v>
      </c>
      <c r="E24" s="252">
        <v>10.698</v>
      </c>
      <c r="F24" s="252">
        <v>10.705</v>
      </c>
      <c r="G24" s="252">
        <v>10.722</v>
      </c>
      <c r="H24" s="252">
        <v>10.656000000000001</v>
      </c>
      <c r="I24" s="252">
        <v>10.757</v>
      </c>
      <c r="J24" s="252">
        <v>10.77</v>
      </c>
      <c r="K24" s="252">
        <v>10.788</v>
      </c>
      <c r="L24" s="252">
        <v>10.817</v>
      </c>
      <c r="M24" s="252">
        <v>10.904</v>
      </c>
      <c r="N24" s="252">
        <v>10.88</v>
      </c>
      <c r="O24" s="252">
        <v>10.872</v>
      </c>
      <c r="P24" s="252">
        <v>10.845000000000001</v>
      </c>
      <c r="Q24" s="252">
        <v>10.842000000000001</v>
      </c>
      <c r="R24" s="252">
        <v>10.821</v>
      </c>
      <c r="S24" s="252">
        <v>10.821</v>
      </c>
      <c r="T24" s="252">
        <v>10.834</v>
      </c>
      <c r="U24" s="252">
        <v>10.725</v>
      </c>
      <c r="V24" s="252">
        <v>10.798</v>
      </c>
      <c r="W24" s="252">
        <v>10.82</v>
      </c>
      <c r="X24" s="252">
        <v>10.922000000000001</v>
      </c>
      <c r="Y24" s="252">
        <v>10.919</v>
      </c>
      <c r="Z24" s="252">
        <v>10.944000000000001</v>
      </c>
      <c r="AA24" s="252">
        <v>11.015000000000001</v>
      </c>
      <c r="AB24" s="252">
        <v>10.954000000000001</v>
      </c>
      <c r="AC24" s="252">
        <v>11.037000000000001</v>
      </c>
      <c r="AD24" s="252">
        <v>10.884</v>
      </c>
      <c r="AE24" s="252">
        <v>11.045</v>
      </c>
      <c r="AF24" s="252">
        <v>10.956</v>
      </c>
      <c r="AG24" s="252">
        <v>10.993</v>
      </c>
      <c r="AH24" s="252">
        <v>11.042999999999999</v>
      </c>
      <c r="AI24" s="252">
        <v>10.984</v>
      </c>
      <c r="AJ24" s="252">
        <v>11.115</v>
      </c>
      <c r="AK24" s="252">
        <v>11.135</v>
      </c>
      <c r="AL24" s="252">
        <v>11.180999999999999</v>
      </c>
      <c r="AM24" s="252">
        <v>11.255185000000001</v>
      </c>
      <c r="AN24" s="252">
        <v>11.255185000000001</v>
      </c>
      <c r="AO24" s="252">
        <v>11.292185</v>
      </c>
      <c r="AP24" s="252">
        <v>11.195185</v>
      </c>
      <c r="AQ24" s="252">
        <v>11.160185</v>
      </c>
      <c r="AR24" s="252">
        <v>11.148185</v>
      </c>
      <c r="AS24" s="252">
        <v>10.924185</v>
      </c>
      <c r="AT24" s="252">
        <v>10.961185</v>
      </c>
      <c r="AU24" s="252">
        <v>11.349185</v>
      </c>
      <c r="AV24" s="252">
        <v>11.446185</v>
      </c>
      <c r="AW24" s="252">
        <v>11.452185</v>
      </c>
      <c r="AX24" s="252">
        <v>11.450184999999999</v>
      </c>
      <c r="AY24" s="252">
        <v>11.353185</v>
      </c>
      <c r="AZ24" s="252">
        <v>11.333185</v>
      </c>
      <c r="BA24" s="252">
        <v>11.274184999999999</v>
      </c>
      <c r="BB24" s="252">
        <v>11.223185000000001</v>
      </c>
      <c r="BC24" s="748">
        <v>11.163185</v>
      </c>
      <c r="BD24" s="252">
        <v>11.163433955</v>
      </c>
      <c r="BE24" s="252">
        <v>11.166801972</v>
      </c>
      <c r="BF24" s="252">
        <v>11.127666253999999</v>
      </c>
      <c r="BG24" s="409">
        <v>11.087764067</v>
      </c>
      <c r="BH24" s="409">
        <v>11.082027923</v>
      </c>
      <c r="BI24" s="409">
        <v>11.075078636000001</v>
      </c>
      <c r="BJ24" s="409">
        <v>11.165283325000001</v>
      </c>
      <c r="BK24" s="409">
        <v>11.165240113999999</v>
      </c>
      <c r="BL24" s="409">
        <v>11.181176503</v>
      </c>
      <c r="BM24" s="409">
        <v>11.187455719000001</v>
      </c>
      <c r="BN24" s="409">
        <v>11.193162365999999</v>
      </c>
      <c r="BO24" s="409">
        <v>11.194094773</v>
      </c>
      <c r="BP24" s="409">
        <v>11.193047159000001</v>
      </c>
      <c r="BQ24" s="409">
        <v>11.107743762</v>
      </c>
      <c r="BR24" s="409">
        <v>11.089658826999999</v>
      </c>
      <c r="BS24" s="409">
        <v>11.18973336</v>
      </c>
      <c r="BT24" s="409">
        <v>11.197930766000001</v>
      </c>
      <c r="BU24" s="409">
        <v>11.222379304</v>
      </c>
      <c r="BV24" s="409">
        <v>11.216062386000001</v>
      </c>
    </row>
    <row r="25" spans="1:74" ht="11.1" customHeight="1" x14ac:dyDescent="0.2">
      <c r="A25" s="162" t="s">
        <v>1077</v>
      </c>
      <c r="B25" s="173" t="s">
        <v>1078</v>
      </c>
      <c r="C25" s="252">
        <v>0.25169999999999998</v>
      </c>
      <c r="D25" s="252">
        <v>0.25769999999999998</v>
      </c>
      <c r="E25" s="252">
        <v>0.26069999999999999</v>
      </c>
      <c r="F25" s="252">
        <v>0.26169999999999999</v>
      </c>
      <c r="G25" s="252">
        <v>0.26369999999999999</v>
      </c>
      <c r="H25" s="252">
        <v>0.26569999999999999</v>
      </c>
      <c r="I25" s="252">
        <v>0.26169999999999999</v>
      </c>
      <c r="J25" s="252">
        <v>0.25969999999999999</v>
      </c>
      <c r="K25" s="252">
        <v>0.26469999999999999</v>
      </c>
      <c r="L25" s="252">
        <v>0.26269999999999999</v>
      </c>
      <c r="M25" s="252">
        <v>0.26269999999999999</v>
      </c>
      <c r="N25" s="252">
        <v>0.25269999999999998</v>
      </c>
      <c r="O25" s="252">
        <v>0.2737</v>
      </c>
      <c r="P25" s="252">
        <v>0.23369999999999999</v>
      </c>
      <c r="Q25" s="252">
        <v>0.31369999999999998</v>
      </c>
      <c r="R25" s="252">
        <v>0.25369999999999998</v>
      </c>
      <c r="S25" s="252">
        <v>0.2457</v>
      </c>
      <c r="T25" s="252">
        <v>0.35070000000000001</v>
      </c>
      <c r="U25" s="252">
        <v>0.28470000000000001</v>
      </c>
      <c r="V25" s="252">
        <v>0.2777</v>
      </c>
      <c r="W25" s="252">
        <v>0.29470000000000002</v>
      </c>
      <c r="X25" s="252">
        <v>0.2467</v>
      </c>
      <c r="Y25" s="252">
        <v>0.23569999999999999</v>
      </c>
      <c r="Z25" s="252">
        <v>0.2707</v>
      </c>
      <c r="AA25" s="252">
        <v>0.29570000000000002</v>
      </c>
      <c r="AB25" s="252">
        <v>0.2707</v>
      </c>
      <c r="AC25" s="252">
        <v>0.31569999999999998</v>
      </c>
      <c r="AD25" s="252">
        <v>0.25669999999999998</v>
      </c>
      <c r="AE25" s="252">
        <v>0.2717</v>
      </c>
      <c r="AF25" s="252">
        <v>0.2767</v>
      </c>
      <c r="AG25" s="252">
        <v>0.28170000000000001</v>
      </c>
      <c r="AH25" s="252">
        <v>0.28670000000000001</v>
      </c>
      <c r="AI25" s="252">
        <v>0.28170000000000001</v>
      </c>
      <c r="AJ25" s="252">
        <v>0.2717</v>
      </c>
      <c r="AK25" s="252">
        <v>0.2717</v>
      </c>
      <c r="AL25" s="252">
        <v>0.2717</v>
      </c>
      <c r="AM25" s="252">
        <v>0.27167799999999998</v>
      </c>
      <c r="AN25" s="252">
        <v>0.27167799999999998</v>
      </c>
      <c r="AO25" s="252">
        <v>0.27167799999999998</v>
      </c>
      <c r="AP25" s="252">
        <v>0.27167799999999998</v>
      </c>
      <c r="AQ25" s="252">
        <v>0.25167800000000001</v>
      </c>
      <c r="AR25" s="252">
        <v>0.25167800000000001</v>
      </c>
      <c r="AS25" s="252">
        <v>0.25167800000000001</v>
      </c>
      <c r="AT25" s="252">
        <v>0.25167800000000001</v>
      </c>
      <c r="AU25" s="252">
        <v>0.28167799999999998</v>
      </c>
      <c r="AV25" s="252">
        <v>0.27667799999999998</v>
      </c>
      <c r="AW25" s="252">
        <v>0.27667799999999998</v>
      </c>
      <c r="AX25" s="252">
        <v>0.28167799999999998</v>
      </c>
      <c r="AY25" s="252">
        <v>0.28167799999999998</v>
      </c>
      <c r="AZ25" s="252">
        <v>0.28167799999999998</v>
      </c>
      <c r="BA25" s="252">
        <v>0.28167799999999998</v>
      </c>
      <c r="BB25" s="252">
        <v>0.28167799999999998</v>
      </c>
      <c r="BC25" s="748">
        <v>0.28167799999999998</v>
      </c>
      <c r="BD25" s="252">
        <v>0.28560067227000002</v>
      </c>
      <c r="BE25" s="252">
        <v>0.28563264402999999</v>
      </c>
      <c r="BF25" s="252">
        <v>0.28567327194999997</v>
      </c>
      <c r="BG25" s="409">
        <v>0.28571005956000001</v>
      </c>
      <c r="BH25" s="409">
        <v>0.28574649298999999</v>
      </c>
      <c r="BI25" s="409">
        <v>0.28578701226999997</v>
      </c>
      <c r="BJ25" s="409">
        <v>0.28583398755</v>
      </c>
      <c r="BK25" s="409">
        <v>0.28581239668000002</v>
      </c>
      <c r="BL25" s="409">
        <v>0.28585468042000001</v>
      </c>
      <c r="BM25" s="409">
        <v>0.28583256135000001</v>
      </c>
      <c r="BN25" s="409">
        <v>0.28582728284999998</v>
      </c>
      <c r="BO25" s="409">
        <v>0.28582882196999998</v>
      </c>
      <c r="BP25" s="409">
        <v>0.28586113631999999</v>
      </c>
      <c r="BQ25" s="409">
        <v>0.28585848952999998</v>
      </c>
      <c r="BR25" s="409">
        <v>0.28585959474</v>
      </c>
      <c r="BS25" s="409">
        <v>0.28585783948999999</v>
      </c>
      <c r="BT25" s="409">
        <v>0.28585353905999999</v>
      </c>
      <c r="BU25" s="409">
        <v>0.28585432159000002</v>
      </c>
      <c r="BV25" s="409">
        <v>0.28586220192</v>
      </c>
    </row>
    <row r="26" spans="1:74" ht="11.1" customHeight="1" x14ac:dyDescent="0.2">
      <c r="A26" s="162" t="s">
        <v>504</v>
      </c>
      <c r="B26" s="173" t="s">
        <v>1154</v>
      </c>
      <c r="C26" s="252">
        <v>0.21279999999999999</v>
      </c>
      <c r="D26" s="252">
        <v>0.21179999999999999</v>
      </c>
      <c r="E26" s="252">
        <v>0.21379999999999999</v>
      </c>
      <c r="F26" s="252">
        <v>0.21479999999999999</v>
      </c>
      <c r="G26" s="252">
        <v>0.21179999999999999</v>
      </c>
      <c r="H26" s="252">
        <v>0.21079999999999999</v>
      </c>
      <c r="I26" s="252">
        <v>0.21079999999999999</v>
      </c>
      <c r="J26" s="252">
        <v>0.21079999999999999</v>
      </c>
      <c r="K26" s="252">
        <v>0.21079999999999999</v>
      </c>
      <c r="L26" s="252">
        <v>0.20880000000000001</v>
      </c>
      <c r="M26" s="252">
        <v>0.21079999999999999</v>
      </c>
      <c r="N26" s="252">
        <v>0.20979999999999999</v>
      </c>
      <c r="O26" s="252">
        <v>0.18010000000000001</v>
      </c>
      <c r="P26" s="252">
        <v>0.2031</v>
      </c>
      <c r="Q26" s="252">
        <v>0.17910000000000001</v>
      </c>
      <c r="R26" s="252">
        <v>0.18909999999999999</v>
      </c>
      <c r="S26" s="252">
        <v>0.1981</v>
      </c>
      <c r="T26" s="252">
        <v>0.1971</v>
      </c>
      <c r="U26" s="252">
        <v>0.20710000000000001</v>
      </c>
      <c r="V26" s="252">
        <v>0.18010000000000001</v>
      </c>
      <c r="W26" s="252">
        <v>0.1971</v>
      </c>
      <c r="X26" s="252">
        <v>0.17610000000000001</v>
      </c>
      <c r="Y26" s="252">
        <v>0.2001</v>
      </c>
      <c r="Z26" s="252">
        <v>0.19409999999999999</v>
      </c>
      <c r="AA26" s="252">
        <v>0.18410000000000001</v>
      </c>
      <c r="AB26" s="252">
        <v>0.1951</v>
      </c>
      <c r="AC26" s="252">
        <v>0.18410000000000001</v>
      </c>
      <c r="AD26" s="252">
        <v>0.17710000000000001</v>
      </c>
      <c r="AE26" s="252">
        <v>0.17710000000000001</v>
      </c>
      <c r="AF26" s="252">
        <v>0.17510000000000001</v>
      </c>
      <c r="AG26" s="252">
        <v>0.17510000000000001</v>
      </c>
      <c r="AH26" s="252">
        <v>0.1711</v>
      </c>
      <c r="AI26" s="252">
        <v>0.17150000000000001</v>
      </c>
      <c r="AJ26" s="252">
        <v>0.16850000000000001</v>
      </c>
      <c r="AK26" s="252">
        <v>0.16750000000000001</v>
      </c>
      <c r="AL26" s="252">
        <v>0.16550000000000001</v>
      </c>
      <c r="AM26" s="252">
        <v>0.17348</v>
      </c>
      <c r="AN26" s="252">
        <v>0.17448</v>
      </c>
      <c r="AO26" s="252">
        <v>0.17348</v>
      </c>
      <c r="AP26" s="252">
        <v>0.17448</v>
      </c>
      <c r="AQ26" s="252">
        <v>0.17348</v>
      </c>
      <c r="AR26" s="252">
        <v>0.17147999999999999</v>
      </c>
      <c r="AS26" s="252">
        <v>0.17247999999999999</v>
      </c>
      <c r="AT26" s="252">
        <v>0.17147999999999999</v>
      </c>
      <c r="AU26" s="252">
        <v>0.16947999999999999</v>
      </c>
      <c r="AV26" s="252">
        <v>0.16547999999999999</v>
      </c>
      <c r="AW26" s="252">
        <v>0.16847999999999999</v>
      </c>
      <c r="AX26" s="252">
        <v>0.16747999999999999</v>
      </c>
      <c r="AY26" s="252">
        <v>0.16447999999999999</v>
      </c>
      <c r="AZ26" s="252">
        <v>0.16447999999999999</v>
      </c>
      <c r="BA26" s="252">
        <v>0.16447999999999999</v>
      </c>
      <c r="BB26" s="252">
        <v>0.16547999999999999</v>
      </c>
      <c r="BC26" s="748">
        <v>0.16547999999999999</v>
      </c>
      <c r="BD26" s="252">
        <v>0.18513984353999999</v>
      </c>
      <c r="BE26" s="252">
        <v>0.18535212951999999</v>
      </c>
      <c r="BF26" s="252">
        <v>0.18412274867</v>
      </c>
      <c r="BG26" s="409">
        <v>0.18343650215000001</v>
      </c>
      <c r="BH26" s="409">
        <v>0.18099143239000001</v>
      </c>
      <c r="BI26" s="409">
        <v>0.18200861298000001</v>
      </c>
      <c r="BJ26" s="409">
        <v>0.18075933305</v>
      </c>
      <c r="BK26" s="409">
        <v>0.17649305696000001</v>
      </c>
      <c r="BL26" s="409">
        <v>0.17769355548999999</v>
      </c>
      <c r="BM26" s="409">
        <v>0.17503855315</v>
      </c>
      <c r="BN26" s="409">
        <v>0.17465694507999999</v>
      </c>
      <c r="BO26" s="409">
        <v>0.17620963366</v>
      </c>
      <c r="BP26" s="409">
        <v>0.17583137591</v>
      </c>
      <c r="BQ26" s="409">
        <v>0.17622862815000001</v>
      </c>
      <c r="BR26" s="409">
        <v>0.17513713798</v>
      </c>
      <c r="BS26" s="409">
        <v>0.17458512332000001</v>
      </c>
      <c r="BT26" s="409">
        <v>0.17224849075000001</v>
      </c>
      <c r="BU26" s="409">
        <v>0.17337213733000001</v>
      </c>
      <c r="BV26" s="409">
        <v>0.1722255147</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747"/>
      <c r="AZ27" s="747"/>
      <c r="BA27" s="747"/>
      <c r="BB27" s="747"/>
      <c r="BC27" s="749"/>
      <c r="BD27" s="747"/>
      <c r="BE27" s="747"/>
      <c r="BF27" s="747"/>
      <c r="BG27" s="492"/>
      <c r="BH27" s="492"/>
      <c r="BI27" s="492"/>
      <c r="BJ27" s="492"/>
      <c r="BK27" s="410"/>
      <c r="BL27" s="410"/>
      <c r="BM27" s="410"/>
      <c r="BN27" s="410"/>
      <c r="BO27" s="410"/>
      <c r="BP27" s="410"/>
      <c r="BQ27" s="410"/>
      <c r="BR27" s="410"/>
      <c r="BS27" s="410"/>
      <c r="BT27" s="410"/>
      <c r="BU27" s="410"/>
      <c r="BV27" s="410"/>
    </row>
    <row r="28" spans="1:74" ht="11.1" customHeight="1" x14ac:dyDescent="0.2">
      <c r="A28" s="162" t="s">
        <v>507</v>
      </c>
      <c r="B28" s="172" t="s">
        <v>517</v>
      </c>
      <c r="C28" s="252">
        <v>1.2785</v>
      </c>
      <c r="D28" s="252">
        <v>1.2895000000000001</v>
      </c>
      <c r="E28" s="252">
        <v>1.2885</v>
      </c>
      <c r="F28" s="252">
        <v>1.1525000000000001</v>
      </c>
      <c r="G28" s="252">
        <v>1.1615</v>
      </c>
      <c r="H28" s="252">
        <v>1.2304999999999999</v>
      </c>
      <c r="I28" s="252">
        <v>1.2104999999999999</v>
      </c>
      <c r="J28" s="252">
        <v>1.2175</v>
      </c>
      <c r="K28" s="252">
        <v>1.1995</v>
      </c>
      <c r="L28" s="252">
        <v>1.2095</v>
      </c>
      <c r="M28" s="252">
        <v>1.1995</v>
      </c>
      <c r="N28" s="252">
        <v>1.1705000000000001</v>
      </c>
      <c r="O28" s="252">
        <v>1.1908000000000001</v>
      </c>
      <c r="P28" s="252">
        <v>1.1898</v>
      </c>
      <c r="Q28" s="252">
        <v>1.1788000000000001</v>
      </c>
      <c r="R28" s="252">
        <v>1.1557999999999999</v>
      </c>
      <c r="S28" s="252">
        <v>1.1657999999999999</v>
      </c>
      <c r="T28" s="252">
        <v>1.1918</v>
      </c>
      <c r="U28" s="252">
        <v>1.1948000000000001</v>
      </c>
      <c r="V28" s="252">
        <v>1.1908000000000001</v>
      </c>
      <c r="W28" s="252">
        <v>1.1928000000000001</v>
      </c>
      <c r="X28" s="252">
        <v>1.1688000000000001</v>
      </c>
      <c r="Y28" s="252">
        <v>1.1537999999999999</v>
      </c>
      <c r="Z28" s="252">
        <v>1.1508</v>
      </c>
      <c r="AA28" s="252">
        <v>1.1873</v>
      </c>
      <c r="AB28" s="252">
        <v>1.1833</v>
      </c>
      <c r="AC28" s="252">
        <v>1.1822999999999999</v>
      </c>
      <c r="AD28" s="252">
        <v>1.1493</v>
      </c>
      <c r="AE28" s="252">
        <v>1.1163000000000001</v>
      </c>
      <c r="AF28" s="252">
        <v>1.1343000000000001</v>
      </c>
      <c r="AG28" s="252">
        <v>1.1373</v>
      </c>
      <c r="AH28" s="252">
        <v>1.1263000000000001</v>
      </c>
      <c r="AI28" s="252">
        <v>1.1213</v>
      </c>
      <c r="AJ28" s="252">
        <v>1.1163000000000001</v>
      </c>
      <c r="AK28" s="252">
        <v>1.1323000000000001</v>
      </c>
      <c r="AL28" s="252">
        <v>1.1433</v>
      </c>
      <c r="AM28" s="252">
        <v>1.1426246411000001</v>
      </c>
      <c r="AN28" s="252">
        <v>1.1492166411</v>
      </c>
      <c r="AO28" s="252">
        <v>1.1432166411</v>
      </c>
      <c r="AP28" s="252">
        <v>1.1302166411000001</v>
      </c>
      <c r="AQ28" s="252">
        <v>1.1362166411000001</v>
      </c>
      <c r="AR28" s="252">
        <v>1.1492166411</v>
      </c>
      <c r="AS28" s="252">
        <v>1.1472166411</v>
      </c>
      <c r="AT28" s="252">
        <v>1.1492166411</v>
      </c>
      <c r="AU28" s="252">
        <v>1.1352166411</v>
      </c>
      <c r="AV28" s="252">
        <v>1.1442166411000001</v>
      </c>
      <c r="AW28" s="252">
        <v>1.1472166411</v>
      </c>
      <c r="AX28" s="252">
        <v>1.1272166411</v>
      </c>
      <c r="AY28" s="252">
        <v>1.0702166411</v>
      </c>
      <c r="AZ28" s="252">
        <v>1.0732166410999999</v>
      </c>
      <c r="BA28" s="252">
        <v>1.0702166411</v>
      </c>
      <c r="BB28" s="252">
        <v>1.0702166411</v>
      </c>
      <c r="BC28" s="748">
        <v>1.0732166410999999</v>
      </c>
      <c r="BD28" s="252">
        <v>1.0770922123</v>
      </c>
      <c r="BE28" s="252">
        <v>1.1227198563</v>
      </c>
      <c r="BF28" s="252">
        <v>1.1197294856</v>
      </c>
      <c r="BG28" s="409">
        <v>1.1164854278</v>
      </c>
      <c r="BH28" s="409">
        <v>1.1177949098</v>
      </c>
      <c r="BI28" s="409">
        <v>1.1147347590000001</v>
      </c>
      <c r="BJ28" s="409">
        <v>1.1115114249</v>
      </c>
      <c r="BK28" s="409">
        <v>1.1085195460999999</v>
      </c>
      <c r="BL28" s="409">
        <v>1.1088956940000001</v>
      </c>
      <c r="BM28" s="409">
        <v>1.1018660667</v>
      </c>
      <c r="BN28" s="409">
        <v>1.0949730008</v>
      </c>
      <c r="BO28" s="409">
        <v>1.0884139892</v>
      </c>
      <c r="BP28" s="409">
        <v>1.0823293869999999</v>
      </c>
      <c r="BQ28" s="409">
        <v>1.075969747</v>
      </c>
      <c r="BR28" s="409">
        <v>1.0699692047</v>
      </c>
      <c r="BS28" s="409">
        <v>1.0637191451000001</v>
      </c>
      <c r="BT28" s="409">
        <v>1.0570123014999999</v>
      </c>
      <c r="BU28" s="409">
        <v>1.0509401751</v>
      </c>
      <c r="BV28" s="409">
        <v>1.0447076400999999</v>
      </c>
    </row>
    <row r="29" spans="1:74" ht="11.1" customHeight="1" x14ac:dyDescent="0.2">
      <c r="A29" s="162" t="s">
        <v>274</v>
      </c>
      <c r="B29" s="173" t="s">
        <v>506</v>
      </c>
      <c r="C29" s="252">
        <v>0.94610000000000005</v>
      </c>
      <c r="D29" s="252">
        <v>0.94910000000000005</v>
      </c>
      <c r="E29" s="252">
        <v>0.94010000000000005</v>
      </c>
      <c r="F29" s="252">
        <v>0.91610000000000003</v>
      </c>
      <c r="G29" s="252">
        <v>0.92610000000000003</v>
      </c>
      <c r="H29" s="252">
        <v>0.95409999999999995</v>
      </c>
      <c r="I29" s="252">
        <v>0.93710000000000004</v>
      </c>
      <c r="J29" s="252">
        <v>0.95409999999999995</v>
      </c>
      <c r="K29" s="252">
        <v>0.96409999999999996</v>
      </c>
      <c r="L29" s="252">
        <v>0.95909999999999995</v>
      </c>
      <c r="M29" s="252">
        <v>0.95609999999999995</v>
      </c>
      <c r="N29" s="252">
        <v>0.95109999999999995</v>
      </c>
      <c r="O29" s="252">
        <v>0.96730000000000005</v>
      </c>
      <c r="P29" s="252">
        <v>0.95430000000000004</v>
      </c>
      <c r="Q29" s="252">
        <v>0.94830000000000003</v>
      </c>
      <c r="R29" s="252">
        <v>0.93230000000000002</v>
      </c>
      <c r="S29" s="252">
        <v>0.94430000000000003</v>
      </c>
      <c r="T29" s="252">
        <v>0.96430000000000005</v>
      </c>
      <c r="U29" s="252">
        <v>0.96430000000000005</v>
      </c>
      <c r="V29" s="252">
        <v>0.96130000000000004</v>
      </c>
      <c r="W29" s="252">
        <v>0.96630000000000005</v>
      </c>
      <c r="X29" s="252">
        <v>0.94530000000000003</v>
      </c>
      <c r="Y29" s="252">
        <v>0.93030000000000002</v>
      </c>
      <c r="Z29" s="252">
        <v>0.94030000000000002</v>
      </c>
      <c r="AA29" s="252">
        <v>0.96930000000000005</v>
      </c>
      <c r="AB29" s="252">
        <v>0.96530000000000005</v>
      </c>
      <c r="AC29" s="252">
        <v>0.98529999999999995</v>
      </c>
      <c r="AD29" s="252">
        <v>0.96830000000000005</v>
      </c>
      <c r="AE29" s="252">
        <v>0.98329999999999995</v>
      </c>
      <c r="AF29" s="252">
        <v>1.0013000000000001</v>
      </c>
      <c r="AG29" s="252">
        <v>1.0093000000000001</v>
      </c>
      <c r="AH29" s="252">
        <v>0.99829999999999997</v>
      </c>
      <c r="AI29" s="252">
        <v>0.99329999999999996</v>
      </c>
      <c r="AJ29" s="252">
        <v>0.98829999999999996</v>
      </c>
      <c r="AK29" s="252">
        <v>1.0043</v>
      </c>
      <c r="AL29" s="252">
        <v>1.0153000000000001</v>
      </c>
      <c r="AM29" s="252">
        <v>1.0146930000000001</v>
      </c>
      <c r="AN29" s="252">
        <v>1.021285</v>
      </c>
      <c r="AO29" s="252">
        <v>1.015285</v>
      </c>
      <c r="AP29" s="252">
        <v>1.0022850000000001</v>
      </c>
      <c r="AQ29" s="252">
        <v>1.0082850000000001</v>
      </c>
      <c r="AR29" s="252">
        <v>1.021285</v>
      </c>
      <c r="AS29" s="252">
        <v>1.019285</v>
      </c>
      <c r="AT29" s="252">
        <v>1.021285</v>
      </c>
      <c r="AU29" s="252">
        <v>1.011285</v>
      </c>
      <c r="AV29" s="252">
        <v>1.0202850000000001</v>
      </c>
      <c r="AW29" s="252">
        <v>1.023285</v>
      </c>
      <c r="AX29" s="252">
        <v>1.003285</v>
      </c>
      <c r="AY29" s="252">
        <v>0.97528499999999996</v>
      </c>
      <c r="AZ29" s="252">
        <v>0.97928499999999996</v>
      </c>
      <c r="BA29" s="252">
        <v>0.97728499999999996</v>
      </c>
      <c r="BB29" s="252">
        <v>0.97728499999999996</v>
      </c>
      <c r="BC29" s="748">
        <v>0.98028499999999996</v>
      </c>
      <c r="BD29" s="252">
        <v>0.97189298555000003</v>
      </c>
      <c r="BE29" s="252">
        <v>1.0178456553999999</v>
      </c>
      <c r="BF29" s="252">
        <v>1.0147976906</v>
      </c>
      <c r="BG29" s="409">
        <v>1.0118133905</v>
      </c>
      <c r="BH29" s="409">
        <v>1.0087736269000001</v>
      </c>
      <c r="BI29" s="409">
        <v>1.0057382644999999</v>
      </c>
      <c r="BJ29" s="409">
        <v>1.0028177591</v>
      </c>
      <c r="BK29" s="409">
        <v>0.99681930538999997</v>
      </c>
      <c r="BL29" s="409">
        <v>0.99075004063000005</v>
      </c>
      <c r="BM29" s="409">
        <v>0.98469364524000003</v>
      </c>
      <c r="BN29" s="409">
        <v>0.97862089343000003</v>
      </c>
      <c r="BO29" s="409">
        <v>0.97259363902999996</v>
      </c>
      <c r="BP29" s="409">
        <v>0.96657363585</v>
      </c>
      <c r="BQ29" s="409">
        <v>0.96054100644999996</v>
      </c>
      <c r="BR29" s="409">
        <v>0.95450357434999999</v>
      </c>
      <c r="BS29" s="409">
        <v>0.94853015608000002</v>
      </c>
      <c r="BT29" s="409">
        <v>0.94249921525000002</v>
      </c>
      <c r="BU29" s="409">
        <v>0.93647307001000002</v>
      </c>
      <c r="BV29" s="409">
        <v>0.93056192135000004</v>
      </c>
    </row>
    <row r="30" spans="1:74" ht="11.1" customHeight="1" x14ac:dyDescent="0.2">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747"/>
      <c r="AZ30" s="747"/>
      <c r="BA30" s="747"/>
      <c r="BB30" s="747"/>
      <c r="BC30" s="749"/>
      <c r="BD30" s="747"/>
      <c r="BE30" s="747"/>
      <c r="BF30" s="747"/>
      <c r="BG30" s="492"/>
      <c r="BH30" s="492"/>
      <c r="BI30" s="492"/>
      <c r="BJ30" s="492"/>
      <c r="BK30" s="410"/>
      <c r="BL30" s="410"/>
      <c r="BM30" s="410"/>
      <c r="BN30" s="410"/>
      <c r="BO30" s="410"/>
      <c r="BP30" s="410"/>
      <c r="BQ30" s="410"/>
      <c r="BR30" s="410"/>
      <c r="BS30" s="410"/>
      <c r="BT30" s="410"/>
      <c r="BU30" s="410"/>
      <c r="BV30" s="410"/>
    </row>
    <row r="31" spans="1:74" ht="11.1" customHeight="1" x14ac:dyDescent="0.2">
      <c r="A31" s="162" t="s">
        <v>508</v>
      </c>
      <c r="B31" s="172" t="s">
        <v>518</v>
      </c>
      <c r="C31" s="252">
        <v>9.5905000000000005</v>
      </c>
      <c r="D31" s="252">
        <v>9.5045000000000002</v>
      </c>
      <c r="E31" s="252">
        <v>9.5504999999999995</v>
      </c>
      <c r="F31" s="252">
        <v>9.5035000000000007</v>
      </c>
      <c r="G31" s="252">
        <v>9.5465</v>
      </c>
      <c r="H31" s="252">
        <v>9.6144999999999996</v>
      </c>
      <c r="I31" s="252">
        <v>9.3744999999999994</v>
      </c>
      <c r="J31" s="252">
        <v>9.3955000000000002</v>
      </c>
      <c r="K31" s="252">
        <v>9.3635000000000002</v>
      </c>
      <c r="L31" s="252">
        <v>9.4024999999999999</v>
      </c>
      <c r="M31" s="252">
        <v>9.5485000000000007</v>
      </c>
      <c r="N31" s="252">
        <v>9.5385000000000009</v>
      </c>
      <c r="O31" s="252">
        <v>9.5721000000000007</v>
      </c>
      <c r="P31" s="252">
        <v>9.6930999999999994</v>
      </c>
      <c r="Q31" s="252">
        <v>9.5821000000000005</v>
      </c>
      <c r="R31" s="252">
        <v>9.5501000000000005</v>
      </c>
      <c r="S31" s="252">
        <v>9.5921000000000003</v>
      </c>
      <c r="T31" s="252">
        <v>9.7431000000000001</v>
      </c>
      <c r="U31" s="252">
        <v>9.4620999999999995</v>
      </c>
      <c r="V31" s="252">
        <v>9.4831000000000003</v>
      </c>
      <c r="W31" s="252">
        <v>9.5951000000000004</v>
      </c>
      <c r="X31" s="252">
        <v>9.6621000000000006</v>
      </c>
      <c r="Y31" s="252">
        <v>9.8850999999999996</v>
      </c>
      <c r="Z31" s="252">
        <v>9.8790999999999993</v>
      </c>
      <c r="AA31" s="252">
        <v>9.7797999999999998</v>
      </c>
      <c r="AB31" s="252">
        <v>9.7347999999999999</v>
      </c>
      <c r="AC31" s="252">
        <v>9.7208000000000006</v>
      </c>
      <c r="AD31" s="252">
        <v>9.7848000000000006</v>
      </c>
      <c r="AE31" s="252">
        <v>9.7297999999999991</v>
      </c>
      <c r="AF31" s="252">
        <v>9.8987999999999996</v>
      </c>
      <c r="AG31" s="252">
        <v>9.7438000000000002</v>
      </c>
      <c r="AH31" s="252">
        <v>9.7157999999999998</v>
      </c>
      <c r="AI31" s="252">
        <v>9.8477999999999994</v>
      </c>
      <c r="AJ31" s="252">
        <v>9.7208000000000006</v>
      </c>
      <c r="AK31" s="252">
        <v>9.8637999999999995</v>
      </c>
      <c r="AL31" s="252">
        <v>9.8268000000000004</v>
      </c>
      <c r="AM31" s="252">
        <v>9.7830848548000002</v>
      </c>
      <c r="AN31" s="252">
        <v>9.7700848548000003</v>
      </c>
      <c r="AO31" s="252">
        <v>9.6650848547999999</v>
      </c>
      <c r="AP31" s="252">
        <v>9.5450848548000007</v>
      </c>
      <c r="AQ31" s="252">
        <v>9.4560848548000003</v>
      </c>
      <c r="AR31" s="252">
        <v>9.5930848548000007</v>
      </c>
      <c r="AS31" s="252">
        <v>9.5070848548000004</v>
      </c>
      <c r="AT31" s="252">
        <v>9.3530848548000005</v>
      </c>
      <c r="AU31" s="252">
        <v>9.3710848547999994</v>
      </c>
      <c r="AV31" s="252">
        <v>9.3090848548</v>
      </c>
      <c r="AW31" s="252">
        <v>9.4140848548000005</v>
      </c>
      <c r="AX31" s="252">
        <v>9.4120848547999998</v>
      </c>
      <c r="AY31" s="252">
        <v>9.3460848548000008</v>
      </c>
      <c r="AZ31" s="252">
        <v>9.4220848547999996</v>
      </c>
      <c r="BA31" s="252">
        <v>9.3870848547999994</v>
      </c>
      <c r="BB31" s="252">
        <v>9.2700848548000003</v>
      </c>
      <c r="BC31" s="748">
        <v>9.2530848548000009</v>
      </c>
      <c r="BD31" s="252">
        <v>9.4394263668999994</v>
      </c>
      <c r="BE31" s="252">
        <v>9.3099227880999997</v>
      </c>
      <c r="BF31" s="252">
        <v>9.3105060281000007</v>
      </c>
      <c r="BG31" s="409">
        <v>9.3270934297999997</v>
      </c>
      <c r="BH31" s="409">
        <v>9.3508142426000003</v>
      </c>
      <c r="BI31" s="409">
        <v>9.3639054544999993</v>
      </c>
      <c r="BJ31" s="409">
        <v>9.3277520026000005</v>
      </c>
      <c r="BK31" s="409">
        <v>9.2763029106000001</v>
      </c>
      <c r="BL31" s="409">
        <v>9.2776136632000004</v>
      </c>
      <c r="BM31" s="409">
        <v>9.2543208206000003</v>
      </c>
      <c r="BN31" s="409">
        <v>9.2456273103999997</v>
      </c>
      <c r="BO31" s="409">
        <v>9.2770092835</v>
      </c>
      <c r="BP31" s="409">
        <v>9.3244017537000001</v>
      </c>
      <c r="BQ31" s="409">
        <v>9.2586860360000003</v>
      </c>
      <c r="BR31" s="409">
        <v>9.2933510241999997</v>
      </c>
      <c r="BS31" s="409">
        <v>9.3112072862000002</v>
      </c>
      <c r="BT31" s="409">
        <v>9.3420529499999994</v>
      </c>
      <c r="BU31" s="409">
        <v>9.3621044139999992</v>
      </c>
      <c r="BV31" s="409">
        <v>9.332003104</v>
      </c>
    </row>
    <row r="32" spans="1:74" ht="11.1" customHeight="1" x14ac:dyDescent="0.2">
      <c r="A32" s="162" t="s">
        <v>275</v>
      </c>
      <c r="B32" s="173" t="s">
        <v>353</v>
      </c>
      <c r="C32" s="252">
        <v>0.376</v>
      </c>
      <c r="D32" s="252">
        <v>0.40400000000000003</v>
      </c>
      <c r="E32" s="252">
        <v>0.42</v>
      </c>
      <c r="F32" s="252">
        <v>0.44500000000000001</v>
      </c>
      <c r="G32" s="252">
        <v>0.441</v>
      </c>
      <c r="H32" s="252">
        <v>0.46600000000000003</v>
      </c>
      <c r="I32" s="252">
        <v>0.48699999999999999</v>
      </c>
      <c r="J32" s="252">
        <v>0.48199999999999998</v>
      </c>
      <c r="K32" s="252">
        <v>0.46300000000000002</v>
      </c>
      <c r="L32" s="252">
        <v>0.39400000000000002</v>
      </c>
      <c r="M32" s="252">
        <v>0.437</v>
      </c>
      <c r="N32" s="252">
        <v>0.437</v>
      </c>
      <c r="O32" s="252">
        <v>0.435</v>
      </c>
      <c r="P32" s="252">
        <v>0.46800000000000003</v>
      </c>
      <c r="Q32" s="252">
        <v>0.44800000000000001</v>
      </c>
      <c r="R32" s="252">
        <v>0.45600000000000002</v>
      </c>
      <c r="S32" s="252">
        <v>0.45100000000000001</v>
      </c>
      <c r="T32" s="252">
        <v>0.49299999999999999</v>
      </c>
      <c r="U32" s="252">
        <v>0.47899999999999998</v>
      </c>
      <c r="V32" s="252">
        <v>0.48</v>
      </c>
      <c r="W32" s="252">
        <v>0.47499999999999998</v>
      </c>
      <c r="X32" s="252">
        <v>0.46500000000000002</v>
      </c>
      <c r="Y32" s="252">
        <v>0.45</v>
      </c>
      <c r="Z32" s="252">
        <v>0.44800000000000001</v>
      </c>
      <c r="AA32" s="252">
        <v>0.42199999999999999</v>
      </c>
      <c r="AB32" s="252">
        <v>0.39</v>
      </c>
      <c r="AC32" s="252">
        <v>0.317</v>
      </c>
      <c r="AD32" s="252">
        <v>0.38800000000000001</v>
      </c>
      <c r="AE32" s="252">
        <v>0.33800000000000002</v>
      </c>
      <c r="AF32" s="252">
        <v>0.432</v>
      </c>
      <c r="AG32" s="252">
        <v>0.45800000000000002</v>
      </c>
      <c r="AH32" s="252">
        <v>0.45200000000000001</v>
      </c>
      <c r="AI32" s="252">
        <v>0.42599999999999999</v>
      </c>
      <c r="AJ32" s="252">
        <v>0.40899999999999997</v>
      </c>
      <c r="AK32" s="252">
        <v>0.42899999999999999</v>
      </c>
      <c r="AL32" s="252">
        <v>0.42199999999999999</v>
      </c>
      <c r="AM32" s="252">
        <v>0.39900000000000002</v>
      </c>
      <c r="AN32" s="252">
        <v>0.39300000000000002</v>
      </c>
      <c r="AO32" s="252">
        <v>0.38200000000000001</v>
      </c>
      <c r="AP32" s="252">
        <v>0.373</v>
      </c>
      <c r="AQ32" s="252">
        <v>0.35799999999999998</v>
      </c>
      <c r="AR32" s="252">
        <v>0.38300000000000001</v>
      </c>
      <c r="AS32" s="252">
        <v>0.40799999999999997</v>
      </c>
      <c r="AT32" s="252">
        <v>0.41</v>
      </c>
      <c r="AU32" s="252">
        <v>0.39700000000000002</v>
      </c>
      <c r="AV32" s="252">
        <v>0.39200000000000002</v>
      </c>
      <c r="AW32" s="252">
        <v>0.38200000000000001</v>
      </c>
      <c r="AX32" s="252">
        <v>0.35099999999999998</v>
      </c>
      <c r="AY32" s="252">
        <v>0.34599999999999997</v>
      </c>
      <c r="AZ32" s="252">
        <v>0.34300000000000003</v>
      </c>
      <c r="BA32" s="252">
        <v>0.35799999999999998</v>
      </c>
      <c r="BB32" s="252">
        <v>0.34300000000000003</v>
      </c>
      <c r="BC32" s="748">
        <v>0.36</v>
      </c>
      <c r="BD32" s="252">
        <v>0.36059712487000001</v>
      </c>
      <c r="BE32" s="252">
        <v>0.35364108629000002</v>
      </c>
      <c r="BF32" s="252">
        <v>0.35275687553000001</v>
      </c>
      <c r="BG32" s="409">
        <v>0.35381706038999999</v>
      </c>
      <c r="BH32" s="409">
        <v>0.35487087848999999</v>
      </c>
      <c r="BI32" s="409">
        <v>0.35598104753999998</v>
      </c>
      <c r="BJ32" s="409">
        <v>0.35718102076000002</v>
      </c>
      <c r="BK32" s="409">
        <v>0.36513489417</v>
      </c>
      <c r="BL32" s="409">
        <v>0.36682299586</v>
      </c>
      <c r="BM32" s="409">
        <v>0.36760103974000002</v>
      </c>
      <c r="BN32" s="409">
        <v>0.36861601246999998</v>
      </c>
      <c r="BO32" s="409">
        <v>0.36872643458999999</v>
      </c>
      <c r="BP32" s="409">
        <v>0.37427055191000003</v>
      </c>
      <c r="BQ32" s="409">
        <v>0.37832034136999998</v>
      </c>
      <c r="BR32" s="409">
        <v>0.38442236098999999</v>
      </c>
      <c r="BS32" s="409">
        <v>0.39048327730999999</v>
      </c>
      <c r="BT32" s="409">
        <v>0.39650755977000002</v>
      </c>
      <c r="BU32" s="409">
        <v>0.40260291775000001</v>
      </c>
      <c r="BV32" s="409">
        <v>0.40879781364000001</v>
      </c>
    </row>
    <row r="33" spans="1:74" ht="11.1" customHeight="1" x14ac:dyDescent="0.2">
      <c r="A33" s="162" t="s">
        <v>276</v>
      </c>
      <c r="B33" s="173" t="s">
        <v>354</v>
      </c>
      <c r="C33" s="252">
        <v>4.8920000000000003</v>
      </c>
      <c r="D33" s="252">
        <v>4.8460000000000001</v>
      </c>
      <c r="E33" s="252">
        <v>4.8819999999999997</v>
      </c>
      <c r="F33" s="252">
        <v>4.8730000000000002</v>
      </c>
      <c r="G33" s="252">
        <v>4.8970000000000002</v>
      </c>
      <c r="H33" s="252">
        <v>4.9790000000000001</v>
      </c>
      <c r="I33" s="252">
        <v>4.7640000000000002</v>
      </c>
      <c r="J33" s="252">
        <v>4.806</v>
      </c>
      <c r="K33" s="252">
        <v>4.8600000000000003</v>
      </c>
      <c r="L33" s="252">
        <v>4.9459999999999997</v>
      </c>
      <c r="M33" s="252">
        <v>4.9560000000000004</v>
      </c>
      <c r="N33" s="252">
        <v>4.952</v>
      </c>
      <c r="O33" s="252">
        <v>4.9880000000000004</v>
      </c>
      <c r="P33" s="252">
        <v>5.0209999999999999</v>
      </c>
      <c r="Q33" s="252">
        <v>4.9729999999999999</v>
      </c>
      <c r="R33" s="252">
        <v>4.9480000000000004</v>
      </c>
      <c r="S33" s="252">
        <v>4.9950000000000001</v>
      </c>
      <c r="T33" s="252">
        <v>5.0780000000000003</v>
      </c>
      <c r="U33" s="252">
        <v>4.8970000000000002</v>
      </c>
      <c r="V33" s="252">
        <v>4.9349999999999996</v>
      </c>
      <c r="W33" s="252">
        <v>5.008</v>
      </c>
      <c r="X33" s="252">
        <v>5.0579999999999998</v>
      </c>
      <c r="Y33" s="252">
        <v>5.125</v>
      </c>
      <c r="Z33" s="252">
        <v>5.15</v>
      </c>
      <c r="AA33" s="252">
        <v>5.1050000000000004</v>
      </c>
      <c r="AB33" s="252">
        <v>5.0910000000000002</v>
      </c>
      <c r="AC33" s="252">
        <v>5.1289999999999996</v>
      </c>
      <c r="AD33" s="252">
        <v>5.1310000000000002</v>
      </c>
      <c r="AE33" s="252">
        <v>5.1440000000000001</v>
      </c>
      <c r="AF33" s="252">
        <v>5.2809999999999997</v>
      </c>
      <c r="AG33" s="252">
        <v>5.1360000000000001</v>
      </c>
      <c r="AH33" s="252">
        <v>5.1509999999999998</v>
      </c>
      <c r="AI33" s="252">
        <v>5.19</v>
      </c>
      <c r="AJ33" s="252">
        <v>5.1319999999999997</v>
      </c>
      <c r="AK33" s="252">
        <v>5.17</v>
      </c>
      <c r="AL33" s="252">
        <v>5.1479999999999997</v>
      </c>
      <c r="AM33" s="252">
        <v>5.0529999999999999</v>
      </c>
      <c r="AN33" s="252">
        <v>5.0199999999999996</v>
      </c>
      <c r="AO33" s="252">
        <v>4.9779999999999998</v>
      </c>
      <c r="AP33" s="252">
        <v>4.923</v>
      </c>
      <c r="AQ33" s="252">
        <v>4.8600000000000003</v>
      </c>
      <c r="AR33" s="252">
        <v>4.9210000000000003</v>
      </c>
      <c r="AS33" s="252">
        <v>4.8250000000000002</v>
      </c>
      <c r="AT33" s="252">
        <v>4.7610000000000001</v>
      </c>
      <c r="AU33" s="252">
        <v>4.774</v>
      </c>
      <c r="AV33" s="252">
        <v>4.6669999999999998</v>
      </c>
      <c r="AW33" s="252">
        <v>4.8019999999999996</v>
      </c>
      <c r="AX33" s="252">
        <v>4.8360000000000003</v>
      </c>
      <c r="AY33" s="252">
        <v>4.7720000000000002</v>
      </c>
      <c r="AZ33" s="252">
        <v>4.8499999999999996</v>
      </c>
      <c r="BA33" s="252">
        <v>4.8280000000000003</v>
      </c>
      <c r="BB33" s="252">
        <v>4.82</v>
      </c>
      <c r="BC33" s="748">
        <v>4.7619999999999996</v>
      </c>
      <c r="BD33" s="252">
        <v>4.8838926633000002</v>
      </c>
      <c r="BE33" s="252">
        <v>4.7696013234999999</v>
      </c>
      <c r="BF33" s="252">
        <v>4.7802708005000003</v>
      </c>
      <c r="BG33" s="409">
        <v>4.8022112139999997</v>
      </c>
      <c r="BH33" s="409">
        <v>4.8251309640000004</v>
      </c>
      <c r="BI33" s="409">
        <v>4.8341288621</v>
      </c>
      <c r="BJ33" s="409">
        <v>4.7901600050999997</v>
      </c>
      <c r="BK33" s="409">
        <v>4.7182543331</v>
      </c>
      <c r="BL33" s="409">
        <v>4.712402881</v>
      </c>
      <c r="BM33" s="409">
        <v>4.7073472025000003</v>
      </c>
      <c r="BN33" s="409">
        <v>4.7147586644999997</v>
      </c>
      <c r="BO33" s="409">
        <v>4.7363231842999998</v>
      </c>
      <c r="BP33" s="409">
        <v>4.7715063699</v>
      </c>
      <c r="BQ33" s="409">
        <v>4.7112342506999996</v>
      </c>
      <c r="BR33" s="409">
        <v>4.7458235430000002</v>
      </c>
      <c r="BS33" s="409">
        <v>4.7654494648999997</v>
      </c>
      <c r="BT33" s="409">
        <v>4.7846276076000001</v>
      </c>
      <c r="BU33" s="409">
        <v>4.8001976260000001</v>
      </c>
      <c r="BV33" s="409">
        <v>4.7591669338000004</v>
      </c>
    </row>
    <row r="34" spans="1:74" ht="11.1" customHeight="1" x14ac:dyDescent="0.2">
      <c r="A34" s="162" t="s">
        <v>277</v>
      </c>
      <c r="B34" s="173" t="s">
        <v>355</v>
      </c>
      <c r="C34" s="252">
        <v>1.0066999999999999</v>
      </c>
      <c r="D34" s="252">
        <v>1.0117</v>
      </c>
      <c r="E34" s="252">
        <v>1.0266999999999999</v>
      </c>
      <c r="F34" s="252">
        <v>1.0177</v>
      </c>
      <c r="G34" s="252">
        <v>1.0157</v>
      </c>
      <c r="H34" s="252">
        <v>1.0197000000000001</v>
      </c>
      <c r="I34" s="252">
        <v>1.0206999999999999</v>
      </c>
      <c r="J34" s="252">
        <v>1.0186999999999999</v>
      </c>
      <c r="K34" s="252">
        <v>1.0206999999999999</v>
      </c>
      <c r="L34" s="252">
        <v>1.0157</v>
      </c>
      <c r="M34" s="252">
        <v>1.0327</v>
      </c>
      <c r="N34" s="252">
        <v>1.0387</v>
      </c>
      <c r="O34" s="252">
        <v>1.0343</v>
      </c>
      <c r="P34" s="252">
        <v>1.0353000000000001</v>
      </c>
      <c r="Q34" s="252">
        <v>1.0053000000000001</v>
      </c>
      <c r="R34" s="252">
        <v>1.0143</v>
      </c>
      <c r="S34" s="252">
        <v>1.0083</v>
      </c>
      <c r="T34" s="252">
        <v>1.0253000000000001</v>
      </c>
      <c r="U34" s="252">
        <v>1.0003</v>
      </c>
      <c r="V34" s="252">
        <v>0.97130000000000005</v>
      </c>
      <c r="W34" s="252">
        <v>0.99829999999999997</v>
      </c>
      <c r="X34" s="252">
        <v>1.0193000000000001</v>
      </c>
      <c r="Y34" s="252">
        <v>1.0293000000000001</v>
      </c>
      <c r="Z34" s="252">
        <v>1.0173000000000001</v>
      </c>
      <c r="AA34" s="252">
        <v>1.0109999999999999</v>
      </c>
      <c r="AB34" s="252">
        <v>1.0029999999999999</v>
      </c>
      <c r="AC34" s="252">
        <v>1.0209999999999999</v>
      </c>
      <c r="AD34" s="252">
        <v>0.99099999999999999</v>
      </c>
      <c r="AE34" s="252">
        <v>1.006</v>
      </c>
      <c r="AF34" s="252">
        <v>1.0029999999999999</v>
      </c>
      <c r="AG34" s="252">
        <v>0.98199999999999998</v>
      </c>
      <c r="AH34" s="252">
        <v>1.026</v>
      </c>
      <c r="AI34" s="252">
        <v>1.0069999999999999</v>
      </c>
      <c r="AJ34" s="252">
        <v>1.02</v>
      </c>
      <c r="AK34" s="252">
        <v>1.0229999999999999</v>
      </c>
      <c r="AL34" s="252">
        <v>1</v>
      </c>
      <c r="AM34" s="252">
        <v>0.99199999999999999</v>
      </c>
      <c r="AN34" s="252">
        <v>1.016</v>
      </c>
      <c r="AO34" s="252">
        <v>0.98299999999999998</v>
      </c>
      <c r="AP34" s="252">
        <v>0.98099999999999998</v>
      </c>
      <c r="AQ34" s="252">
        <v>0.997</v>
      </c>
      <c r="AR34" s="252">
        <v>0.99099999999999999</v>
      </c>
      <c r="AS34" s="252">
        <v>0.999</v>
      </c>
      <c r="AT34" s="252">
        <v>0.996</v>
      </c>
      <c r="AU34" s="252">
        <v>0.98099999999999998</v>
      </c>
      <c r="AV34" s="252">
        <v>0.99099999999999999</v>
      </c>
      <c r="AW34" s="252">
        <v>0.97499999999999998</v>
      </c>
      <c r="AX34" s="252">
        <v>1.0069999999999999</v>
      </c>
      <c r="AY34" s="252">
        <v>1.0109999999999999</v>
      </c>
      <c r="AZ34" s="252">
        <v>1.0129999999999999</v>
      </c>
      <c r="BA34" s="252">
        <v>1.0109999999999999</v>
      </c>
      <c r="BB34" s="252">
        <v>0.98899999999999999</v>
      </c>
      <c r="BC34" s="748">
        <v>0.999</v>
      </c>
      <c r="BD34" s="252">
        <v>1.0101024966000001</v>
      </c>
      <c r="BE34" s="252">
        <v>1.0043491121000001</v>
      </c>
      <c r="BF34" s="252">
        <v>1.0018510025</v>
      </c>
      <c r="BG34" s="409">
        <v>0.99739342175000001</v>
      </c>
      <c r="BH34" s="409">
        <v>1.0001031985</v>
      </c>
      <c r="BI34" s="409">
        <v>1.0013614071000001</v>
      </c>
      <c r="BJ34" s="409">
        <v>1.0075565058</v>
      </c>
      <c r="BK34" s="409">
        <v>1.0041884832000001</v>
      </c>
      <c r="BL34" s="409">
        <v>1.0074639014</v>
      </c>
      <c r="BM34" s="409">
        <v>0.99887600901999996</v>
      </c>
      <c r="BN34" s="409">
        <v>0.98953454845</v>
      </c>
      <c r="BO34" s="409">
        <v>1.0006381623</v>
      </c>
      <c r="BP34" s="409">
        <v>0.99849695308999997</v>
      </c>
      <c r="BQ34" s="409">
        <v>0.99535804007999995</v>
      </c>
      <c r="BR34" s="409">
        <v>0.99236194030000002</v>
      </c>
      <c r="BS34" s="409">
        <v>0.98772848588999995</v>
      </c>
      <c r="BT34" s="409">
        <v>0.99007426656999997</v>
      </c>
      <c r="BU34" s="409">
        <v>0.99105135938</v>
      </c>
      <c r="BV34" s="409">
        <v>0.99699319014999999</v>
      </c>
    </row>
    <row r="35" spans="1:74" ht="11.1" customHeight="1" x14ac:dyDescent="0.2">
      <c r="A35" s="162" t="s">
        <v>1270</v>
      </c>
      <c r="B35" s="173" t="s">
        <v>1269</v>
      </c>
      <c r="C35" s="252">
        <v>1.002</v>
      </c>
      <c r="D35" s="252">
        <v>0.93799999999999994</v>
      </c>
      <c r="E35" s="252">
        <v>0.94299999999999995</v>
      </c>
      <c r="F35" s="252">
        <v>0.93899999999999995</v>
      </c>
      <c r="G35" s="252">
        <v>0.94399999999999995</v>
      </c>
      <c r="H35" s="252">
        <v>0.93799999999999994</v>
      </c>
      <c r="I35" s="252">
        <v>0.93</v>
      </c>
      <c r="J35" s="252">
        <v>0.92900000000000005</v>
      </c>
      <c r="K35" s="252">
        <v>0.92500000000000004</v>
      </c>
      <c r="L35" s="252">
        <v>0.92600000000000005</v>
      </c>
      <c r="M35" s="252">
        <v>0.91800000000000004</v>
      </c>
      <c r="N35" s="252">
        <v>0.91400000000000003</v>
      </c>
      <c r="O35" s="252">
        <v>0.90200000000000002</v>
      </c>
      <c r="P35" s="252">
        <v>0.90200000000000002</v>
      </c>
      <c r="Q35" s="252">
        <v>0.90200000000000002</v>
      </c>
      <c r="R35" s="252">
        <v>0.90200000000000002</v>
      </c>
      <c r="S35" s="252">
        <v>0.90200000000000002</v>
      </c>
      <c r="T35" s="252">
        <v>0.90200000000000002</v>
      </c>
      <c r="U35" s="252">
        <v>0.90200000000000002</v>
      </c>
      <c r="V35" s="252">
        <v>0.90200000000000002</v>
      </c>
      <c r="W35" s="252">
        <v>0.90200000000000002</v>
      </c>
      <c r="X35" s="252">
        <v>0.90200000000000002</v>
      </c>
      <c r="Y35" s="252">
        <v>0.90200000000000002</v>
      </c>
      <c r="Z35" s="252">
        <v>0.90200000000000002</v>
      </c>
      <c r="AA35" s="252">
        <v>0.87</v>
      </c>
      <c r="AB35" s="252">
        <v>0.87</v>
      </c>
      <c r="AC35" s="252">
        <v>0.85899999999999999</v>
      </c>
      <c r="AD35" s="252">
        <v>0.88900000000000001</v>
      </c>
      <c r="AE35" s="252">
        <v>0.89100000000000001</v>
      </c>
      <c r="AF35" s="252">
        <v>0.84399999999999997</v>
      </c>
      <c r="AG35" s="252">
        <v>0.85299999999999998</v>
      </c>
      <c r="AH35" s="252">
        <v>0.86499999999999999</v>
      </c>
      <c r="AI35" s="252">
        <v>0.86099999999999999</v>
      </c>
      <c r="AJ35" s="252">
        <v>0.85699999999999998</v>
      </c>
      <c r="AK35" s="252">
        <v>0.85699999999999998</v>
      </c>
      <c r="AL35" s="252">
        <v>0.872</v>
      </c>
      <c r="AM35" s="252">
        <v>0.943384</v>
      </c>
      <c r="AN35" s="252">
        <v>0.96438400000000002</v>
      </c>
      <c r="AO35" s="252">
        <v>0.97138400000000003</v>
      </c>
      <c r="AP35" s="252">
        <v>0.945384</v>
      </c>
      <c r="AQ35" s="252">
        <v>0.96538400000000002</v>
      </c>
      <c r="AR35" s="252">
        <v>0.96338400000000002</v>
      </c>
      <c r="AS35" s="252">
        <v>0.95538400000000001</v>
      </c>
      <c r="AT35" s="252">
        <v>0.95738400000000001</v>
      </c>
      <c r="AU35" s="252">
        <v>0.95738400000000001</v>
      </c>
      <c r="AV35" s="252">
        <v>0.95838400000000001</v>
      </c>
      <c r="AW35" s="252">
        <v>0.94938400000000001</v>
      </c>
      <c r="AX35" s="252">
        <v>0.93538399999999999</v>
      </c>
      <c r="AY35" s="252">
        <v>0.93238399999999999</v>
      </c>
      <c r="AZ35" s="252">
        <v>0.92738399999999999</v>
      </c>
      <c r="BA35" s="252">
        <v>0.92438399999999998</v>
      </c>
      <c r="BB35" s="252">
        <v>0.92538399999999998</v>
      </c>
      <c r="BC35" s="748">
        <v>0.92338399999999998</v>
      </c>
      <c r="BD35" s="252">
        <v>0.91660434358999998</v>
      </c>
      <c r="BE35" s="252">
        <v>0.91179381203999998</v>
      </c>
      <c r="BF35" s="252">
        <v>0.90705931428999997</v>
      </c>
      <c r="BG35" s="409">
        <v>0.90229058727</v>
      </c>
      <c r="BH35" s="409">
        <v>0.89751839106999998</v>
      </c>
      <c r="BI35" s="409">
        <v>0.89478191117000005</v>
      </c>
      <c r="BJ35" s="409">
        <v>0.89410204308999996</v>
      </c>
      <c r="BK35" s="409">
        <v>0.90016153544999999</v>
      </c>
      <c r="BL35" s="409">
        <v>0.89978462718999996</v>
      </c>
      <c r="BM35" s="409">
        <v>0.89883945898999995</v>
      </c>
      <c r="BN35" s="409">
        <v>0.89804288399999999</v>
      </c>
      <c r="BO35" s="409">
        <v>0.89730646440999995</v>
      </c>
      <c r="BP35" s="409">
        <v>0.89684159104000005</v>
      </c>
      <c r="BQ35" s="409">
        <v>0.89606823699000004</v>
      </c>
      <c r="BR35" s="409">
        <v>0.89532798887999998</v>
      </c>
      <c r="BS35" s="409">
        <v>0.89456250141000004</v>
      </c>
      <c r="BT35" s="409">
        <v>0.89877455645000004</v>
      </c>
      <c r="BU35" s="409">
        <v>0.89803146111999999</v>
      </c>
      <c r="BV35" s="409">
        <v>0.89535099343000002</v>
      </c>
    </row>
    <row r="36" spans="1:74" ht="11.1" customHeight="1" x14ac:dyDescent="0.2">
      <c r="A36" s="162" t="s">
        <v>278</v>
      </c>
      <c r="B36" s="173" t="s">
        <v>356</v>
      </c>
      <c r="C36" s="252">
        <v>0.69899999999999995</v>
      </c>
      <c r="D36" s="252">
        <v>0.68</v>
      </c>
      <c r="E36" s="252">
        <v>0.67100000000000004</v>
      </c>
      <c r="F36" s="252">
        <v>0.64300000000000002</v>
      </c>
      <c r="G36" s="252">
        <v>0.65300000000000002</v>
      </c>
      <c r="H36" s="252">
        <v>0.65400000000000003</v>
      </c>
      <c r="I36" s="252">
        <v>0.64400000000000002</v>
      </c>
      <c r="J36" s="252">
        <v>0.64200000000000002</v>
      </c>
      <c r="K36" s="252">
        <v>0.61299999999999999</v>
      </c>
      <c r="L36" s="252">
        <v>0.60199999999999998</v>
      </c>
      <c r="M36" s="252">
        <v>0.66500000000000004</v>
      </c>
      <c r="N36" s="252">
        <v>0.66900000000000004</v>
      </c>
      <c r="O36" s="252">
        <v>0.65500000000000003</v>
      </c>
      <c r="P36" s="252">
        <v>0.66200000000000003</v>
      </c>
      <c r="Q36" s="252">
        <v>0.67500000000000004</v>
      </c>
      <c r="R36" s="252">
        <v>0.67200000000000004</v>
      </c>
      <c r="S36" s="252">
        <v>0.67800000000000005</v>
      </c>
      <c r="T36" s="252">
        <v>0.66500000000000004</v>
      </c>
      <c r="U36" s="252">
        <v>0.64400000000000002</v>
      </c>
      <c r="V36" s="252">
        <v>0.64700000000000002</v>
      </c>
      <c r="W36" s="252">
        <v>0.66200000000000003</v>
      </c>
      <c r="X36" s="252">
        <v>0.69599999999999995</v>
      </c>
      <c r="Y36" s="252">
        <v>0.76</v>
      </c>
      <c r="Z36" s="252">
        <v>0.755</v>
      </c>
      <c r="AA36" s="252">
        <v>0.76100000000000001</v>
      </c>
      <c r="AB36" s="252">
        <v>0.77400000000000002</v>
      </c>
      <c r="AC36" s="252">
        <v>0.77800000000000002</v>
      </c>
      <c r="AD36" s="252">
        <v>0.75700000000000001</v>
      </c>
      <c r="AE36" s="252">
        <v>0.77500000000000002</v>
      </c>
      <c r="AF36" s="252">
        <v>0.70099999999999996</v>
      </c>
      <c r="AG36" s="252">
        <v>0.68</v>
      </c>
      <c r="AH36" s="252">
        <v>0.67200000000000004</v>
      </c>
      <c r="AI36" s="252">
        <v>0.73299999999999998</v>
      </c>
      <c r="AJ36" s="252">
        <v>0.7</v>
      </c>
      <c r="AK36" s="252">
        <v>0.753</v>
      </c>
      <c r="AL36" s="252">
        <v>0.74199999999999999</v>
      </c>
      <c r="AM36" s="252">
        <v>0.76700000000000002</v>
      </c>
      <c r="AN36" s="252">
        <v>0.76700000000000002</v>
      </c>
      <c r="AO36" s="252">
        <v>0.76</v>
      </c>
      <c r="AP36" s="252">
        <v>0.746</v>
      </c>
      <c r="AQ36" s="252">
        <v>0.73199999999999998</v>
      </c>
      <c r="AR36" s="252">
        <v>0.77600000000000002</v>
      </c>
      <c r="AS36" s="252">
        <v>0.77700000000000002</v>
      </c>
      <c r="AT36" s="252">
        <v>0.72099999999999997</v>
      </c>
      <c r="AU36" s="252">
        <v>0.72199999999999998</v>
      </c>
      <c r="AV36" s="252">
        <v>0.73799999999999999</v>
      </c>
      <c r="AW36" s="252">
        <v>0.75800000000000001</v>
      </c>
      <c r="AX36" s="252">
        <v>0.76</v>
      </c>
      <c r="AY36" s="252">
        <v>0.75900000000000001</v>
      </c>
      <c r="AZ36" s="252">
        <v>0.751</v>
      </c>
      <c r="BA36" s="252">
        <v>0.745</v>
      </c>
      <c r="BB36" s="252">
        <v>0.70699999999999996</v>
      </c>
      <c r="BC36" s="748">
        <v>0.70599999999999996</v>
      </c>
      <c r="BD36" s="252">
        <v>0.76337744583</v>
      </c>
      <c r="BE36" s="252">
        <v>0.74528454480999995</v>
      </c>
      <c r="BF36" s="252">
        <v>0.73784337539</v>
      </c>
      <c r="BG36" s="409">
        <v>0.73944440991000004</v>
      </c>
      <c r="BH36" s="409">
        <v>0.74111927688000001</v>
      </c>
      <c r="BI36" s="409">
        <v>0.74159339107</v>
      </c>
      <c r="BJ36" s="409">
        <v>0.74056554561999999</v>
      </c>
      <c r="BK36" s="409">
        <v>0.74593058588000005</v>
      </c>
      <c r="BL36" s="409">
        <v>0.74501774731000003</v>
      </c>
      <c r="BM36" s="409">
        <v>0.74119493327999997</v>
      </c>
      <c r="BN36" s="409">
        <v>0.73954838628999997</v>
      </c>
      <c r="BO36" s="409">
        <v>0.73850367096000002</v>
      </c>
      <c r="BP36" s="409">
        <v>0.73782090589000004</v>
      </c>
      <c r="BQ36" s="409">
        <v>0.73672672512000004</v>
      </c>
      <c r="BR36" s="409">
        <v>0.73567658057999996</v>
      </c>
      <c r="BS36" s="409">
        <v>0.73459268162000002</v>
      </c>
      <c r="BT36" s="409">
        <v>0.73347874033000005</v>
      </c>
      <c r="BU36" s="409">
        <v>0.73242450240000001</v>
      </c>
      <c r="BV36" s="409">
        <v>0.73145367464</v>
      </c>
    </row>
    <row r="37" spans="1:74" ht="11.1" customHeight="1" x14ac:dyDescent="0.2">
      <c r="A37" s="162" t="s">
        <v>279</v>
      </c>
      <c r="B37" s="173" t="s">
        <v>357</v>
      </c>
      <c r="C37" s="252">
        <v>0.36120000000000002</v>
      </c>
      <c r="D37" s="252">
        <v>0.36320000000000002</v>
      </c>
      <c r="E37" s="252">
        <v>0.35520000000000002</v>
      </c>
      <c r="F37" s="252">
        <v>0.34820000000000001</v>
      </c>
      <c r="G37" s="252">
        <v>0.35520000000000002</v>
      </c>
      <c r="H37" s="252">
        <v>0.34820000000000001</v>
      </c>
      <c r="I37" s="252">
        <v>0.34420000000000001</v>
      </c>
      <c r="J37" s="252">
        <v>0.32919999999999999</v>
      </c>
      <c r="K37" s="252">
        <v>0.3372</v>
      </c>
      <c r="L37" s="252">
        <v>0.34320000000000001</v>
      </c>
      <c r="M37" s="252">
        <v>0.35520000000000002</v>
      </c>
      <c r="N37" s="252">
        <v>0.35220000000000001</v>
      </c>
      <c r="O37" s="252">
        <v>0.32119999999999999</v>
      </c>
      <c r="P37" s="252">
        <v>0.35020000000000001</v>
      </c>
      <c r="Q37" s="252">
        <v>0.32819999999999999</v>
      </c>
      <c r="R37" s="252">
        <v>0.31919999999999998</v>
      </c>
      <c r="S37" s="252">
        <v>0.31419999999999998</v>
      </c>
      <c r="T37" s="252">
        <v>0.32219999999999999</v>
      </c>
      <c r="U37" s="252">
        <v>0.30520000000000003</v>
      </c>
      <c r="V37" s="252">
        <v>0.32219999999999999</v>
      </c>
      <c r="W37" s="252">
        <v>0.31019999999999998</v>
      </c>
      <c r="X37" s="252">
        <v>0.28620000000000001</v>
      </c>
      <c r="Y37" s="252">
        <v>0.36820000000000003</v>
      </c>
      <c r="Z37" s="252">
        <v>0.35620000000000002</v>
      </c>
      <c r="AA37" s="252">
        <v>0.36520000000000002</v>
      </c>
      <c r="AB37" s="252">
        <v>0.35820000000000002</v>
      </c>
      <c r="AC37" s="252">
        <v>0.35520000000000002</v>
      </c>
      <c r="AD37" s="252">
        <v>0.3422</v>
      </c>
      <c r="AE37" s="252">
        <v>0.31919999999999998</v>
      </c>
      <c r="AF37" s="252">
        <v>0.37319999999999998</v>
      </c>
      <c r="AG37" s="252">
        <v>0.36220000000000002</v>
      </c>
      <c r="AH37" s="252">
        <v>0.32619999999999999</v>
      </c>
      <c r="AI37" s="252">
        <v>0.36720000000000003</v>
      </c>
      <c r="AJ37" s="252">
        <v>0.35420000000000001</v>
      </c>
      <c r="AK37" s="252">
        <v>0.36420000000000002</v>
      </c>
      <c r="AL37" s="252">
        <v>0.34720000000000001</v>
      </c>
      <c r="AM37" s="252">
        <v>0.336169</v>
      </c>
      <c r="AN37" s="252">
        <v>0.33216899999999999</v>
      </c>
      <c r="AO37" s="252">
        <v>0.33116899999999999</v>
      </c>
      <c r="AP37" s="252">
        <v>0.337169</v>
      </c>
      <c r="AQ37" s="252">
        <v>0.32416899999999998</v>
      </c>
      <c r="AR37" s="252">
        <v>0.32716899999999999</v>
      </c>
      <c r="AS37" s="252">
        <v>0.31016899999999997</v>
      </c>
      <c r="AT37" s="252">
        <v>0.30316900000000002</v>
      </c>
      <c r="AU37" s="252">
        <v>0.30716900000000003</v>
      </c>
      <c r="AV37" s="252">
        <v>0.31716899999999998</v>
      </c>
      <c r="AW37" s="252">
        <v>0.31516899999999998</v>
      </c>
      <c r="AX37" s="252">
        <v>0.31216899999999997</v>
      </c>
      <c r="AY37" s="252">
        <v>0.30416900000000002</v>
      </c>
      <c r="AZ37" s="252">
        <v>0.30116900000000002</v>
      </c>
      <c r="BA37" s="252">
        <v>0.30016900000000002</v>
      </c>
      <c r="BB37" s="252">
        <v>0.30016900000000002</v>
      </c>
      <c r="BC37" s="748">
        <v>0.30116900000000002</v>
      </c>
      <c r="BD37" s="252">
        <v>0.28527127161999999</v>
      </c>
      <c r="BE37" s="252">
        <v>0.28403968295999998</v>
      </c>
      <c r="BF37" s="252">
        <v>0.28283441313000002</v>
      </c>
      <c r="BG37" s="409">
        <v>0.28161723817000001</v>
      </c>
      <c r="BH37" s="409">
        <v>0.28039882213</v>
      </c>
      <c r="BI37" s="409">
        <v>0.27919274987999998</v>
      </c>
      <c r="BJ37" s="409">
        <v>0.27800626574999998</v>
      </c>
      <c r="BK37" s="409">
        <v>0.27677496425999998</v>
      </c>
      <c r="BL37" s="409">
        <v>0.27569395202000002</v>
      </c>
      <c r="BM37" s="409">
        <v>0.27441589978000003</v>
      </c>
      <c r="BN37" s="409">
        <v>0.27318931723000001</v>
      </c>
      <c r="BO37" s="409">
        <v>0.27198354657000001</v>
      </c>
      <c r="BP37" s="409">
        <v>0.27117187054000003</v>
      </c>
      <c r="BQ37" s="409">
        <v>0.27025321376</v>
      </c>
      <c r="BR37" s="409">
        <v>0.26934599351999999</v>
      </c>
      <c r="BS37" s="409">
        <v>0.26842998402000001</v>
      </c>
      <c r="BT37" s="409">
        <v>0.26750615022000002</v>
      </c>
      <c r="BU37" s="409">
        <v>0.26659782582000002</v>
      </c>
      <c r="BV37" s="409">
        <v>0.26571117442999997</v>
      </c>
    </row>
    <row r="38" spans="1:74" ht="11.1" customHeight="1" x14ac:dyDescent="0.2">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747"/>
      <c r="AZ38" s="747"/>
      <c r="BA38" s="747"/>
      <c r="BB38" s="747"/>
      <c r="BC38" s="749"/>
      <c r="BD38" s="747"/>
      <c r="BE38" s="747"/>
      <c r="BF38" s="747"/>
      <c r="BG38" s="492"/>
      <c r="BH38" s="492"/>
      <c r="BI38" s="492"/>
      <c r="BJ38" s="492"/>
      <c r="BK38" s="410"/>
      <c r="BL38" s="410"/>
      <c r="BM38" s="410"/>
      <c r="BN38" s="410"/>
      <c r="BO38" s="410"/>
      <c r="BP38" s="410"/>
      <c r="BQ38" s="410"/>
      <c r="BR38" s="410"/>
      <c r="BS38" s="410"/>
      <c r="BT38" s="410"/>
      <c r="BU38" s="410"/>
      <c r="BV38" s="410"/>
    </row>
    <row r="39" spans="1:74" ht="11.1" customHeight="1" x14ac:dyDescent="0.2">
      <c r="A39" s="162" t="s">
        <v>510</v>
      </c>
      <c r="B39" s="172" t="s">
        <v>519</v>
      </c>
      <c r="C39" s="252">
        <v>1.6831</v>
      </c>
      <c r="D39" s="252">
        <v>1.6751</v>
      </c>
      <c r="E39" s="252">
        <v>1.6839</v>
      </c>
      <c r="F39" s="252">
        <v>1.7019</v>
      </c>
      <c r="G39" s="252">
        <v>1.8292999999999999</v>
      </c>
      <c r="H39" s="252">
        <v>1.9232</v>
      </c>
      <c r="I39" s="252">
        <v>1.8801000000000001</v>
      </c>
      <c r="J39" s="252">
        <v>1.8602000000000001</v>
      </c>
      <c r="K39" s="252">
        <v>1.8548</v>
      </c>
      <c r="L39" s="252">
        <v>1.8877999999999999</v>
      </c>
      <c r="M39" s="252">
        <v>1.9434</v>
      </c>
      <c r="N39" s="252">
        <v>1.9323999999999999</v>
      </c>
      <c r="O39" s="252">
        <v>1.831</v>
      </c>
      <c r="P39" s="252">
        <v>1.823</v>
      </c>
      <c r="Q39" s="252">
        <v>1.8275999999999999</v>
      </c>
      <c r="R39" s="252">
        <v>1.8154999999999999</v>
      </c>
      <c r="S39" s="252">
        <v>1.8193999999999999</v>
      </c>
      <c r="T39" s="252">
        <v>1.8164</v>
      </c>
      <c r="U39" s="252">
        <v>1.8231999999999999</v>
      </c>
      <c r="V39" s="252">
        <v>1.8120000000000001</v>
      </c>
      <c r="W39" s="252">
        <v>1.8189</v>
      </c>
      <c r="X39" s="252">
        <v>1.837</v>
      </c>
      <c r="Y39" s="252">
        <v>1.8560000000000001</v>
      </c>
      <c r="Z39" s="252">
        <v>1.843</v>
      </c>
      <c r="AA39" s="252">
        <v>1.8079559999999999</v>
      </c>
      <c r="AB39" s="252">
        <v>1.812956</v>
      </c>
      <c r="AC39" s="252">
        <v>1.8499559999999999</v>
      </c>
      <c r="AD39" s="252">
        <v>1.822956</v>
      </c>
      <c r="AE39" s="252">
        <v>1.820956</v>
      </c>
      <c r="AF39" s="252">
        <v>1.8199559999999999</v>
      </c>
      <c r="AG39" s="252">
        <v>1.804956</v>
      </c>
      <c r="AH39" s="252">
        <v>1.8399559999999999</v>
      </c>
      <c r="AI39" s="252">
        <v>1.8139559999999999</v>
      </c>
      <c r="AJ39" s="252">
        <v>1.8339559999999999</v>
      </c>
      <c r="AK39" s="252">
        <v>1.804956</v>
      </c>
      <c r="AL39" s="252">
        <v>1.8439559999999999</v>
      </c>
      <c r="AM39" s="252">
        <v>1.8453723900000001</v>
      </c>
      <c r="AN39" s="252">
        <v>1.8533723900000001</v>
      </c>
      <c r="AO39" s="252">
        <v>1.78337239</v>
      </c>
      <c r="AP39" s="252">
        <v>1.8143723899999999</v>
      </c>
      <c r="AQ39" s="252">
        <v>1.8353723900000001</v>
      </c>
      <c r="AR39" s="252">
        <v>1.82837239</v>
      </c>
      <c r="AS39" s="252">
        <v>1.80537239</v>
      </c>
      <c r="AT39" s="252">
        <v>1.80137239</v>
      </c>
      <c r="AU39" s="252">
        <v>1.82637239</v>
      </c>
      <c r="AV39" s="252">
        <v>1.8453723900000001</v>
      </c>
      <c r="AW39" s="252">
        <v>1.8453723900000001</v>
      </c>
      <c r="AX39" s="252">
        <v>1.84837239</v>
      </c>
      <c r="AY39" s="252">
        <v>1.8384051738</v>
      </c>
      <c r="AZ39" s="252">
        <v>1.8474416657999999</v>
      </c>
      <c r="BA39" s="252">
        <v>1.8604310411</v>
      </c>
      <c r="BB39" s="252">
        <v>1.8704454956000001</v>
      </c>
      <c r="BC39" s="748">
        <v>1.8764418814999999</v>
      </c>
      <c r="BD39" s="252">
        <v>1.8807782515</v>
      </c>
      <c r="BE39" s="252">
        <v>1.8864524573999999</v>
      </c>
      <c r="BF39" s="252">
        <v>1.8942782434000001</v>
      </c>
      <c r="BG39" s="409">
        <v>1.8987313079999999</v>
      </c>
      <c r="BH39" s="409">
        <v>1.9031610635</v>
      </c>
      <c r="BI39" s="409">
        <v>1.9086013103999999</v>
      </c>
      <c r="BJ39" s="409">
        <v>1.9070375249</v>
      </c>
      <c r="BK39" s="409">
        <v>1.8300634249000001</v>
      </c>
      <c r="BL39" s="409">
        <v>1.8247423753000001</v>
      </c>
      <c r="BM39" s="409">
        <v>1.8310780690999999</v>
      </c>
      <c r="BN39" s="409">
        <v>1.8324844859</v>
      </c>
      <c r="BO39" s="409">
        <v>1.831408876</v>
      </c>
      <c r="BP39" s="409">
        <v>1.8286372561999999</v>
      </c>
      <c r="BQ39" s="409">
        <v>1.8246636424</v>
      </c>
      <c r="BR39" s="409">
        <v>1.8236843820999999</v>
      </c>
      <c r="BS39" s="409">
        <v>1.8223305116999999</v>
      </c>
      <c r="BT39" s="409">
        <v>1.8209370899999999</v>
      </c>
      <c r="BU39" s="409">
        <v>1.820552006</v>
      </c>
      <c r="BV39" s="409">
        <v>1.8231602928999999</v>
      </c>
    </row>
    <row r="40" spans="1:74" ht="11.1" customHeight="1" x14ac:dyDescent="0.2">
      <c r="A40" s="162" t="s">
        <v>280</v>
      </c>
      <c r="B40" s="173" t="s">
        <v>509</v>
      </c>
      <c r="C40" s="252">
        <v>0.69110000000000005</v>
      </c>
      <c r="D40" s="252">
        <v>0.68710000000000004</v>
      </c>
      <c r="E40" s="252">
        <v>0.68910000000000005</v>
      </c>
      <c r="F40" s="252">
        <v>0.70009999999999994</v>
      </c>
      <c r="G40" s="252">
        <v>0.70309999999999995</v>
      </c>
      <c r="H40" s="252">
        <v>0.71009999999999995</v>
      </c>
      <c r="I40" s="252">
        <v>0.70509999999999995</v>
      </c>
      <c r="J40" s="252">
        <v>0.70509999999999995</v>
      </c>
      <c r="K40" s="252">
        <v>0.71409999999999996</v>
      </c>
      <c r="L40" s="252">
        <v>0.71809999999999996</v>
      </c>
      <c r="M40" s="252">
        <v>0.70209999999999995</v>
      </c>
      <c r="N40" s="252">
        <v>0.70809999999999995</v>
      </c>
      <c r="O40" s="252">
        <v>0.70509999999999995</v>
      </c>
      <c r="P40" s="252">
        <v>0.69810000000000005</v>
      </c>
      <c r="Q40" s="252">
        <v>0.69810000000000005</v>
      </c>
      <c r="R40" s="252">
        <v>0.68910000000000005</v>
      </c>
      <c r="S40" s="252">
        <v>0.69910000000000005</v>
      </c>
      <c r="T40" s="252">
        <v>0.69410000000000005</v>
      </c>
      <c r="U40" s="252">
        <v>0.70209999999999995</v>
      </c>
      <c r="V40" s="252">
        <v>0.69210000000000005</v>
      </c>
      <c r="W40" s="252">
        <v>0.70309999999999995</v>
      </c>
      <c r="X40" s="252">
        <v>0.71009999999999995</v>
      </c>
      <c r="Y40" s="252">
        <v>0.73109999999999997</v>
      </c>
      <c r="Z40" s="252">
        <v>0.71709999999999996</v>
      </c>
      <c r="AA40" s="252">
        <v>0.70109999999999995</v>
      </c>
      <c r="AB40" s="252">
        <v>0.71109999999999995</v>
      </c>
      <c r="AC40" s="252">
        <v>0.72409999999999997</v>
      </c>
      <c r="AD40" s="252">
        <v>0.69410000000000005</v>
      </c>
      <c r="AE40" s="252">
        <v>0.70609999999999995</v>
      </c>
      <c r="AF40" s="252">
        <v>0.69510000000000005</v>
      </c>
      <c r="AG40" s="252">
        <v>0.72309999999999997</v>
      </c>
      <c r="AH40" s="252">
        <v>0.72109999999999996</v>
      </c>
      <c r="AI40" s="252">
        <v>0.69110000000000005</v>
      </c>
      <c r="AJ40" s="252">
        <v>0.71309999999999996</v>
      </c>
      <c r="AK40" s="252">
        <v>0.68110000000000004</v>
      </c>
      <c r="AL40" s="252">
        <v>0.70209999999999995</v>
      </c>
      <c r="AM40" s="252">
        <v>0.69608499999999995</v>
      </c>
      <c r="AN40" s="252">
        <v>0.69508499999999995</v>
      </c>
      <c r="AO40" s="252">
        <v>0.69508499999999995</v>
      </c>
      <c r="AP40" s="252">
        <v>0.69408499999999995</v>
      </c>
      <c r="AQ40" s="252">
        <v>0.69208499999999995</v>
      </c>
      <c r="AR40" s="252">
        <v>0.69208499999999995</v>
      </c>
      <c r="AS40" s="252">
        <v>0.69108499999999995</v>
      </c>
      <c r="AT40" s="252">
        <v>0.68908499999999995</v>
      </c>
      <c r="AU40" s="252">
        <v>0.68908499999999995</v>
      </c>
      <c r="AV40" s="252">
        <v>0.68808499999999995</v>
      </c>
      <c r="AW40" s="252">
        <v>0.68708499999999995</v>
      </c>
      <c r="AX40" s="252">
        <v>0.68708499999999995</v>
      </c>
      <c r="AY40" s="252">
        <v>0.68508500000000006</v>
      </c>
      <c r="AZ40" s="252">
        <v>0.68408500000000005</v>
      </c>
      <c r="BA40" s="252">
        <v>0.68408500000000005</v>
      </c>
      <c r="BB40" s="252">
        <v>0.68208500000000005</v>
      </c>
      <c r="BC40" s="748">
        <v>0.68108500000000005</v>
      </c>
      <c r="BD40" s="252">
        <v>0.67921806496000003</v>
      </c>
      <c r="BE40" s="252">
        <v>0.67823783859999998</v>
      </c>
      <c r="BF40" s="252">
        <v>0.67723277453999997</v>
      </c>
      <c r="BG40" s="409">
        <v>0.67623889202999998</v>
      </c>
      <c r="BH40" s="409">
        <v>0.67524614278999995</v>
      </c>
      <c r="BI40" s="409">
        <v>0.67424172622</v>
      </c>
      <c r="BJ40" s="409">
        <v>0.67321881646000004</v>
      </c>
      <c r="BK40" s="409">
        <v>0.67128104895999996</v>
      </c>
      <c r="BL40" s="409">
        <v>0.66915917232</v>
      </c>
      <c r="BM40" s="409">
        <v>0.66722292726999999</v>
      </c>
      <c r="BN40" s="409">
        <v>0.66523814176999996</v>
      </c>
      <c r="BO40" s="409">
        <v>0.66323370550000005</v>
      </c>
      <c r="BP40" s="409">
        <v>0.66114056413</v>
      </c>
      <c r="BQ40" s="409">
        <v>0.65914819311999995</v>
      </c>
      <c r="BR40" s="409">
        <v>0.65714500750000004</v>
      </c>
      <c r="BS40" s="409">
        <v>0.65515006673999998</v>
      </c>
      <c r="BT40" s="409">
        <v>0.65316246209999995</v>
      </c>
      <c r="BU40" s="409">
        <v>0.65116020656999996</v>
      </c>
      <c r="BV40" s="409">
        <v>0.64913749267999998</v>
      </c>
    </row>
    <row r="41" spans="1:74" ht="11.1" customHeight="1" x14ac:dyDescent="0.2">
      <c r="A41" s="162" t="s">
        <v>1279</v>
      </c>
      <c r="B41" s="173" t="s">
        <v>1278</v>
      </c>
      <c r="C41" s="252">
        <v>0</v>
      </c>
      <c r="D41" s="252">
        <v>0</v>
      </c>
      <c r="E41" s="252">
        <v>0</v>
      </c>
      <c r="F41" s="252">
        <v>4.6959999999999997E-3</v>
      </c>
      <c r="G41" s="252">
        <v>6.7473053892000007E-2</v>
      </c>
      <c r="H41" s="252">
        <v>0.15584210526</v>
      </c>
      <c r="I41" s="252">
        <v>0.16981343284</v>
      </c>
      <c r="J41" s="252">
        <v>0.14908695652000001</v>
      </c>
      <c r="K41" s="252">
        <v>0.17331782945999999</v>
      </c>
      <c r="L41" s="252">
        <v>0.21115672130999999</v>
      </c>
      <c r="M41" s="252">
        <v>0.23250061350000001</v>
      </c>
      <c r="N41" s="252">
        <v>0.21748072289000001</v>
      </c>
      <c r="O41" s="252">
        <v>0.15004013841</v>
      </c>
      <c r="P41" s="252">
        <v>0.1513462069</v>
      </c>
      <c r="Q41" s="252">
        <v>0.15029052632000001</v>
      </c>
      <c r="R41" s="252">
        <v>0.14944680851</v>
      </c>
      <c r="S41" s="252">
        <v>0.14900571429000001</v>
      </c>
      <c r="T41" s="252">
        <v>0.14774782609000001</v>
      </c>
      <c r="U41" s="252">
        <v>0.14689230769</v>
      </c>
      <c r="V41" s="252">
        <v>0.14645092251</v>
      </c>
      <c r="W41" s="252">
        <v>0.14615447761</v>
      </c>
      <c r="X41" s="252">
        <v>0.14585132075000001</v>
      </c>
      <c r="Y41" s="252">
        <v>0.14554122137</v>
      </c>
      <c r="Z41" s="252">
        <v>0.14466538462</v>
      </c>
      <c r="AA41" s="252">
        <v>0.15430240148999999</v>
      </c>
      <c r="AB41" s="252">
        <v>0.15405484961999999</v>
      </c>
      <c r="AC41" s="252">
        <v>0.15480688973000001</v>
      </c>
      <c r="AD41" s="252">
        <v>0.15455944615</v>
      </c>
      <c r="AE41" s="252">
        <v>0.14555136187000001</v>
      </c>
      <c r="AF41" s="252">
        <v>0.15465590513999999</v>
      </c>
      <c r="AG41" s="252">
        <v>0.15483492430000001</v>
      </c>
      <c r="AH41" s="252">
        <v>0.15165245967999999</v>
      </c>
      <c r="AI41" s="252">
        <v>0.15183102439000001</v>
      </c>
      <c r="AJ41" s="252">
        <v>0.15157068312999999</v>
      </c>
      <c r="AK41" s="252">
        <v>0.15193690376999999</v>
      </c>
      <c r="AL41" s="252">
        <v>0.15212464979000001</v>
      </c>
      <c r="AM41" s="252">
        <v>0.15133384549000001</v>
      </c>
      <c r="AN41" s="252">
        <v>0.15152990476</v>
      </c>
      <c r="AO41" s="252">
        <v>0.15417812559999999</v>
      </c>
      <c r="AP41" s="252">
        <v>0.15495206121999999</v>
      </c>
      <c r="AQ41" s="252">
        <v>0.15641756906000001</v>
      </c>
      <c r="AR41" s="252">
        <v>0.15704420339</v>
      </c>
      <c r="AS41" s="252">
        <v>0.15181743779000001</v>
      </c>
      <c r="AT41" s="252">
        <v>0.14689378537</v>
      </c>
      <c r="AU41" s="252">
        <v>0.14080090587999999</v>
      </c>
      <c r="AV41" s="252">
        <v>0.14870728889000001</v>
      </c>
      <c r="AW41" s="252">
        <v>0.1730838952</v>
      </c>
      <c r="AX41" s="252">
        <v>0.14333026347</v>
      </c>
      <c r="AY41" s="252">
        <v>0.13867012198000001</v>
      </c>
      <c r="AZ41" s="252">
        <v>0.16156625649</v>
      </c>
      <c r="BA41" s="252">
        <v>0.15174562731999999</v>
      </c>
      <c r="BB41" s="252">
        <v>0.15204441588000001</v>
      </c>
      <c r="BC41" s="748">
        <v>0.14808372405</v>
      </c>
      <c r="BD41" s="252">
        <v>0.14751935954000001</v>
      </c>
      <c r="BE41" s="252">
        <v>0.14835931483000001</v>
      </c>
      <c r="BF41" s="252">
        <v>0.14920161242999999</v>
      </c>
      <c r="BG41" s="409">
        <v>0.15006022378</v>
      </c>
      <c r="BH41" s="409">
        <v>0.15091841782000001</v>
      </c>
      <c r="BI41" s="409">
        <v>0.15179051855</v>
      </c>
      <c r="BJ41" s="409">
        <v>0.15267436920999999</v>
      </c>
      <c r="BK41" s="409">
        <v>0.12243156036</v>
      </c>
      <c r="BL41" s="409">
        <v>0.12245597943</v>
      </c>
      <c r="BM41" s="409">
        <v>0.12244493101999999</v>
      </c>
      <c r="BN41" s="409">
        <v>0.12244395139</v>
      </c>
      <c r="BO41" s="409">
        <v>0.12244275431</v>
      </c>
      <c r="BP41" s="409">
        <v>0.12246650814</v>
      </c>
      <c r="BQ41" s="409">
        <v>0.12247039478000001</v>
      </c>
      <c r="BR41" s="409">
        <v>0.12246899607</v>
      </c>
      <c r="BS41" s="409">
        <v>0.12247443655</v>
      </c>
      <c r="BT41" s="409">
        <v>0.12247144364</v>
      </c>
      <c r="BU41" s="409">
        <v>0.12247186398</v>
      </c>
      <c r="BV41" s="409">
        <v>0.12247404011</v>
      </c>
    </row>
    <row r="42" spans="1:74" ht="11.1" customHeight="1" x14ac:dyDescent="0.2">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747"/>
      <c r="AZ42" s="747"/>
      <c r="BA42" s="747"/>
      <c r="BB42" s="747"/>
      <c r="BC42" s="749"/>
      <c r="BD42" s="747"/>
      <c r="BE42" s="747"/>
      <c r="BF42" s="747"/>
      <c r="BG42" s="492"/>
      <c r="BH42" s="492"/>
      <c r="BI42" s="492"/>
      <c r="BJ42" s="492"/>
      <c r="BK42" s="410"/>
      <c r="BL42" s="410"/>
      <c r="BM42" s="410"/>
      <c r="BN42" s="410"/>
      <c r="BO42" s="410"/>
      <c r="BP42" s="410"/>
      <c r="BQ42" s="410"/>
      <c r="BR42" s="410"/>
      <c r="BS42" s="410"/>
      <c r="BT42" s="410"/>
      <c r="BU42" s="410"/>
      <c r="BV42" s="410"/>
    </row>
    <row r="43" spans="1:74" ht="11.1" customHeight="1" x14ac:dyDescent="0.2">
      <c r="A43" s="162" t="s">
        <v>512</v>
      </c>
      <c r="B43" s="172" t="s">
        <v>86</v>
      </c>
      <c r="C43" s="252">
        <v>53.356956076000003</v>
      </c>
      <c r="D43" s="252">
        <v>53.180672702000003</v>
      </c>
      <c r="E43" s="252">
        <v>53.265539799999999</v>
      </c>
      <c r="F43" s="252">
        <v>53.710024973000003</v>
      </c>
      <c r="G43" s="252">
        <v>53.877908443000003</v>
      </c>
      <c r="H43" s="252">
        <v>54.114649921000002</v>
      </c>
      <c r="I43" s="252">
        <v>54.783626040000001</v>
      </c>
      <c r="J43" s="252">
        <v>54.720887402999999</v>
      </c>
      <c r="K43" s="252">
        <v>54.775101607000003</v>
      </c>
      <c r="L43" s="252">
        <v>55.043096128000002</v>
      </c>
      <c r="M43" s="252">
        <v>55.890370052000002</v>
      </c>
      <c r="N43" s="252">
        <v>55.819482962000002</v>
      </c>
      <c r="O43" s="252">
        <v>55.301580776000002</v>
      </c>
      <c r="P43" s="252">
        <v>55.697432005000003</v>
      </c>
      <c r="Q43" s="252">
        <v>55.657061556000002</v>
      </c>
      <c r="R43" s="252">
        <v>56.227108209999997</v>
      </c>
      <c r="S43" s="252">
        <v>56.234406741999997</v>
      </c>
      <c r="T43" s="252">
        <v>57.090730553999997</v>
      </c>
      <c r="U43" s="252">
        <v>56.986654665000003</v>
      </c>
      <c r="V43" s="252">
        <v>57.095430679000003</v>
      </c>
      <c r="W43" s="252">
        <v>57.331792565999997</v>
      </c>
      <c r="X43" s="252">
        <v>58.197709494999998</v>
      </c>
      <c r="Y43" s="252">
        <v>58.263089342000001</v>
      </c>
      <c r="Z43" s="252">
        <v>58.681287284</v>
      </c>
      <c r="AA43" s="252">
        <v>58.023363525999997</v>
      </c>
      <c r="AB43" s="252">
        <v>58.095653941000002</v>
      </c>
      <c r="AC43" s="252">
        <v>58.311597399</v>
      </c>
      <c r="AD43" s="252">
        <v>58.143262153999999</v>
      </c>
      <c r="AE43" s="252">
        <v>58.087998753999997</v>
      </c>
      <c r="AF43" s="252">
        <v>58.297997676000001</v>
      </c>
      <c r="AG43" s="252">
        <v>58.729475592</v>
      </c>
      <c r="AH43" s="252">
        <v>58.986547229000003</v>
      </c>
      <c r="AI43" s="252">
        <v>58.304426321999998</v>
      </c>
      <c r="AJ43" s="252">
        <v>58.774710462999998</v>
      </c>
      <c r="AK43" s="252">
        <v>58.982815053000003</v>
      </c>
      <c r="AL43" s="252">
        <v>59.004470292999997</v>
      </c>
      <c r="AM43" s="252">
        <v>58.415015963999998</v>
      </c>
      <c r="AN43" s="252">
        <v>58.146968977</v>
      </c>
      <c r="AO43" s="252">
        <v>58.036875008000003</v>
      </c>
      <c r="AP43" s="252">
        <v>57.578924057999998</v>
      </c>
      <c r="AQ43" s="252">
        <v>57.221938281</v>
      </c>
      <c r="AR43" s="252">
        <v>57.333512384999999</v>
      </c>
      <c r="AS43" s="252">
        <v>58.183617623000004</v>
      </c>
      <c r="AT43" s="252">
        <v>57.310870147999999</v>
      </c>
      <c r="AU43" s="252">
        <v>57.484459084000001</v>
      </c>
      <c r="AV43" s="252">
        <v>58.334389162999997</v>
      </c>
      <c r="AW43" s="252">
        <v>59.057079727000001</v>
      </c>
      <c r="AX43" s="252">
        <v>58.236006848000002</v>
      </c>
      <c r="AY43" s="252">
        <v>57.894875560000003</v>
      </c>
      <c r="AZ43" s="252">
        <v>58.552827137000001</v>
      </c>
      <c r="BA43" s="252">
        <v>58.046782864999997</v>
      </c>
      <c r="BB43" s="252">
        <v>58.302068401</v>
      </c>
      <c r="BC43" s="748">
        <v>58.464378357000001</v>
      </c>
      <c r="BD43" s="252">
        <v>58.724060637999997</v>
      </c>
      <c r="BE43" s="252">
        <v>59.116805432</v>
      </c>
      <c r="BF43" s="252">
        <v>58.831573562999999</v>
      </c>
      <c r="BG43" s="409">
        <v>58.795438679999997</v>
      </c>
      <c r="BH43" s="409">
        <v>59.574892290999998</v>
      </c>
      <c r="BI43" s="409">
        <v>59.737660935000001</v>
      </c>
      <c r="BJ43" s="409">
        <v>59.559165522000001</v>
      </c>
      <c r="BK43" s="409">
        <v>59.350143355999997</v>
      </c>
      <c r="BL43" s="409">
        <v>59.478696751000001</v>
      </c>
      <c r="BM43" s="409">
        <v>59.426673262000001</v>
      </c>
      <c r="BN43" s="409">
        <v>59.977316872999999</v>
      </c>
      <c r="BO43" s="409">
        <v>60.528844126999999</v>
      </c>
      <c r="BP43" s="409">
        <v>60.237193812999998</v>
      </c>
      <c r="BQ43" s="409">
        <v>60.360036727999997</v>
      </c>
      <c r="BR43" s="409">
        <v>60.118098906</v>
      </c>
      <c r="BS43" s="409">
        <v>60.204633422999997</v>
      </c>
      <c r="BT43" s="409">
        <v>60.650839218000002</v>
      </c>
      <c r="BU43" s="409">
        <v>60.836084288999999</v>
      </c>
      <c r="BV43" s="409">
        <v>60.603598593000001</v>
      </c>
    </row>
    <row r="44" spans="1:74" ht="11.1" customHeight="1" x14ac:dyDescent="0.2">
      <c r="B44" s="17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748"/>
      <c r="BD44" s="252"/>
      <c r="BE44" s="252"/>
      <c r="BF44" s="252"/>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511</v>
      </c>
      <c r="B45" s="172" t="s">
        <v>520</v>
      </c>
      <c r="C45" s="252">
        <v>6.4280999999999997</v>
      </c>
      <c r="D45" s="252">
        <v>6.4851000000000001</v>
      </c>
      <c r="E45" s="252">
        <v>6.4901</v>
      </c>
      <c r="F45" s="252">
        <v>6.4801000000000002</v>
      </c>
      <c r="G45" s="252">
        <v>6.4481000000000002</v>
      </c>
      <c r="H45" s="252">
        <v>6.4360999999999997</v>
      </c>
      <c r="I45" s="252">
        <v>6.4730999999999996</v>
      </c>
      <c r="J45" s="252">
        <v>6.3702516128999997</v>
      </c>
      <c r="K45" s="252">
        <v>6.4141000000000004</v>
      </c>
      <c r="L45" s="252">
        <v>6.4961000000000002</v>
      </c>
      <c r="M45" s="252">
        <v>6.4970999999999997</v>
      </c>
      <c r="N45" s="252">
        <v>6.4970999999999997</v>
      </c>
      <c r="O45" s="252">
        <v>6.4170999999999996</v>
      </c>
      <c r="P45" s="252">
        <v>6.4180999999999999</v>
      </c>
      <c r="Q45" s="252">
        <v>6.4170999999999996</v>
      </c>
      <c r="R45" s="252">
        <v>6.3910999999999998</v>
      </c>
      <c r="S45" s="252">
        <v>6.3851000000000004</v>
      </c>
      <c r="T45" s="252">
        <v>6.3531000000000004</v>
      </c>
      <c r="U45" s="252">
        <v>6.3651</v>
      </c>
      <c r="V45" s="252">
        <v>6.3841000000000001</v>
      </c>
      <c r="W45" s="252">
        <v>6.4781000000000004</v>
      </c>
      <c r="X45" s="252">
        <v>6.5151000000000003</v>
      </c>
      <c r="Y45" s="252">
        <v>6.4941000000000004</v>
      </c>
      <c r="Z45" s="252">
        <v>6.4771000000000001</v>
      </c>
      <c r="AA45" s="252">
        <v>6.6211000000000002</v>
      </c>
      <c r="AB45" s="252">
        <v>6.6132774194000001</v>
      </c>
      <c r="AC45" s="252">
        <v>6.5441806452</v>
      </c>
      <c r="AD45" s="252">
        <v>6.5607290323000003</v>
      </c>
      <c r="AE45" s="252">
        <v>6.5634548387000002</v>
      </c>
      <c r="AF45" s="252">
        <v>6.5606806451999997</v>
      </c>
      <c r="AG45" s="252">
        <v>6.4936612903000004</v>
      </c>
      <c r="AH45" s="252">
        <v>6.4975354839000001</v>
      </c>
      <c r="AI45" s="252">
        <v>6.6196364515999999</v>
      </c>
      <c r="AJ45" s="252">
        <v>6.5528451612999996</v>
      </c>
      <c r="AK45" s="252">
        <v>6.5678870967999998</v>
      </c>
      <c r="AL45" s="252">
        <v>6.5820645161</v>
      </c>
      <c r="AM45" s="252">
        <v>6.4666647418999998</v>
      </c>
      <c r="AN45" s="252">
        <v>6.5406346528999997</v>
      </c>
      <c r="AO45" s="252">
        <v>6.5619840967999998</v>
      </c>
      <c r="AP45" s="252">
        <v>6.5710679677000003</v>
      </c>
      <c r="AQ45" s="252">
        <v>6.4984292580999998</v>
      </c>
      <c r="AR45" s="252">
        <v>6.5241279677000001</v>
      </c>
      <c r="AS45" s="252">
        <v>6.5864421612999999</v>
      </c>
      <c r="AT45" s="252">
        <v>6.6289131289999998</v>
      </c>
      <c r="AU45" s="252">
        <v>6.5890795806</v>
      </c>
      <c r="AV45" s="252">
        <v>6.5832486129000003</v>
      </c>
      <c r="AW45" s="252">
        <v>6.6379937741999999</v>
      </c>
      <c r="AX45" s="252">
        <v>6.4754905483999998</v>
      </c>
      <c r="AY45" s="252">
        <v>6.6541969999999999</v>
      </c>
      <c r="AZ45" s="252">
        <v>6.6371969999999996</v>
      </c>
      <c r="BA45" s="252">
        <v>6.9981970000000002</v>
      </c>
      <c r="BB45" s="252">
        <v>7.0091970000000003</v>
      </c>
      <c r="BC45" s="748">
        <v>7.0101969999999998</v>
      </c>
      <c r="BD45" s="252">
        <v>6.9862807264000004</v>
      </c>
      <c r="BE45" s="252">
        <v>6.9914799593000003</v>
      </c>
      <c r="BF45" s="252">
        <v>7.0092244943999997</v>
      </c>
      <c r="BG45" s="409">
        <v>7.0626587355000003</v>
      </c>
      <c r="BH45" s="409">
        <v>7.0753925302000003</v>
      </c>
      <c r="BI45" s="409">
        <v>7.0888591547999997</v>
      </c>
      <c r="BJ45" s="409">
        <v>7.1024166492000003</v>
      </c>
      <c r="BK45" s="409">
        <v>7.0755742385999998</v>
      </c>
      <c r="BL45" s="409">
        <v>7.0855290357999996</v>
      </c>
      <c r="BM45" s="409">
        <v>7.0982297553000002</v>
      </c>
      <c r="BN45" s="409">
        <v>7.1111689700999996</v>
      </c>
      <c r="BO45" s="409">
        <v>7.1241416324999998</v>
      </c>
      <c r="BP45" s="409">
        <v>7.1377859576000002</v>
      </c>
      <c r="BQ45" s="409">
        <v>7.1510414705000001</v>
      </c>
      <c r="BR45" s="409">
        <v>7.1641721776000002</v>
      </c>
      <c r="BS45" s="409">
        <v>7.1772218968999999</v>
      </c>
      <c r="BT45" s="409">
        <v>7.1899333499999996</v>
      </c>
      <c r="BU45" s="409">
        <v>7.2033874753999996</v>
      </c>
      <c r="BV45" s="409">
        <v>7.2169383116999999</v>
      </c>
    </row>
    <row r="46" spans="1:74" ht="11.1" customHeight="1" x14ac:dyDescent="0.2">
      <c r="A46" s="162" t="s">
        <v>513</v>
      </c>
      <c r="B46" s="172" t="s">
        <v>521</v>
      </c>
      <c r="C46" s="252">
        <v>59.785056075999996</v>
      </c>
      <c r="D46" s="252">
        <v>59.665772701999998</v>
      </c>
      <c r="E46" s="252">
        <v>59.755639799999997</v>
      </c>
      <c r="F46" s="252">
        <v>60.190124973000003</v>
      </c>
      <c r="G46" s="252">
        <v>60.326008442999999</v>
      </c>
      <c r="H46" s="252">
        <v>60.550749920999998</v>
      </c>
      <c r="I46" s="252">
        <v>61.256726039999997</v>
      </c>
      <c r="J46" s="252">
        <v>61.091139016</v>
      </c>
      <c r="K46" s="252">
        <v>61.189201607000001</v>
      </c>
      <c r="L46" s="252">
        <v>61.539196128</v>
      </c>
      <c r="M46" s="252">
        <v>62.387470051999998</v>
      </c>
      <c r="N46" s="252">
        <v>62.316582961999998</v>
      </c>
      <c r="O46" s="252">
        <v>61.718680775999999</v>
      </c>
      <c r="P46" s="252">
        <v>62.115532004999999</v>
      </c>
      <c r="Q46" s="252">
        <v>62.074161556</v>
      </c>
      <c r="R46" s="252">
        <v>62.618208209999999</v>
      </c>
      <c r="S46" s="252">
        <v>62.619506741999999</v>
      </c>
      <c r="T46" s="252">
        <v>63.443830554000002</v>
      </c>
      <c r="U46" s="252">
        <v>63.351754665000001</v>
      </c>
      <c r="V46" s="252">
        <v>63.479530679</v>
      </c>
      <c r="W46" s="252">
        <v>63.809892566000002</v>
      </c>
      <c r="X46" s="252">
        <v>64.712809495000002</v>
      </c>
      <c r="Y46" s="252">
        <v>64.757189342000004</v>
      </c>
      <c r="Z46" s="252">
        <v>65.158387284</v>
      </c>
      <c r="AA46" s="252">
        <v>64.644463525999996</v>
      </c>
      <c r="AB46" s="252">
        <v>64.708931360999998</v>
      </c>
      <c r="AC46" s="252">
        <v>64.855778044999994</v>
      </c>
      <c r="AD46" s="252">
        <v>64.703991185999996</v>
      </c>
      <c r="AE46" s="252">
        <v>64.651453592999999</v>
      </c>
      <c r="AF46" s="252">
        <v>64.858678320999999</v>
      </c>
      <c r="AG46" s="252">
        <v>65.223136882999995</v>
      </c>
      <c r="AH46" s="252">
        <v>65.484082713000006</v>
      </c>
      <c r="AI46" s="252">
        <v>64.924062773000003</v>
      </c>
      <c r="AJ46" s="252">
        <v>65.327555625000002</v>
      </c>
      <c r="AK46" s="252">
        <v>65.550702150000006</v>
      </c>
      <c r="AL46" s="252">
        <v>65.586534809</v>
      </c>
      <c r="AM46" s="252">
        <v>64.881680705999997</v>
      </c>
      <c r="AN46" s="252">
        <v>64.687603629999998</v>
      </c>
      <c r="AO46" s="252">
        <v>64.598859105000003</v>
      </c>
      <c r="AP46" s="252">
        <v>64.149992026000007</v>
      </c>
      <c r="AQ46" s="252">
        <v>63.720367539000001</v>
      </c>
      <c r="AR46" s="252">
        <v>63.857640351999997</v>
      </c>
      <c r="AS46" s="252">
        <v>64.770059783999997</v>
      </c>
      <c r="AT46" s="252">
        <v>63.939783276999997</v>
      </c>
      <c r="AU46" s="252">
        <v>64.073538663999997</v>
      </c>
      <c r="AV46" s="252">
        <v>64.917637776000007</v>
      </c>
      <c r="AW46" s="252">
        <v>65.695073500999996</v>
      </c>
      <c r="AX46" s="252">
        <v>64.711497395999999</v>
      </c>
      <c r="AY46" s="252">
        <v>64.549072559999999</v>
      </c>
      <c r="AZ46" s="252">
        <v>65.190024136999995</v>
      </c>
      <c r="BA46" s="252">
        <v>65.044979865000002</v>
      </c>
      <c r="BB46" s="252">
        <v>65.311265401</v>
      </c>
      <c r="BC46" s="748">
        <v>65.474575357000006</v>
      </c>
      <c r="BD46" s="252">
        <v>65.710341364000001</v>
      </c>
      <c r="BE46" s="252">
        <v>66.108285390999995</v>
      </c>
      <c r="BF46" s="252">
        <v>65.840798057000001</v>
      </c>
      <c r="BG46" s="409">
        <v>65.858097416000007</v>
      </c>
      <c r="BH46" s="409">
        <v>66.650284821</v>
      </c>
      <c r="BI46" s="409">
        <v>66.826520090000002</v>
      </c>
      <c r="BJ46" s="409">
        <v>66.661582171000006</v>
      </c>
      <c r="BK46" s="409">
        <v>66.425717594000005</v>
      </c>
      <c r="BL46" s="409">
        <v>66.564225786999998</v>
      </c>
      <c r="BM46" s="409">
        <v>66.524903018000003</v>
      </c>
      <c r="BN46" s="409">
        <v>67.088485843000001</v>
      </c>
      <c r="BO46" s="409">
        <v>67.652985760000007</v>
      </c>
      <c r="BP46" s="409">
        <v>67.374979771</v>
      </c>
      <c r="BQ46" s="409">
        <v>67.511078198000007</v>
      </c>
      <c r="BR46" s="409">
        <v>67.282271084000001</v>
      </c>
      <c r="BS46" s="409">
        <v>67.38185532</v>
      </c>
      <c r="BT46" s="409">
        <v>67.840772568000006</v>
      </c>
      <c r="BU46" s="409">
        <v>68.039471765000002</v>
      </c>
      <c r="BV46" s="409">
        <v>67.820536904999997</v>
      </c>
    </row>
    <row r="47" spans="1:74" ht="11.1" customHeight="1" x14ac:dyDescent="0.2">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748"/>
      <c r="BD47" s="252"/>
      <c r="BE47" s="252"/>
      <c r="BF47" s="252"/>
      <c r="BG47" s="409"/>
      <c r="BH47" s="409"/>
      <c r="BI47" s="409"/>
      <c r="BJ47" s="409"/>
      <c r="BK47" s="409"/>
      <c r="BL47" s="409"/>
      <c r="BM47" s="409"/>
      <c r="BN47" s="409"/>
      <c r="BO47" s="409"/>
      <c r="BP47" s="409"/>
      <c r="BQ47" s="409"/>
      <c r="BR47" s="409"/>
      <c r="BS47" s="409"/>
      <c r="BT47" s="409"/>
      <c r="BU47" s="409"/>
      <c r="BV47" s="409"/>
    </row>
    <row r="48" spans="1:74" ht="11.1" customHeight="1" x14ac:dyDescent="0.2">
      <c r="A48" s="162" t="s">
        <v>1129</v>
      </c>
      <c r="B48" s="174" t="s">
        <v>1130</v>
      </c>
      <c r="C48" s="253">
        <v>0.879</v>
      </c>
      <c r="D48" s="253">
        <v>0.92100000000000004</v>
      </c>
      <c r="E48" s="253">
        <v>0.90300000000000002</v>
      </c>
      <c r="F48" s="253">
        <v>0.89166666667000005</v>
      </c>
      <c r="G48" s="253">
        <v>0.81111290322999996</v>
      </c>
      <c r="H48" s="253">
        <v>0.93600000000000005</v>
      </c>
      <c r="I48" s="253">
        <v>0.96429032258000003</v>
      </c>
      <c r="J48" s="253">
        <v>0.95199999999999996</v>
      </c>
      <c r="K48" s="253">
        <v>0.64033333332999998</v>
      </c>
      <c r="L48" s="253">
        <v>0.70299999999999996</v>
      </c>
      <c r="M48" s="253">
        <v>0.52400000000000002</v>
      </c>
      <c r="N48" s="253">
        <v>0.59199999999999997</v>
      </c>
      <c r="O48" s="253">
        <v>0.67980099999999999</v>
      </c>
      <c r="P48" s="253">
        <v>0.60880100000000004</v>
      </c>
      <c r="Q48" s="253">
        <v>0.54800000000000004</v>
      </c>
      <c r="R48" s="253">
        <v>0.61199999999999999</v>
      </c>
      <c r="S48" s="253">
        <v>0.65700000000000003</v>
      </c>
      <c r="T48" s="253">
        <v>0.57999999999999996</v>
      </c>
      <c r="U48" s="253">
        <v>0.63200000000000001</v>
      </c>
      <c r="V48" s="253">
        <v>0.52</v>
      </c>
      <c r="W48" s="253">
        <v>0.437</v>
      </c>
      <c r="X48" s="253">
        <v>0.40100000000000002</v>
      </c>
      <c r="Y48" s="253">
        <v>0.36499999999999999</v>
      </c>
      <c r="Z48" s="253">
        <v>0.314</v>
      </c>
      <c r="AA48" s="253">
        <v>0.253</v>
      </c>
      <c r="AB48" s="253">
        <v>0.25900000000000001</v>
      </c>
      <c r="AC48" s="253">
        <v>0.30099999999999999</v>
      </c>
      <c r="AD48" s="253">
        <v>0.505</v>
      </c>
      <c r="AE48" s="253">
        <v>0.46300000000000002</v>
      </c>
      <c r="AF48" s="253">
        <v>0.41599999999999998</v>
      </c>
      <c r="AG48" s="253">
        <v>0.39129032258000002</v>
      </c>
      <c r="AH48" s="253">
        <v>0.32</v>
      </c>
      <c r="AI48" s="253">
        <v>0.5</v>
      </c>
      <c r="AJ48" s="253">
        <v>0.31467741934999999</v>
      </c>
      <c r="AK48" s="253">
        <v>0.36199999999999999</v>
      </c>
      <c r="AL48" s="253">
        <v>0.34699999999999998</v>
      </c>
      <c r="AM48" s="253">
        <v>0.37</v>
      </c>
      <c r="AN48" s="253">
        <v>0.3775</v>
      </c>
      <c r="AO48" s="253">
        <v>0.39400000000000002</v>
      </c>
      <c r="AP48" s="253">
        <v>0.374</v>
      </c>
      <c r="AQ48" s="253">
        <v>1.089</v>
      </c>
      <c r="AR48" s="253">
        <v>0.79400000000000004</v>
      </c>
      <c r="AS48" s="253">
        <v>0.45500000000000002</v>
      </c>
      <c r="AT48" s="253">
        <v>0.35713632258</v>
      </c>
      <c r="AU48" s="253">
        <v>0.437</v>
      </c>
      <c r="AV48" s="253">
        <v>0.32500000000000001</v>
      </c>
      <c r="AW48" s="253">
        <v>0.375</v>
      </c>
      <c r="AX48" s="253">
        <v>0.33500000000000002</v>
      </c>
      <c r="AY48" s="253">
        <v>0.43887096774000001</v>
      </c>
      <c r="AZ48" s="253">
        <v>0.33714285713999997</v>
      </c>
      <c r="BA48" s="253">
        <v>0.50700000000000001</v>
      </c>
      <c r="BB48" s="253">
        <v>0.75133333332999996</v>
      </c>
      <c r="BC48" s="750">
        <v>0.68</v>
      </c>
      <c r="BD48" s="253">
        <v>0.60333333333000005</v>
      </c>
      <c r="BE48" s="253">
        <v>0.54241935484000003</v>
      </c>
      <c r="BF48" s="253">
        <v>0.64</v>
      </c>
      <c r="BG48" s="633" t="s">
        <v>1367</v>
      </c>
      <c r="BH48" s="633" t="s">
        <v>1367</v>
      </c>
      <c r="BI48" s="633" t="s">
        <v>1367</v>
      </c>
      <c r="BJ48" s="633" t="s">
        <v>1367</v>
      </c>
      <c r="BK48" s="633" t="s">
        <v>1367</v>
      </c>
      <c r="BL48" s="633" t="s">
        <v>1367</v>
      </c>
      <c r="BM48" s="633" t="s">
        <v>1367</v>
      </c>
      <c r="BN48" s="633" t="s">
        <v>1367</v>
      </c>
      <c r="BO48" s="633" t="s">
        <v>1367</v>
      </c>
      <c r="BP48" s="633" t="s">
        <v>1367</v>
      </c>
      <c r="BQ48" s="633" t="s">
        <v>1367</v>
      </c>
      <c r="BR48" s="633" t="s">
        <v>1367</v>
      </c>
      <c r="BS48" s="633" t="s">
        <v>1367</v>
      </c>
      <c r="BT48" s="633" t="s">
        <v>1367</v>
      </c>
      <c r="BU48" s="633" t="s">
        <v>1367</v>
      </c>
      <c r="BV48" s="633" t="s">
        <v>1367</v>
      </c>
    </row>
    <row r="49" spans="1:74" ht="11.1" customHeight="1" x14ac:dyDescent="0.2">
      <c r="B49" s="17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409"/>
      <c r="BC49" s="409"/>
      <c r="BD49" s="252"/>
      <c r="BE49" s="252"/>
      <c r="BF49" s="252"/>
      <c r="BG49" s="409"/>
      <c r="BH49" s="409"/>
      <c r="BI49" s="409"/>
      <c r="BJ49" s="409"/>
      <c r="BK49" s="409"/>
      <c r="BL49" s="409"/>
      <c r="BM49" s="409"/>
      <c r="BN49" s="409"/>
      <c r="BO49" s="409"/>
      <c r="BP49" s="409"/>
      <c r="BQ49" s="409"/>
      <c r="BR49" s="409"/>
      <c r="BS49" s="409"/>
      <c r="BT49" s="409"/>
      <c r="BU49" s="409"/>
      <c r="BV49" s="409"/>
    </row>
    <row r="50" spans="1:74" ht="11.1" customHeight="1" x14ac:dyDescent="0.2">
      <c r="BK50" s="411"/>
      <c r="BL50" s="411"/>
      <c r="BM50" s="411"/>
      <c r="BN50" s="411"/>
      <c r="BO50" s="411"/>
      <c r="BP50" s="411"/>
      <c r="BQ50" s="411"/>
      <c r="BR50" s="411"/>
      <c r="BS50" s="411"/>
      <c r="BT50" s="411"/>
      <c r="BU50" s="411"/>
      <c r="BV50" s="411"/>
    </row>
    <row r="51" spans="1:74" ht="12" customHeight="1" x14ac:dyDescent="0.2">
      <c r="B51" s="800" t="s">
        <v>1018</v>
      </c>
      <c r="C51" s="801"/>
      <c r="D51" s="801"/>
      <c r="E51" s="801"/>
      <c r="F51" s="801"/>
      <c r="G51" s="801"/>
      <c r="H51" s="801"/>
      <c r="I51" s="801"/>
      <c r="J51" s="801"/>
      <c r="K51" s="801"/>
      <c r="L51" s="801"/>
      <c r="M51" s="801"/>
      <c r="N51" s="801"/>
      <c r="O51" s="801"/>
      <c r="P51" s="801"/>
      <c r="Q51" s="801"/>
    </row>
    <row r="52" spans="1:74" ht="12" customHeight="1" x14ac:dyDescent="0.2">
      <c r="B52" s="833" t="s">
        <v>1361</v>
      </c>
      <c r="C52" s="823"/>
      <c r="D52" s="823"/>
      <c r="E52" s="823"/>
      <c r="F52" s="823"/>
      <c r="G52" s="823"/>
      <c r="H52" s="823"/>
      <c r="I52" s="823"/>
      <c r="J52" s="823"/>
      <c r="K52" s="823"/>
      <c r="L52" s="823"/>
      <c r="M52" s="823"/>
      <c r="N52" s="823"/>
      <c r="O52" s="823"/>
      <c r="P52" s="823"/>
      <c r="Q52" s="819"/>
    </row>
    <row r="53" spans="1:74" s="440" customFormat="1" ht="12" customHeight="1" x14ac:dyDescent="0.2">
      <c r="A53" s="441"/>
      <c r="B53" s="822" t="s">
        <v>1043</v>
      </c>
      <c r="C53" s="823"/>
      <c r="D53" s="823"/>
      <c r="E53" s="823"/>
      <c r="F53" s="823"/>
      <c r="G53" s="823"/>
      <c r="H53" s="823"/>
      <c r="I53" s="823"/>
      <c r="J53" s="823"/>
      <c r="K53" s="823"/>
      <c r="L53" s="823"/>
      <c r="M53" s="823"/>
      <c r="N53" s="823"/>
      <c r="O53" s="823"/>
      <c r="P53" s="823"/>
      <c r="Q53" s="819"/>
      <c r="AY53" s="537"/>
      <c r="AZ53" s="537"/>
      <c r="BA53" s="537"/>
      <c r="BB53" s="537"/>
      <c r="BC53" s="537"/>
      <c r="BD53" s="651"/>
      <c r="BE53" s="651"/>
      <c r="BF53" s="651"/>
      <c r="BG53" s="537"/>
      <c r="BH53" s="537"/>
      <c r="BI53" s="537"/>
      <c r="BJ53" s="537"/>
    </row>
    <row r="54" spans="1:74" s="440" customFormat="1" ht="12" customHeight="1" x14ac:dyDescent="0.2">
      <c r="A54" s="441"/>
      <c r="B54" s="833" t="s">
        <v>1001</v>
      </c>
      <c r="C54" s="833"/>
      <c r="D54" s="833"/>
      <c r="E54" s="833"/>
      <c r="F54" s="833"/>
      <c r="G54" s="833"/>
      <c r="H54" s="833"/>
      <c r="I54" s="833"/>
      <c r="J54" s="833"/>
      <c r="K54" s="833"/>
      <c r="L54" s="833"/>
      <c r="M54" s="833"/>
      <c r="N54" s="833"/>
      <c r="O54" s="833"/>
      <c r="P54" s="833"/>
      <c r="Q54" s="819"/>
      <c r="AY54" s="537"/>
      <c r="AZ54" s="537"/>
      <c r="BA54" s="537"/>
      <c r="BB54" s="537"/>
      <c r="BC54" s="537"/>
      <c r="BD54" s="651"/>
      <c r="BE54" s="651"/>
      <c r="BF54" s="651"/>
      <c r="BG54" s="537"/>
      <c r="BH54" s="537"/>
      <c r="BI54" s="537"/>
      <c r="BJ54" s="537"/>
    </row>
    <row r="55" spans="1:74" s="440" customFormat="1" ht="12" customHeight="1" x14ac:dyDescent="0.2">
      <c r="A55" s="441"/>
      <c r="B55" s="833" t="s">
        <v>1079</v>
      </c>
      <c r="C55" s="819"/>
      <c r="D55" s="819"/>
      <c r="E55" s="819"/>
      <c r="F55" s="819"/>
      <c r="G55" s="819"/>
      <c r="H55" s="819"/>
      <c r="I55" s="819"/>
      <c r="J55" s="819"/>
      <c r="K55" s="819"/>
      <c r="L55" s="819"/>
      <c r="M55" s="819"/>
      <c r="N55" s="819"/>
      <c r="O55" s="819"/>
      <c r="P55" s="819"/>
      <c r="Q55" s="819"/>
      <c r="AY55" s="537"/>
      <c r="AZ55" s="537"/>
      <c r="BA55" s="537"/>
      <c r="BB55" s="537"/>
      <c r="BC55" s="537"/>
      <c r="BD55" s="651"/>
      <c r="BE55" s="651"/>
      <c r="BF55" s="651"/>
      <c r="BG55" s="537"/>
      <c r="BH55" s="537"/>
      <c r="BI55" s="537"/>
      <c r="BJ55" s="537"/>
    </row>
    <row r="56" spans="1:74" s="440" customFormat="1" ht="12.75" x14ac:dyDescent="0.2">
      <c r="A56" s="441"/>
      <c r="B56" s="836" t="s">
        <v>1067</v>
      </c>
      <c r="C56" s="819"/>
      <c r="D56" s="819"/>
      <c r="E56" s="819"/>
      <c r="F56" s="819"/>
      <c r="G56" s="819"/>
      <c r="H56" s="819"/>
      <c r="I56" s="819"/>
      <c r="J56" s="819"/>
      <c r="K56" s="819"/>
      <c r="L56" s="819"/>
      <c r="M56" s="819"/>
      <c r="N56" s="819"/>
      <c r="O56" s="819"/>
      <c r="P56" s="819"/>
      <c r="Q56" s="819"/>
      <c r="AY56" s="537"/>
      <c r="AZ56" s="537"/>
      <c r="BA56" s="537"/>
      <c r="BB56" s="537"/>
      <c r="BC56" s="537"/>
      <c r="BD56" s="651"/>
      <c r="BE56" s="651"/>
      <c r="BF56" s="651"/>
      <c r="BG56" s="537"/>
      <c r="BH56" s="537"/>
      <c r="BI56" s="537"/>
      <c r="BJ56" s="537"/>
    </row>
    <row r="57" spans="1:74" s="440" customFormat="1" ht="12" customHeight="1" x14ac:dyDescent="0.2">
      <c r="A57" s="441"/>
      <c r="B57" s="817" t="s">
        <v>1047</v>
      </c>
      <c r="C57" s="818"/>
      <c r="D57" s="818"/>
      <c r="E57" s="818"/>
      <c r="F57" s="818"/>
      <c r="G57" s="818"/>
      <c r="H57" s="818"/>
      <c r="I57" s="818"/>
      <c r="J57" s="818"/>
      <c r="K57" s="818"/>
      <c r="L57" s="818"/>
      <c r="M57" s="818"/>
      <c r="N57" s="818"/>
      <c r="O57" s="818"/>
      <c r="P57" s="818"/>
      <c r="Q57" s="819"/>
      <c r="AY57" s="537"/>
      <c r="AZ57" s="537"/>
      <c r="BA57" s="537"/>
      <c r="BB57" s="537"/>
      <c r="BC57" s="537"/>
      <c r="BD57" s="651"/>
      <c r="BE57" s="651"/>
      <c r="BF57" s="651"/>
      <c r="BG57" s="537"/>
      <c r="BH57" s="537"/>
      <c r="BI57" s="537"/>
      <c r="BJ57" s="537"/>
    </row>
    <row r="58" spans="1:74" s="440" customFormat="1" ht="12" customHeight="1" x14ac:dyDescent="0.2">
      <c r="A58" s="436"/>
      <c r="B58" s="831" t="s">
        <v>1156</v>
      </c>
      <c r="C58" s="819"/>
      <c r="D58" s="819"/>
      <c r="E58" s="819"/>
      <c r="F58" s="819"/>
      <c r="G58" s="819"/>
      <c r="H58" s="819"/>
      <c r="I58" s="819"/>
      <c r="J58" s="819"/>
      <c r="K58" s="819"/>
      <c r="L58" s="819"/>
      <c r="M58" s="819"/>
      <c r="N58" s="819"/>
      <c r="O58" s="819"/>
      <c r="P58" s="819"/>
      <c r="Q58" s="819"/>
      <c r="AY58" s="537"/>
      <c r="AZ58" s="537"/>
      <c r="BA58" s="537"/>
      <c r="BB58" s="537"/>
      <c r="BC58" s="537"/>
      <c r="BD58" s="651"/>
      <c r="BE58" s="651"/>
      <c r="BF58" s="651"/>
      <c r="BG58" s="537"/>
      <c r="BH58" s="537"/>
      <c r="BI58" s="537"/>
      <c r="BJ58" s="537"/>
    </row>
    <row r="59" spans="1:74" x14ac:dyDescent="0.2">
      <c r="BK59" s="411"/>
      <c r="BL59" s="411"/>
      <c r="BM59" s="411"/>
      <c r="BN59" s="411"/>
      <c r="BO59" s="411"/>
      <c r="BP59" s="411"/>
      <c r="BQ59" s="411"/>
      <c r="BR59" s="411"/>
      <c r="BS59" s="411"/>
      <c r="BT59" s="411"/>
      <c r="BU59" s="411"/>
      <c r="BV59" s="411"/>
    </row>
    <row r="60" spans="1:74" x14ac:dyDescent="0.2">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sheetData>
  <mergeCells count="16">
    <mergeCell ref="B56:Q56"/>
    <mergeCell ref="B57:Q57"/>
    <mergeCell ref="B58:Q58"/>
    <mergeCell ref="B51:Q51"/>
    <mergeCell ref="B53:Q53"/>
    <mergeCell ref="B54:Q54"/>
    <mergeCell ref="B55:Q55"/>
    <mergeCell ref="B52:Q52"/>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X5" activePane="bottomRight" state="frozen"/>
      <selection activeCell="BF63" sqref="BF63"/>
      <selection pane="topRight" activeCell="BF63" sqref="BF63"/>
      <selection pane="bottomLeft" activeCell="BF63" sqref="BF63"/>
      <selection pane="bottomRight" activeCell="BF63" sqref="BF63"/>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4" customWidth="1"/>
    <col min="56" max="58" width="6.5703125" style="646" customWidth="1"/>
    <col min="59" max="62" width="6.5703125" style="494" customWidth="1"/>
    <col min="63" max="74" width="6.5703125" style="153" customWidth="1"/>
    <col min="75" max="16384" width="8.5703125" style="153"/>
  </cols>
  <sheetData>
    <row r="1" spans="1:74" ht="13.35" customHeight="1" x14ac:dyDescent="0.2">
      <c r="A1" s="810" t="s">
        <v>997</v>
      </c>
      <c r="B1" s="835" t="s">
        <v>884</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row>
    <row r="2" spans="1:74" ht="12.75" x14ac:dyDescent="0.2">
      <c r="A2" s="811"/>
      <c r="B2" s="542" t="str">
        <f>"U.S. Energy Information Administration  |  Short-Term Energy Outlook  - "&amp;Dates!D1</f>
        <v>U.S. Energy Information Administration  |  Short-Term Energy Outlook  - September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B5" s="254" t="s">
        <v>329</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40"/>
      <c r="AZ5" s="740"/>
      <c r="BA5" s="252"/>
      <c r="BB5" s="740"/>
      <c r="BC5" s="740"/>
      <c r="BD5" s="252"/>
      <c r="BE5" s="252"/>
      <c r="BF5" s="252"/>
      <c r="BG5" s="252"/>
      <c r="BH5" s="740"/>
      <c r="BI5" s="740"/>
      <c r="BJ5" s="740"/>
      <c r="BK5" s="409"/>
      <c r="BL5" s="409"/>
      <c r="BM5" s="409"/>
      <c r="BN5" s="409"/>
      <c r="BO5" s="409"/>
      <c r="BP5" s="409"/>
      <c r="BQ5" s="409"/>
      <c r="BR5" s="409"/>
      <c r="BS5" s="409"/>
      <c r="BT5" s="409"/>
      <c r="BU5" s="409"/>
      <c r="BV5" s="409"/>
    </row>
    <row r="6" spans="1:74" ht="11.1" customHeight="1" x14ac:dyDescent="0.2">
      <c r="A6" s="162" t="s">
        <v>1253</v>
      </c>
      <c r="B6" s="173" t="s">
        <v>330</v>
      </c>
      <c r="C6" s="252">
        <v>1.2</v>
      </c>
      <c r="D6" s="252">
        <v>1.2</v>
      </c>
      <c r="E6" s="252">
        <v>1.2</v>
      </c>
      <c r="F6" s="252">
        <v>1.2</v>
      </c>
      <c r="G6" s="252">
        <v>1.2</v>
      </c>
      <c r="H6" s="252">
        <v>1.2</v>
      </c>
      <c r="I6" s="252">
        <v>1.2</v>
      </c>
      <c r="J6" s="252">
        <v>1.2</v>
      </c>
      <c r="K6" s="252">
        <v>1.2</v>
      </c>
      <c r="L6" s="252">
        <v>1.2</v>
      </c>
      <c r="M6" s="252">
        <v>1.1000000000000001</v>
      </c>
      <c r="N6" s="252">
        <v>1.2</v>
      </c>
      <c r="O6" s="252">
        <v>1.1499999999999999</v>
      </c>
      <c r="P6" s="252">
        <v>1.1499999999999999</v>
      </c>
      <c r="Q6" s="252">
        <v>1.1499999999999999</v>
      </c>
      <c r="R6" s="252">
        <v>1.1499999999999999</v>
      </c>
      <c r="S6" s="252">
        <v>1.1499999999999999</v>
      </c>
      <c r="T6" s="252">
        <v>1.1499999999999999</v>
      </c>
      <c r="U6" s="252">
        <v>1.1499999999999999</v>
      </c>
      <c r="V6" s="252">
        <v>1.1499999999999999</v>
      </c>
      <c r="W6" s="252">
        <v>1.1499999999999999</v>
      </c>
      <c r="X6" s="252">
        <v>1.1499999999999999</v>
      </c>
      <c r="Y6" s="252">
        <v>1.1499999999999999</v>
      </c>
      <c r="Z6" s="252">
        <v>1.1499999999999999</v>
      </c>
      <c r="AA6" s="252">
        <v>1.1000000000000001</v>
      </c>
      <c r="AB6" s="252">
        <v>1.1000000000000001</v>
      </c>
      <c r="AC6" s="252">
        <v>1.1000000000000001</v>
      </c>
      <c r="AD6" s="252">
        <v>1.1000000000000001</v>
      </c>
      <c r="AE6" s="252">
        <v>1.1000000000000001</v>
      </c>
      <c r="AF6" s="252">
        <v>1.1000000000000001</v>
      </c>
      <c r="AG6" s="252">
        <v>1.1000000000000001</v>
      </c>
      <c r="AH6" s="252">
        <v>1.1000000000000001</v>
      </c>
      <c r="AI6" s="252">
        <v>1.1000000000000001</v>
      </c>
      <c r="AJ6" s="252">
        <v>1.1000000000000001</v>
      </c>
      <c r="AK6" s="252">
        <v>1.1000000000000001</v>
      </c>
      <c r="AL6" s="252">
        <v>1.1000000000000001</v>
      </c>
      <c r="AM6" s="252">
        <v>1.05</v>
      </c>
      <c r="AN6" s="252">
        <v>1.05</v>
      </c>
      <c r="AO6" s="252">
        <v>1.05</v>
      </c>
      <c r="AP6" s="252">
        <v>1.05</v>
      </c>
      <c r="AQ6" s="252">
        <v>1.05</v>
      </c>
      <c r="AR6" s="252">
        <v>1.03</v>
      </c>
      <c r="AS6" s="252">
        <v>1.05</v>
      </c>
      <c r="AT6" s="252">
        <v>1.05</v>
      </c>
      <c r="AU6" s="252">
        <v>1.05</v>
      </c>
      <c r="AV6" s="252">
        <v>1.05</v>
      </c>
      <c r="AW6" s="252">
        <v>1.05</v>
      </c>
      <c r="AX6" s="252">
        <v>1.05</v>
      </c>
      <c r="AY6" s="748">
        <v>1.04</v>
      </c>
      <c r="AZ6" s="252">
        <v>1.04</v>
      </c>
      <c r="BA6" s="252">
        <v>1.04</v>
      </c>
      <c r="BB6" s="252">
        <v>1.03</v>
      </c>
      <c r="BC6" s="748">
        <v>1.03</v>
      </c>
      <c r="BD6" s="252">
        <v>1.03</v>
      </c>
      <c r="BE6" s="252">
        <v>1.03</v>
      </c>
      <c r="BF6" s="252">
        <v>1.03</v>
      </c>
      <c r="BG6" s="409" t="s">
        <v>1368</v>
      </c>
      <c r="BH6" s="409" t="s">
        <v>1368</v>
      </c>
      <c r="BI6" s="409" t="s">
        <v>1368</v>
      </c>
      <c r="BJ6" s="252" t="s">
        <v>1368</v>
      </c>
      <c r="BK6" s="252" t="s">
        <v>1368</v>
      </c>
      <c r="BL6" s="252" t="s">
        <v>1368</v>
      </c>
      <c r="BM6" s="252" t="s">
        <v>1368</v>
      </c>
      <c r="BN6" s="252" t="s">
        <v>1368</v>
      </c>
      <c r="BO6" s="252" t="s">
        <v>1368</v>
      </c>
      <c r="BP6" s="252" t="s">
        <v>1368</v>
      </c>
      <c r="BQ6" s="252" t="s">
        <v>1368</v>
      </c>
      <c r="BR6" s="252" t="s">
        <v>1368</v>
      </c>
      <c r="BS6" s="252" t="s">
        <v>1368</v>
      </c>
      <c r="BT6" s="252" t="s">
        <v>1368</v>
      </c>
      <c r="BU6" s="252" t="s">
        <v>1368</v>
      </c>
      <c r="BV6" s="252" t="s">
        <v>1368</v>
      </c>
    </row>
    <row r="7" spans="1:74" ht="11.1" customHeight="1" x14ac:dyDescent="0.2">
      <c r="A7" s="162" t="s">
        <v>349</v>
      </c>
      <c r="B7" s="173" t="s">
        <v>339</v>
      </c>
      <c r="C7" s="252">
        <v>1.75</v>
      </c>
      <c r="D7" s="252">
        <v>1.7</v>
      </c>
      <c r="E7" s="252">
        <v>1.8</v>
      </c>
      <c r="F7" s="252">
        <v>1.7649999999999999</v>
      </c>
      <c r="G7" s="252">
        <v>1.8</v>
      </c>
      <c r="H7" s="252">
        <v>1.78</v>
      </c>
      <c r="I7" s="252">
        <v>1.7</v>
      </c>
      <c r="J7" s="252">
        <v>1.68</v>
      </c>
      <c r="K7" s="252">
        <v>1.72</v>
      </c>
      <c r="L7" s="252">
        <v>1.71</v>
      </c>
      <c r="M7" s="252">
        <v>1.73</v>
      </c>
      <c r="N7" s="252">
        <v>1.75</v>
      </c>
      <c r="O7" s="252">
        <v>1.6</v>
      </c>
      <c r="P7" s="252">
        <v>1.67</v>
      </c>
      <c r="Q7" s="252">
        <v>1.61</v>
      </c>
      <c r="R7" s="252">
        <v>1.68</v>
      </c>
      <c r="S7" s="252">
        <v>1.62</v>
      </c>
      <c r="T7" s="252">
        <v>1.6</v>
      </c>
      <c r="U7" s="252">
        <v>1.65</v>
      </c>
      <c r="V7" s="252">
        <v>1.75</v>
      </c>
      <c r="W7" s="252">
        <v>1.76</v>
      </c>
      <c r="X7" s="252">
        <v>1.7849999999999999</v>
      </c>
      <c r="Y7" s="252">
        <v>1.75</v>
      </c>
      <c r="Z7" s="252">
        <v>1.67</v>
      </c>
      <c r="AA7" s="252">
        <v>1.8</v>
      </c>
      <c r="AB7" s="252">
        <v>1.75</v>
      </c>
      <c r="AC7" s="252">
        <v>1.7</v>
      </c>
      <c r="AD7" s="252">
        <v>1.77</v>
      </c>
      <c r="AE7" s="252">
        <v>1.75</v>
      </c>
      <c r="AF7" s="252">
        <v>1.8</v>
      </c>
      <c r="AG7" s="252">
        <v>1.83</v>
      </c>
      <c r="AH7" s="252">
        <v>1.85</v>
      </c>
      <c r="AI7" s="252">
        <v>1.78</v>
      </c>
      <c r="AJ7" s="252">
        <v>1.75</v>
      </c>
      <c r="AK7" s="252">
        <v>1.8</v>
      </c>
      <c r="AL7" s="252">
        <v>1.8</v>
      </c>
      <c r="AM7" s="252">
        <v>1.78</v>
      </c>
      <c r="AN7" s="252">
        <v>1.7749999999999999</v>
      </c>
      <c r="AO7" s="252">
        <v>1.78</v>
      </c>
      <c r="AP7" s="252">
        <v>1.7749999999999999</v>
      </c>
      <c r="AQ7" s="252">
        <v>1.8</v>
      </c>
      <c r="AR7" s="252">
        <v>1.8049999999999999</v>
      </c>
      <c r="AS7" s="252">
        <v>1.8109999999999999</v>
      </c>
      <c r="AT7" s="252">
        <v>1.8149999999999999</v>
      </c>
      <c r="AU7" s="252">
        <v>1.75</v>
      </c>
      <c r="AV7" s="252">
        <v>1.6</v>
      </c>
      <c r="AW7" s="252">
        <v>1.68</v>
      </c>
      <c r="AX7" s="252">
        <v>1.65</v>
      </c>
      <c r="AY7" s="748">
        <v>1.64</v>
      </c>
      <c r="AZ7" s="252">
        <v>1.67</v>
      </c>
      <c r="BA7" s="252">
        <v>1.61</v>
      </c>
      <c r="BB7" s="252">
        <v>1.68</v>
      </c>
      <c r="BC7" s="748">
        <v>1.64</v>
      </c>
      <c r="BD7" s="252">
        <v>1.67</v>
      </c>
      <c r="BE7" s="252">
        <v>1.65</v>
      </c>
      <c r="BF7" s="252">
        <v>1.67</v>
      </c>
      <c r="BG7" s="409" t="s">
        <v>1368</v>
      </c>
      <c r="BH7" s="409" t="s">
        <v>1368</v>
      </c>
      <c r="BI7" s="409" t="s">
        <v>1368</v>
      </c>
      <c r="BJ7" s="252" t="s">
        <v>1368</v>
      </c>
      <c r="BK7" s="252" t="s">
        <v>1368</v>
      </c>
      <c r="BL7" s="252" t="s">
        <v>1368</v>
      </c>
      <c r="BM7" s="252" t="s">
        <v>1368</v>
      </c>
      <c r="BN7" s="252" t="s">
        <v>1368</v>
      </c>
      <c r="BO7" s="252" t="s">
        <v>1368</v>
      </c>
      <c r="BP7" s="252" t="s">
        <v>1368</v>
      </c>
      <c r="BQ7" s="252" t="s">
        <v>1368</v>
      </c>
      <c r="BR7" s="252" t="s">
        <v>1368</v>
      </c>
      <c r="BS7" s="252" t="s">
        <v>1368</v>
      </c>
      <c r="BT7" s="252" t="s">
        <v>1368</v>
      </c>
      <c r="BU7" s="252" t="s">
        <v>1368</v>
      </c>
      <c r="BV7" s="252" t="s">
        <v>1368</v>
      </c>
    </row>
    <row r="8" spans="1:74" ht="11.1" customHeight="1" x14ac:dyDescent="0.2">
      <c r="A8" s="162" t="s">
        <v>88</v>
      </c>
      <c r="B8" s="173" t="s">
        <v>87</v>
      </c>
      <c r="C8" s="252">
        <v>0.505</v>
      </c>
      <c r="D8" s="252">
        <v>0.50600000000000001</v>
      </c>
      <c r="E8" s="252">
        <v>0.504</v>
      </c>
      <c r="F8" s="252">
        <v>0.51600000000000001</v>
      </c>
      <c r="G8" s="252">
        <v>0.52200000000000002</v>
      </c>
      <c r="H8" s="252">
        <v>0.52400000000000002</v>
      </c>
      <c r="I8" s="252">
        <v>0.53</v>
      </c>
      <c r="J8" s="252">
        <v>0.53700000000000003</v>
      </c>
      <c r="K8" s="252">
        <v>0.53500000000000003</v>
      </c>
      <c r="L8" s="252">
        <v>0.54</v>
      </c>
      <c r="M8" s="252">
        <v>0.54500000000000004</v>
      </c>
      <c r="N8" s="252">
        <v>0.54800000000000004</v>
      </c>
      <c r="O8" s="252">
        <v>0.55000000000000004</v>
      </c>
      <c r="P8" s="252">
        <v>0.55100000000000005</v>
      </c>
      <c r="Q8" s="252">
        <v>0.55700000000000005</v>
      </c>
      <c r="R8" s="252">
        <v>0.56000000000000005</v>
      </c>
      <c r="S8" s="252">
        <v>0.55400000000000005</v>
      </c>
      <c r="T8" s="252">
        <v>0.55500000000000005</v>
      </c>
      <c r="U8" s="252">
        <v>0.55800000000000005</v>
      </c>
      <c r="V8" s="252">
        <v>0.55800000000000005</v>
      </c>
      <c r="W8" s="252">
        <v>0.55100000000000005</v>
      </c>
      <c r="X8" s="252">
        <v>0.55700000000000005</v>
      </c>
      <c r="Y8" s="252">
        <v>0.56299999999999994</v>
      </c>
      <c r="Z8" s="252">
        <v>0.56100000000000005</v>
      </c>
      <c r="AA8" s="252">
        <v>0.55800000000000005</v>
      </c>
      <c r="AB8" s="252">
        <v>0.55300000000000005</v>
      </c>
      <c r="AC8" s="252">
        <v>0.55300000000000005</v>
      </c>
      <c r="AD8" s="252">
        <v>0.54800000000000004</v>
      </c>
      <c r="AE8" s="252">
        <v>0.54300000000000004</v>
      </c>
      <c r="AF8" s="252">
        <v>0.54100000000000004</v>
      </c>
      <c r="AG8" s="252">
        <v>0.53800000000000003</v>
      </c>
      <c r="AH8" s="252">
        <v>0.53700000000000003</v>
      </c>
      <c r="AI8" s="252">
        <v>0.53900000000000003</v>
      </c>
      <c r="AJ8" s="252">
        <v>0.53800000000000003</v>
      </c>
      <c r="AK8" s="252">
        <v>0.53700000000000003</v>
      </c>
      <c r="AL8" s="252">
        <v>0.53300000000000003</v>
      </c>
      <c r="AM8" s="252">
        <v>0.53400000000000003</v>
      </c>
      <c r="AN8" s="252">
        <v>0.54</v>
      </c>
      <c r="AO8" s="252">
        <v>0.55200000000000005</v>
      </c>
      <c r="AP8" s="252">
        <v>0.55500000000000005</v>
      </c>
      <c r="AQ8" s="252">
        <v>0.55600000000000005</v>
      </c>
      <c r="AR8" s="252">
        <v>0.55000000000000004</v>
      </c>
      <c r="AS8" s="252">
        <v>0.54500000000000004</v>
      </c>
      <c r="AT8" s="252">
        <v>0.54900000000000004</v>
      </c>
      <c r="AU8" s="252">
        <v>0.56000000000000005</v>
      </c>
      <c r="AV8" s="252">
        <v>0.55200000000000005</v>
      </c>
      <c r="AW8" s="252">
        <v>0.54400000000000004</v>
      </c>
      <c r="AX8" s="252">
        <v>0.54400000000000004</v>
      </c>
      <c r="AY8" s="748">
        <v>0.53600000000000003</v>
      </c>
      <c r="AZ8" s="252">
        <v>0.53500000000000003</v>
      </c>
      <c r="BA8" s="252">
        <v>0.53100000000000003</v>
      </c>
      <c r="BB8" s="252">
        <v>0.52800000000000002</v>
      </c>
      <c r="BC8" s="748">
        <v>0.53300000000000003</v>
      </c>
      <c r="BD8" s="252">
        <v>0.52</v>
      </c>
      <c r="BE8" s="252">
        <v>0.53</v>
      </c>
      <c r="BF8" s="252">
        <v>0.53</v>
      </c>
      <c r="BG8" s="409" t="s">
        <v>1368</v>
      </c>
      <c r="BH8" s="409" t="s">
        <v>1368</v>
      </c>
      <c r="BI8" s="409" t="s">
        <v>1368</v>
      </c>
      <c r="BJ8" s="252" t="s">
        <v>1368</v>
      </c>
      <c r="BK8" s="252" t="s">
        <v>1368</v>
      </c>
      <c r="BL8" s="252" t="s">
        <v>1368</v>
      </c>
      <c r="BM8" s="252" t="s">
        <v>1368</v>
      </c>
      <c r="BN8" s="252" t="s">
        <v>1368</v>
      </c>
      <c r="BO8" s="252" t="s">
        <v>1368</v>
      </c>
      <c r="BP8" s="252" t="s">
        <v>1368</v>
      </c>
      <c r="BQ8" s="252" t="s">
        <v>1368</v>
      </c>
      <c r="BR8" s="252" t="s">
        <v>1368</v>
      </c>
      <c r="BS8" s="252" t="s">
        <v>1368</v>
      </c>
      <c r="BT8" s="252" t="s">
        <v>1368</v>
      </c>
      <c r="BU8" s="252" t="s">
        <v>1368</v>
      </c>
      <c r="BV8" s="252" t="s">
        <v>1368</v>
      </c>
    </row>
    <row r="9" spans="1:74" ht="11.1" customHeight="1" x14ac:dyDescent="0.2">
      <c r="A9" s="162" t="s">
        <v>1363</v>
      </c>
      <c r="B9" s="173" t="s">
        <v>1364</v>
      </c>
      <c r="C9" s="252">
        <v>0.20899999999999999</v>
      </c>
      <c r="D9" s="252">
        <v>0.20899999999999999</v>
      </c>
      <c r="E9" s="252">
        <v>0.20899999999999999</v>
      </c>
      <c r="F9" s="252">
        <v>0.21299999999999999</v>
      </c>
      <c r="G9" s="252">
        <v>0.21299999999999999</v>
      </c>
      <c r="H9" s="252">
        <v>0.21299999999999999</v>
      </c>
      <c r="I9" s="252">
        <v>0.21299999999999999</v>
      </c>
      <c r="J9" s="252">
        <v>0.21299999999999999</v>
      </c>
      <c r="K9" s="252">
        <v>0.21299999999999999</v>
      </c>
      <c r="L9" s="252">
        <v>0.21299999999999999</v>
      </c>
      <c r="M9" s="252">
        <v>0.21299999999999999</v>
      </c>
      <c r="N9" s="252">
        <v>0.21299999999999999</v>
      </c>
      <c r="O9" s="252">
        <v>0.19800000000000001</v>
      </c>
      <c r="P9" s="252">
        <v>0.19800000000000001</v>
      </c>
      <c r="Q9" s="252">
        <v>0.19800000000000001</v>
      </c>
      <c r="R9" s="252">
        <v>0.19800000000000001</v>
      </c>
      <c r="S9" s="252">
        <v>0.19800000000000001</v>
      </c>
      <c r="T9" s="252">
        <v>0.19800000000000001</v>
      </c>
      <c r="U9" s="252">
        <v>0.19800000000000001</v>
      </c>
      <c r="V9" s="252">
        <v>0.19800000000000001</v>
      </c>
      <c r="W9" s="252">
        <v>0.19800000000000001</v>
      </c>
      <c r="X9" s="252">
        <v>0.19800000000000001</v>
      </c>
      <c r="Y9" s="252">
        <v>0.19800000000000001</v>
      </c>
      <c r="Z9" s="252">
        <v>0.19800000000000001</v>
      </c>
      <c r="AA9" s="252">
        <v>0.17899999999999999</v>
      </c>
      <c r="AB9" s="252">
        <v>0.17899999999999999</v>
      </c>
      <c r="AC9" s="252">
        <v>0.17899999999999999</v>
      </c>
      <c r="AD9" s="252">
        <v>0.17899999999999999</v>
      </c>
      <c r="AE9" s="252">
        <v>0.17899999999999999</v>
      </c>
      <c r="AF9" s="252">
        <v>0.17899999999999999</v>
      </c>
      <c r="AG9" s="252">
        <v>0.17899999999999999</v>
      </c>
      <c r="AH9" s="252">
        <v>0.17899999999999999</v>
      </c>
      <c r="AI9" s="252">
        <v>0.17899999999999999</v>
      </c>
      <c r="AJ9" s="252">
        <v>0.17899999999999999</v>
      </c>
      <c r="AK9" s="252">
        <v>0.17899999999999999</v>
      </c>
      <c r="AL9" s="252">
        <v>0.17899999999999999</v>
      </c>
      <c r="AM9" s="252">
        <v>0.16</v>
      </c>
      <c r="AN9" s="252">
        <v>0.16</v>
      </c>
      <c r="AO9" s="252">
        <v>0.16</v>
      </c>
      <c r="AP9" s="252">
        <v>0.16</v>
      </c>
      <c r="AQ9" s="252">
        <v>0.16</v>
      </c>
      <c r="AR9" s="252">
        <v>0.16</v>
      </c>
      <c r="AS9" s="252">
        <v>0.16</v>
      </c>
      <c r="AT9" s="252">
        <v>0.16</v>
      </c>
      <c r="AU9" s="252">
        <v>0.16</v>
      </c>
      <c r="AV9" s="252">
        <v>0.16</v>
      </c>
      <c r="AW9" s="252">
        <v>0.16</v>
      </c>
      <c r="AX9" s="252">
        <v>0.16</v>
      </c>
      <c r="AY9" s="748">
        <v>0.13500000000000001</v>
      </c>
      <c r="AZ9" s="252">
        <v>0.13500000000000001</v>
      </c>
      <c r="BA9" s="252">
        <v>0.13500000000000001</v>
      </c>
      <c r="BB9" s="252">
        <v>0.13500000000000001</v>
      </c>
      <c r="BC9" s="748">
        <v>0.13500000000000001</v>
      </c>
      <c r="BD9" s="252">
        <v>0.13500000000000001</v>
      </c>
      <c r="BE9" s="252">
        <v>0.13500000000000001</v>
      </c>
      <c r="BF9" s="252">
        <v>0.13</v>
      </c>
      <c r="BG9" s="409" t="s">
        <v>1368</v>
      </c>
      <c r="BH9" s="409" t="s">
        <v>1368</v>
      </c>
      <c r="BI9" s="409" t="s">
        <v>1368</v>
      </c>
      <c r="BJ9" s="252" t="s">
        <v>1368</v>
      </c>
      <c r="BK9" s="252" t="s">
        <v>1368</v>
      </c>
      <c r="BL9" s="252" t="s">
        <v>1368</v>
      </c>
      <c r="BM9" s="252" t="s">
        <v>1368</v>
      </c>
      <c r="BN9" s="252" t="s">
        <v>1368</v>
      </c>
      <c r="BO9" s="252" t="s">
        <v>1368</v>
      </c>
      <c r="BP9" s="252" t="s">
        <v>1368</v>
      </c>
      <c r="BQ9" s="252" t="s">
        <v>1368</v>
      </c>
      <c r="BR9" s="252" t="s">
        <v>1368</v>
      </c>
      <c r="BS9" s="252" t="s">
        <v>1368</v>
      </c>
      <c r="BT9" s="252" t="s">
        <v>1368</v>
      </c>
      <c r="BU9" s="252" t="s">
        <v>1368</v>
      </c>
      <c r="BV9" s="252" t="s">
        <v>1368</v>
      </c>
    </row>
    <row r="10" spans="1:74" ht="11.1" customHeight="1" x14ac:dyDescent="0.2">
      <c r="A10" s="162" t="s">
        <v>1262</v>
      </c>
      <c r="B10" s="173" t="s">
        <v>1263</v>
      </c>
      <c r="C10" s="252">
        <v>0.22</v>
      </c>
      <c r="D10" s="252">
        <v>0.22</v>
      </c>
      <c r="E10" s="252">
        <v>0.22</v>
      </c>
      <c r="F10" s="252">
        <v>0.22</v>
      </c>
      <c r="G10" s="252">
        <v>0.22</v>
      </c>
      <c r="H10" s="252">
        <v>0.22</v>
      </c>
      <c r="I10" s="252">
        <v>0.22</v>
      </c>
      <c r="J10" s="252">
        <v>0.22</v>
      </c>
      <c r="K10" s="252">
        <v>0.22</v>
      </c>
      <c r="L10" s="252">
        <v>0.22</v>
      </c>
      <c r="M10" s="252">
        <v>0.22</v>
      </c>
      <c r="N10" s="252">
        <v>0.22</v>
      </c>
      <c r="O10" s="252">
        <v>0.22</v>
      </c>
      <c r="P10" s="252">
        <v>0.22</v>
      </c>
      <c r="Q10" s="252">
        <v>0.22</v>
      </c>
      <c r="R10" s="252">
        <v>0.22</v>
      </c>
      <c r="S10" s="252">
        <v>0.22</v>
      </c>
      <c r="T10" s="252">
        <v>0.22</v>
      </c>
      <c r="U10" s="252">
        <v>0.22</v>
      </c>
      <c r="V10" s="252">
        <v>0.22</v>
      </c>
      <c r="W10" s="252">
        <v>0.22</v>
      </c>
      <c r="X10" s="252">
        <v>0.22</v>
      </c>
      <c r="Y10" s="252">
        <v>0.22</v>
      </c>
      <c r="Z10" s="252">
        <v>0.22</v>
      </c>
      <c r="AA10" s="252">
        <v>0.215</v>
      </c>
      <c r="AB10" s="252">
        <v>0.215</v>
      </c>
      <c r="AC10" s="252">
        <v>0.215</v>
      </c>
      <c r="AD10" s="252">
        <v>0.20499999999999999</v>
      </c>
      <c r="AE10" s="252">
        <v>0.20499999999999999</v>
      </c>
      <c r="AF10" s="252">
        <v>0.215</v>
      </c>
      <c r="AG10" s="252">
        <v>0.215</v>
      </c>
      <c r="AH10" s="252">
        <v>0.215</v>
      </c>
      <c r="AI10" s="252">
        <v>0.215</v>
      </c>
      <c r="AJ10" s="252">
        <v>0.215</v>
      </c>
      <c r="AK10" s="252">
        <v>0.215</v>
      </c>
      <c r="AL10" s="252">
        <v>0.215</v>
      </c>
      <c r="AM10" s="252">
        <v>0.21</v>
      </c>
      <c r="AN10" s="252">
        <v>0.21</v>
      </c>
      <c r="AO10" s="252">
        <v>0.21</v>
      </c>
      <c r="AP10" s="252">
        <v>0.21</v>
      </c>
      <c r="AQ10" s="252">
        <v>0.21</v>
      </c>
      <c r="AR10" s="252">
        <v>0.21</v>
      </c>
      <c r="AS10" s="252">
        <v>0.21</v>
      </c>
      <c r="AT10" s="252">
        <v>0.21</v>
      </c>
      <c r="AU10" s="252">
        <v>0.21</v>
      </c>
      <c r="AV10" s="252">
        <v>0.2</v>
      </c>
      <c r="AW10" s="252">
        <v>0.22</v>
      </c>
      <c r="AX10" s="252">
        <v>0.22</v>
      </c>
      <c r="AY10" s="748">
        <v>0.2</v>
      </c>
      <c r="AZ10" s="252">
        <v>0.185</v>
      </c>
      <c r="BA10" s="252">
        <v>0.19</v>
      </c>
      <c r="BB10" s="252">
        <v>0.21</v>
      </c>
      <c r="BC10" s="748">
        <v>0.2</v>
      </c>
      <c r="BD10" s="252">
        <v>0.2</v>
      </c>
      <c r="BE10" s="252">
        <v>0.21</v>
      </c>
      <c r="BF10" s="252">
        <v>0.2</v>
      </c>
      <c r="BG10" s="409" t="s">
        <v>1368</v>
      </c>
      <c r="BH10" s="409" t="s">
        <v>1368</v>
      </c>
      <c r="BI10" s="409" t="s">
        <v>1368</v>
      </c>
      <c r="BJ10" s="252" t="s">
        <v>1368</v>
      </c>
      <c r="BK10" s="252" t="s">
        <v>1368</v>
      </c>
      <c r="BL10" s="252" t="s">
        <v>1368</v>
      </c>
      <c r="BM10" s="252" t="s">
        <v>1368</v>
      </c>
      <c r="BN10" s="252" t="s">
        <v>1368</v>
      </c>
      <c r="BO10" s="252" t="s">
        <v>1368</v>
      </c>
      <c r="BP10" s="252" t="s">
        <v>1368</v>
      </c>
      <c r="BQ10" s="252" t="s">
        <v>1368</v>
      </c>
      <c r="BR10" s="252" t="s">
        <v>1368</v>
      </c>
      <c r="BS10" s="252" t="s">
        <v>1368</v>
      </c>
      <c r="BT10" s="252" t="s">
        <v>1368</v>
      </c>
      <c r="BU10" s="252" t="s">
        <v>1368</v>
      </c>
      <c r="BV10" s="252" t="s">
        <v>1368</v>
      </c>
    </row>
    <row r="11" spans="1:74" ht="11.1" customHeight="1" x14ac:dyDescent="0.2">
      <c r="A11" s="162" t="s">
        <v>1252</v>
      </c>
      <c r="B11" s="173" t="s">
        <v>331</v>
      </c>
      <c r="C11" s="252">
        <v>2.68</v>
      </c>
      <c r="D11" s="252">
        <v>2.68</v>
      </c>
      <c r="E11" s="252">
        <v>2.68</v>
      </c>
      <c r="F11" s="252">
        <v>2.68</v>
      </c>
      <c r="G11" s="252">
        <v>2.68</v>
      </c>
      <c r="H11" s="252">
        <v>2.68</v>
      </c>
      <c r="I11" s="252">
        <v>2.68</v>
      </c>
      <c r="J11" s="252">
        <v>2.68</v>
      </c>
      <c r="K11" s="252">
        <v>2.68</v>
      </c>
      <c r="L11" s="252">
        <v>2.68</v>
      </c>
      <c r="M11" s="252">
        <v>2.68</v>
      </c>
      <c r="N11" s="252">
        <v>2.7</v>
      </c>
      <c r="O11" s="252">
        <v>2.8</v>
      </c>
      <c r="P11" s="252">
        <v>2.8</v>
      </c>
      <c r="Q11" s="252">
        <v>2.8</v>
      </c>
      <c r="R11" s="252">
        <v>2.8</v>
      </c>
      <c r="S11" s="252">
        <v>2.8</v>
      </c>
      <c r="T11" s="252">
        <v>2.8</v>
      </c>
      <c r="U11" s="252">
        <v>2.8</v>
      </c>
      <c r="V11" s="252">
        <v>2.8</v>
      </c>
      <c r="W11" s="252">
        <v>2.8</v>
      </c>
      <c r="X11" s="252">
        <v>2.8</v>
      </c>
      <c r="Y11" s="252">
        <v>2.8</v>
      </c>
      <c r="Z11" s="252">
        <v>2.8</v>
      </c>
      <c r="AA11" s="252">
        <v>2.8</v>
      </c>
      <c r="AB11" s="252">
        <v>2.8</v>
      </c>
      <c r="AC11" s="252">
        <v>2.8</v>
      </c>
      <c r="AD11" s="252">
        <v>2.8</v>
      </c>
      <c r="AE11" s="252">
        <v>2.8</v>
      </c>
      <c r="AF11" s="252">
        <v>2.8</v>
      </c>
      <c r="AG11" s="252">
        <v>2.8</v>
      </c>
      <c r="AH11" s="252">
        <v>2.8</v>
      </c>
      <c r="AI11" s="252">
        <v>2.8</v>
      </c>
      <c r="AJ11" s="252">
        <v>2.8</v>
      </c>
      <c r="AK11" s="252">
        <v>2.8</v>
      </c>
      <c r="AL11" s="252">
        <v>2.8</v>
      </c>
      <c r="AM11" s="252">
        <v>3.05</v>
      </c>
      <c r="AN11" s="252">
        <v>3.2</v>
      </c>
      <c r="AO11" s="252">
        <v>3.5</v>
      </c>
      <c r="AP11" s="252">
        <v>3.59</v>
      </c>
      <c r="AQ11" s="252">
        <v>3.62</v>
      </c>
      <c r="AR11" s="252">
        <v>3.63</v>
      </c>
      <c r="AS11" s="252">
        <v>3.65</v>
      </c>
      <c r="AT11" s="252">
        <v>3.67</v>
      </c>
      <c r="AU11" s="252">
        <v>3.69</v>
      </c>
      <c r="AV11" s="252">
        <v>3.7</v>
      </c>
      <c r="AW11" s="252">
        <v>3.72</v>
      </c>
      <c r="AX11" s="252">
        <v>3.78</v>
      </c>
      <c r="AY11" s="748">
        <v>3.8</v>
      </c>
      <c r="AZ11" s="252">
        <v>3.8</v>
      </c>
      <c r="BA11" s="252">
        <v>3.81</v>
      </c>
      <c r="BB11" s="252">
        <v>3.81</v>
      </c>
      <c r="BC11" s="748">
        <v>3.81</v>
      </c>
      <c r="BD11" s="252">
        <v>3.82</v>
      </c>
      <c r="BE11" s="252">
        <v>3.83</v>
      </c>
      <c r="BF11" s="252">
        <v>3.83</v>
      </c>
      <c r="BG11" s="409" t="s">
        <v>1368</v>
      </c>
      <c r="BH11" s="409" t="s">
        <v>1368</v>
      </c>
      <c r="BI11" s="409" t="s">
        <v>1368</v>
      </c>
      <c r="BJ11" s="252" t="s">
        <v>1368</v>
      </c>
      <c r="BK11" s="252" t="s">
        <v>1368</v>
      </c>
      <c r="BL11" s="252" t="s">
        <v>1368</v>
      </c>
      <c r="BM11" s="252" t="s">
        <v>1368</v>
      </c>
      <c r="BN11" s="252" t="s">
        <v>1368</v>
      </c>
      <c r="BO11" s="252" t="s">
        <v>1368</v>
      </c>
      <c r="BP11" s="252" t="s">
        <v>1368</v>
      </c>
      <c r="BQ11" s="252" t="s">
        <v>1368</v>
      </c>
      <c r="BR11" s="252" t="s">
        <v>1368</v>
      </c>
      <c r="BS11" s="252" t="s">
        <v>1368</v>
      </c>
      <c r="BT11" s="252" t="s">
        <v>1368</v>
      </c>
      <c r="BU11" s="252" t="s">
        <v>1368</v>
      </c>
      <c r="BV11" s="252" t="s">
        <v>1368</v>
      </c>
    </row>
    <row r="12" spans="1:74" ht="11.1" customHeight="1" x14ac:dyDescent="0.2">
      <c r="A12" s="162" t="s">
        <v>350</v>
      </c>
      <c r="B12" s="173" t="s">
        <v>340</v>
      </c>
      <c r="C12" s="252">
        <v>3.05</v>
      </c>
      <c r="D12" s="252">
        <v>3.05</v>
      </c>
      <c r="E12" s="252">
        <v>3.05</v>
      </c>
      <c r="F12" s="252">
        <v>3.15</v>
      </c>
      <c r="G12" s="252">
        <v>3.05</v>
      </c>
      <c r="H12" s="252">
        <v>3.0750000000000002</v>
      </c>
      <c r="I12" s="252">
        <v>3.0750000000000002</v>
      </c>
      <c r="J12" s="252">
        <v>3.25</v>
      </c>
      <c r="K12" s="252">
        <v>2.8</v>
      </c>
      <c r="L12" s="252">
        <v>2.95</v>
      </c>
      <c r="M12" s="252">
        <v>2.95</v>
      </c>
      <c r="N12" s="252">
        <v>2.9</v>
      </c>
      <c r="O12" s="252">
        <v>3.1</v>
      </c>
      <c r="P12" s="252">
        <v>3.4</v>
      </c>
      <c r="Q12" s="252">
        <v>3.3</v>
      </c>
      <c r="R12" s="252">
        <v>3.2749999999999999</v>
      </c>
      <c r="S12" s="252">
        <v>3.3</v>
      </c>
      <c r="T12" s="252">
        <v>3.3</v>
      </c>
      <c r="U12" s="252">
        <v>3.17</v>
      </c>
      <c r="V12" s="252">
        <v>3.2</v>
      </c>
      <c r="W12" s="252">
        <v>3.49</v>
      </c>
      <c r="X12" s="252">
        <v>3.44</v>
      </c>
      <c r="Y12" s="252">
        <v>3.4</v>
      </c>
      <c r="Z12" s="252">
        <v>3.75</v>
      </c>
      <c r="AA12" s="252">
        <v>3.45</v>
      </c>
      <c r="AB12" s="252">
        <v>3.3</v>
      </c>
      <c r="AC12" s="252">
        <v>3.7</v>
      </c>
      <c r="AD12" s="252">
        <v>3.75</v>
      </c>
      <c r="AE12" s="252">
        <v>3.9</v>
      </c>
      <c r="AF12" s="252">
        <v>4.25</v>
      </c>
      <c r="AG12" s="252">
        <v>4.3</v>
      </c>
      <c r="AH12" s="252">
        <v>4.2</v>
      </c>
      <c r="AI12" s="252">
        <v>4.4000000000000004</v>
      </c>
      <c r="AJ12" s="252">
        <v>4.25</v>
      </c>
      <c r="AK12" s="252">
        <v>4.4000000000000004</v>
      </c>
      <c r="AL12" s="252">
        <v>4.4000000000000004</v>
      </c>
      <c r="AM12" s="252">
        <v>4.45</v>
      </c>
      <c r="AN12" s="252">
        <v>4.2</v>
      </c>
      <c r="AO12" s="252">
        <v>4.2</v>
      </c>
      <c r="AP12" s="252">
        <v>4.45</v>
      </c>
      <c r="AQ12" s="252">
        <v>4.33</v>
      </c>
      <c r="AR12" s="252">
        <v>4.38</v>
      </c>
      <c r="AS12" s="252">
        <v>4.3899999999999997</v>
      </c>
      <c r="AT12" s="252">
        <v>4.4349999999999996</v>
      </c>
      <c r="AU12" s="252">
        <v>4.4550000000000001</v>
      </c>
      <c r="AV12" s="252">
        <v>4.54</v>
      </c>
      <c r="AW12" s="252">
        <v>4.62</v>
      </c>
      <c r="AX12" s="252">
        <v>4.66</v>
      </c>
      <c r="AY12" s="748">
        <v>4.54</v>
      </c>
      <c r="AZ12" s="252">
        <v>4.42</v>
      </c>
      <c r="BA12" s="252">
        <v>4.4050000000000002</v>
      </c>
      <c r="BB12" s="252">
        <v>4.4000000000000004</v>
      </c>
      <c r="BC12" s="748">
        <v>4.45</v>
      </c>
      <c r="BD12" s="252">
        <v>4.4649999999999999</v>
      </c>
      <c r="BE12" s="252">
        <v>4.4749999999999996</v>
      </c>
      <c r="BF12" s="252">
        <v>4.5</v>
      </c>
      <c r="BG12" s="409" t="s">
        <v>1368</v>
      </c>
      <c r="BH12" s="409" t="s">
        <v>1368</v>
      </c>
      <c r="BI12" s="409" t="s">
        <v>1368</v>
      </c>
      <c r="BJ12" s="252" t="s">
        <v>1368</v>
      </c>
      <c r="BK12" s="252" t="s">
        <v>1368</v>
      </c>
      <c r="BL12" s="252" t="s">
        <v>1368</v>
      </c>
      <c r="BM12" s="252" t="s">
        <v>1368</v>
      </c>
      <c r="BN12" s="252" t="s">
        <v>1368</v>
      </c>
      <c r="BO12" s="252" t="s">
        <v>1368</v>
      </c>
      <c r="BP12" s="252" t="s">
        <v>1368</v>
      </c>
      <c r="BQ12" s="252" t="s">
        <v>1368</v>
      </c>
      <c r="BR12" s="252" t="s">
        <v>1368</v>
      </c>
      <c r="BS12" s="252" t="s">
        <v>1368</v>
      </c>
      <c r="BT12" s="252" t="s">
        <v>1368</v>
      </c>
      <c r="BU12" s="252" t="s">
        <v>1368</v>
      </c>
      <c r="BV12" s="252" t="s">
        <v>1368</v>
      </c>
    </row>
    <row r="13" spans="1:74" ht="11.1" customHeight="1" x14ac:dyDescent="0.2">
      <c r="A13" s="162" t="s">
        <v>342</v>
      </c>
      <c r="B13" s="173" t="s">
        <v>332</v>
      </c>
      <c r="C13" s="252">
        <v>2.6</v>
      </c>
      <c r="D13" s="252">
        <v>2.6</v>
      </c>
      <c r="E13" s="252">
        <v>2.6</v>
      </c>
      <c r="F13" s="252">
        <v>2.6</v>
      </c>
      <c r="G13" s="252">
        <v>2.6</v>
      </c>
      <c r="H13" s="252">
        <v>2.6</v>
      </c>
      <c r="I13" s="252">
        <v>2.6</v>
      </c>
      <c r="J13" s="252">
        <v>2.6</v>
      </c>
      <c r="K13" s="252">
        <v>2.6</v>
      </c>
      <c r="L13" s="252">
        <v>2.6</v>
      </c>
      <c r="M13" s="252">
        <v>2.6</v>
      </c>
      <c r="N13" s="252">
        <v>2.6</v>
      </c>
      <c r="O13" s="252">
        <v>2.5499999999999998</v>
      </c>
      <c r="P13" s="252">
        <v>2.5499999999999998</v>
      </c>
      <c r="Q13" s="252">
        <v>2.5</v>
      </c>
      <c r="R13" s="252">
        <v>2.5</v>
      </c>
      <c r="S13" s="252">
        <v>2.6</v>
      </c>
      <c r="T13" s="252">
        <v>2.5499999999999998</v>
      </c>
      <c r="U13" s="252">
        <v>2.6</v>
      </c>
      <c r="V13" s="252">
        <v>2.65</v>
      </c>
      <c r="W13" s="252">
        <v>2.65</v>
      </c>
      <c r="X13" s="252">
        <v>2.65</v>
      </c>
      <c r="Y13" s="252">
        <v>2.65</v>
      </c>
      <c r="Z13" s="252">
        <v>2.65</v>
      </c>
      <c r="AA13" s="252">
        <v>2.7</v>
      </c>
      <c r="AB13" s="252">
        <v>2.7</v>
      </c>
      <c r="AC13" s="252">
        <v>2.7</v>
      </c>
      <c r="AD13" s="252">
        <v>2.72</v>
      </c>
      <c r="AE13" s="252">
        <v>2.73</v>
      </c>
      <c r="AF13" s="252">
        <v>2.73</v>
      </c>
      <c r="AG13" s="252">
        <v>2.76</v>
      </c>
      <c r="AH13" s="252">
        <v>2.8</v>
      </c>
      <c r="AI13" s="252">
        <v>2.8</v>
      </c>
      <c r="AJ13" s="252">
        <v>2.75</v>
      </c>
      <c r="AK13" s="252">
        <v>2.8</v>
      </c>
      <c r="AL13" s="252">
        <v>2.85</v>
      </c>
      <c r="AM13" s="252">
        <v>2.9</v>
      </c>
      <c r="AN13" s="252">
        <v>2.86</v>
      </c>
      <c r="AO13" s="252">
        <v>2.88</v>
      </c>
      <c r="AP13" s="252">
        <v>2.65</v>
      </c>
      <c r="AQ13" s="252">
        <v>2.86</v>
      </c>
      <c r="AR13" s="252">
        <v>2.86</v>
      </c>
      <c r="AS13" s="252">
        <v>2.9</v>
      </c>
      <c r="AT13" s="252">
        <v>2.91</v>
      </c>
      <c r="AU13" s="252">
        <v>2.91</v>
      </c>
      <c r="AV13" s="252">
        <v>2.91</v>
      </c>
      <c r="AW13" s="252">
        <v>2.92</v>
      </c>
      <c r="AX13" s="252">
        <v>2.92</v>
      </c>
      <c r="AY13" s="748">
        <v>2.78</v>
      </c>
      <c r="AZ13" s="252">
        <v>2.72</v>
      </c>
      <c r="BA13" s="252">
        <v>2.71</v>
      </c>
      <c r="BB13" s="252">
        <v>2.71</v>
      </c>
      <c r="BC13" s="748">
        <v>2.71</v>
      </c>
      <c r="BD13" s="252">
        <v>2.72</v>
      </c>
      <c r="BE13" s="252">
        <v>2.71</v>
      </c>
      <c r="BF13" s="252">
        <v>2.71</v>
      </c>
      <c r="BG13" s="409" t="s">
        <v>1368</v>
      </c>
      <c r="BH13" s="409" t="s">
        <v>1368</v>
      </c>
      <c r="BI13" s="409" t="s">
        <v>1368</v>
      </c>
      <c r="BJ13" s="252" t="s">
        <v>1368</v>
      </c>
      <c r="BK13" s="252" t="s">
        <v>1368</v>
      </c>
      <c r="BL13" s="252" t="s">
        <v>1368</v>
      </c>
      <c r="BM13" s="252" t="s">
        <v>1368</v>
      </c>
      <c r="BN13" s="252" t="s">
        <v>1368</v>
      </c>
      <c r="BO13" s="252" t="s">
        <v>1368</v>
      </c>
      <c r="BP13" s="252" t="s">
        <v>1368</v>
      </c>
      <c r="BQ13" s="252" t="s">
        <v>1368</v>
      </c>
      <c r="BR13" s="252" t="s">
        <v>1368</v>
      </c>
      <c r="BS13" s="252" t="s">
        <v>1368</v>
      </c>
      <c r="BT13" s="252" t="s">
        <v>1368</v>
      </c>
      <c r="BU13" s="252" t="s">
        <v>1368</v>
      </c>
      <c r="BV13" s="252" t="s">
        <v>1368</v>
      </c>
    </row>
    <row r="14" spans="1:74" ht="11.1" customHeight="1" x14ac:dyDescent="0.2">
      <c r="A14" s="162" t="s">
        <v>343</v>
      </c>
      <c r="B14" s="173" t="s">
        <v>333</v>
      </c>
      <c r="C14" s="252">
        <v>1.35</v>
      </c>
      <c r="D14" s="252">
        <v>1.4</v>
      </c>
      <c r="E14" s="252">
        <v>1.35</v>
      </c>
      <c r="F14" s="252">
        <v>1.45</v>
      </c>
      <c r="G14" s="252">
        <v>1.42</v>
      </c>
      <c r="H14" s="252">
        <v>1.1299999999999999</v>
      </c>
      <c r="I14" s="252">
        <v>1</v>
      </c>
      <c r="J14" s="252">
        <v>0.59</v>
      </c>
      <c r="K14" s="252">
        <v>0.36</v>
      </c>
      <c r="L14" s="252">
        <v>0.55000000000000004</v>
      </c>
      <c r="M14" s="252">
        <v>0.22</v>
      </c>
      <c r="N14" s="252">
        <v>0.23</v>
      </c>
      <c r="O14" s="252">
        <v>0.51</v>
      </c>
      <c r="P14" s="252">
        <v>0.38</v>
      </c>
      <c r="Q14" s="252">
        <v>0.25</v>
      </c>
      <c r="R14" s="252">
        <v>0.21</v>
      </c>
      <c r="S14" s="252">
        <v>0.23</v>
      </c>
      <c r="T14" s="252">
        <v>0.23499999999999999</v>
      </c>
      <c r="U14" s="252">
        <v>0.435</v>
      </c>
      <c r="V14" s="252">
        <v>0.53</v>
      </c>
      <c r="W14" s="252">
        <v>0.78500000000000003</v>
      </c>
      <c r="X14" s="252">
        <v>0.95</v>
      </c>
      <c r="Y14" s="252">
        <v>0.61499999999999999</v>
      </c>
      <c r="Z14" s="252">
        <v>0.51</v>
      </c>
      <c r="AA14" s="252">
        <v>0.37</v>
      </c>
      <c r="AB14" s="252">
        <v>0.36</v>
      </c>
      <c r="AC14" s="252">
        <v>0.47499999999999998</v>
      </c>
      <c r="AD14" s="252">
        <v>0.505</v>
      </c>
      <c r="AE14" s="252">
        <v>0.43</v>
      </c>
      <c r="AF14" s="252">
        <v>0.41</v>
      </c>
      <c r="AG14" s="252">
        <v>0.4</v>
      </c>
      <c r="AH14" s="252">
        <v>0.36</v>
      </c>
      <c r="AI14" s="252">
        <v>0.375</v>
      </c>
      <c r="AJ14" s="252">
        <v>0.41499999999999998</v>
      </c>
      <c r="AK14" s="252">
        <v>0.375</v>
      </c>
      <c r="AL14" s="252">
        <v>0.37</v>
      </c>
      <c r="AM14" s="252">
        <v>0.37</v>
      </c>
      <c r="AN14" s="252">
        <v>0.36</v>
      </c>
      <c r="AO14" s="252">
        <v>0.32</v>
      </c>
      <c r="AP14" s="252">
        <v>0.33</v>
      </c>
      <c r="AQ14" s="252">
        <v>0.28499999999999998</v>
      </c>
      <c r="AR14" s="252">
        <v>0.33</v>
      </c>
      <c r="AS14" s="252">
        <v>0.31</v>
      </c>
      <c r="AT14" s="252">
        <v>0.25</v>
      </c>
      <c r="AU14" s="252">
        <v>0.31</v>
      </c>
      <c r="AV14" s="252">
        <v>0.55000000000000004</v>
      </c>
      <c r="AW14" s="252">
        <v>0.57999999999999996</v>
      </c>
      <c r="AX14" s="252">
        <v>0.62</v>
      </c>
      <c r="AY14" s="748">
        <v>0.68</v>
      </c>
      <c r="AZ14" s="252">
        <v>0.69</v>
      </c>
      <c r="BA14" s="252">
        <v>0.59</v>
      </c>
      <c r="BB14" s="252">
        <v>0.53500000000000003</v>
      </c>
      <c r="BC14" s="748">
        <v>0.78</v>
      </c>
      <c r="BD14" s="252">
        <v>0.85</v>
      </c>
      <c r="BE14" s="252">
        <v>1.0049999999999999</v>
      </c>
      <c r="BF14" s="252">
        <v>0.86</v>
      </c>
      <c r="BG14" s="409" t="s">
        <v>1368</v>
      </c>
      <c r="BH14" s="409" t="s">
        <v>1368</v>
      </c>
      <c r="BI14" s="409" t="s">
        <v>1368</v>
      </c>
      <c r="BJ14" s="252" t="s">
        <v>1368</v>
      </c>
      <c r="BK14" s="252" t="s">
        <v>1368</v>
      </c>
      <c r="BL14" s="252" t="s">
        <v>1368</v>
      </c>
      <c r="BM14" s="252" t="s">
        <v>1368</v>
      </c>
      <c r="BN14" s="252" t="s">
        <v>1368</v>
      </c>
      <c r="BO14" s="252" t="s">
        <v>1368</v>
      </c>
      <c r="BP14" s="252" t="s">
        <v>1368</v>
      </c>
      <c r="BQ14" s="252" t="s">
        <v>1368</v>
      </c>
      <c r="BR14" s="252" t="s">
        <v>1368</v>
      </c>
      <c r="BS14" s="252" t="s">
        <v>1368</v>
      </c>
      <c r="BT14" s="252" t="s">
        <v>1368</v>
      </c>
      <c r="BU14" s="252" t="s">
        <v>1368</v>
      </c>
      <c r="BV14" s="252" t="s">
        <v>1368</v>
      </c>
    </row>
    <row r="15" spans="1:74" ht="11.1" customHeight="1" x14ac:dyDescent="0.2">
      <c r="A15" s="162" t="s">
        <v>344</v>
      </c>
      <c r="B15" s="173" t="s">
        <v>334</v>
      </c>
      <c r="C15" s="252">
        <v>1.9090419354999999</v>
      </c>
      <c r="D15" s="252">
        <v>1.7825124999999999</v>
      </c>
      <c r="E15" s="252">
        <v>1.8938822581000001</v>
      </c>
      <c r="F15" s="252">
        <v>1.8703449999999999</v>
      </c>
      <c r="G15" s="252">
        <v>1.7574451612999999</v>
      </c>
      <c r="H15" s="252">
        <v>1.7234750000000001</v>
      </c>
      <c r="I15" s="252">
        <v>1.8645532257999999</v>
      </c>
      <c r="J15" s="252">
        <v>1.95</v>
      </c>
      <c r="K15" s="252">
        <v>1.8903449999999999</v>
      </c>
      <c r="L15" s="252">
        <v>1.8287225806</v>
      </c>
      <c r="M15" s="252">
        <v>1.740345</v>
      </c>
      <c r="N15" s="252">
        <v>1.8087225806</v>
      </c>
      <c r="O15" s="252">
        <v>1.9287225805999999</v>
      </c>
      <c r="P15" s="252">
        <v>1.8825125</v>
      </c>
      <c r="Q15" s="252">
        <v>1.8590419355000001</v>
      </c>
      <c r="R15" s="252">
        <v>1.8746799999999999</v>
      </c>
      <c r="S15" s="252">
        <v>1.9</v>
      </c>
      <c r="T15" s="252">
        <v>1.8981775000000001</v>
      </c>
      <c r="U15" s="252">
        <v>1.8074451613</v>
      </c>
      <c r="V15" s="252">
        <v>1.8877645161000001</v>
      </c>
      <c r="W15" s="252">
        <v>1.7993600000000001</v>
      </c>
      <c r="X15" s="252">
        <v>1.9</v>
      </c>
      <c r="Y15" s="252">
        <v>1.83202</v>
      </c>
      <c r="Z15" s="252">
        <v>1.9138822580999999</v>
      </c>
      <c r="AA15" s="252">
        <v>1.8</v>
      </c>
      <c r="AB15" s="252">
        <v>1.79</v>
      </c>
      <c r="AC15" s="252">
        <v>1.7377645160999999</v>
      </c>
      <c r="AD15" s="252">
        <v>1.74</v>
      </c>
      <c r="AE15" s="252">
        <v>1.7250000000000001</v>
      </c>
      <c r="AF15" s="252">
        <v>1.62</v>
      </c>
      <c r="AG15" s="252">
        <v>1.79</v>
      </c>
      <c r="AH15" s="252">
        <v>1.7537225806000001</v>
      </c>
      <c r="AI15" s="252">
        <v>1.77</v>
      </c>
      <c r="AJ15" s="252">
        <v>1.8037225805999999</v>
      </c>
      <c r="AK15" s="252">
        <v>1.83101</v>
      </c>
      <c r="AL15" s="252">
        <v>1.7438822581</v>
      </c>
      <c r="AM15" s="252">
        <v>1.825</v>
      </c>
      <c r="AN15" s="252">
        <v>1.78</v>
      </c>
      <c r="AO15" s="252">
        <v>1.5787225806</v>
      </c>
      <c r="AP15" s="252">
        <v>1.5703450000000001</v>
      </c>
      <c r="AQ15" s="252">
        <v>1.3087225806</v>
      </c>
      <c r="AR15" s="252">
        <v>1.43468</v>
      </c>
      <c r="AS15" s="252">
        <v>1.3538822581000001</v>
      </c>
      <c r="AT15" s="252">
        <v>1.2074451612999999</v>
      </c>
      <c r="AU15" s="252">
        <v>1.28</v>
      </c>
      <c r="AV15" s="252">
        <v>1.4688822581000001</v>
      </c>
      <c r="AW15" s="252">
        <v>1.500345</v>
      </c>
      <c r="AX15" s="252">
        <v>1.35</v>
      </c>
      <c r="AY15" s="748">
        <v>1.3887225806000001</v>
      </c>
      <c r="AZ15" s="252">
        <v>1.4492964286000001</v>
      </c>
      <c r="BA15" s="252">
        <v>1.2987225806</v>
      </c>
      <c r="BB15" s="252">
        <v>1.38</v>
      </c>
      <c r="BC15" s="748">
        <v>1.52</v>
      </c>
      <c r="BD15" s="252">
        <v>1.56</v>
      </c>
      <c r="BE15" s="252">
        <v>1.655</v>
      </c>
      <c r="BF15" s="252">
        <v>1.68</v>
      </c>
      <c r="BG15" s="409" t="s">
        <v>1368</v>
      </c>
      <c r="BH15" s="409" t="s">
        <v>1368</v>
      </c>
      <c r="BI15" s="409" t="s">
        <v>1368</v>
      </c>
      <c r="BJ15" s="252" t="s">
        <v>1368</v>
      </c>
      <c r="BK15" s="252" t="s">
        <v>1368</v>
      </c>
      <c r="BL15" s="252" t="s">
        <v>1368</v>
      </c>
      <c r="BM15" s="252" t="s">
        <v>1368</v>
      </c>
      <c r="BN15" s="252" t="s">
        <v>1368</v>
      </c>
      <c r="BO15" s="252" t="s">
        <v>1368</v>
      </c>
      <c r="BP15" s="252" t="s">
        <v>1368</v>
      </c>
      <c r="BQ15" s="252" t="s">
        <v>1368</v>
      </c>
      <c r="BR15" s="252" t="s">
        <v>1368</v>
      </c>
      <c r="BS15" s="252" t="s">
        <v>1368</v>
      </c>
      <c r="BT15" s="252" t="s">
        <v>1368</v>
      </c>
      <c r="BU15" s="252" t="s">
        <v>1368</v>
      </c>
      <c r="BV15" s="252" t="s">
        <v>1368</v>
      </c>
    </row>
    <row r="16" spans="1:74" ht="11.1" customHeight="1" x14ac:dyDescent="0.2">
      <c r="A16" s="162" t="s">
        <v>345</v>
      </c>
      <c r="B16" s="173" t="s">
        <v>335</v>
      </c>
      <c r="C16" s="252">
        <v>0.73</v>
      </c>
      <c r="D16" s="252">
        <v>0.73</v>
      </c>
      <c r="E16" s="252">
        <v>0.73</v>
      </c>
      <c r="F16" s="252">
        <v>0.73</v>
      </c>
      <c r="G16" s="252">
        <v>0.73</v>
      </c>
      <c r="H16" s="252">
        <v>0.73</v>
      </c>
      <c r="I16" s="252">
        <v>0.73</v>
      </c>
      <c r="J16" s="252">
        <v>0.73</v>
      </c>
      <c r="K16" s="252">
        <v>0.73</v>
      </c>
      <c r="L16" s="252">
        <v>0.73</v>
      </c>
      <c r="M16" s="252">
        <v>0.73</v>
      </c>
      <c r="N16" s="252">
        <v>0.73</v>
      </c>
      <c r="O16" s="252">
        <v>0.74</v>
      </c>
      <c r="P16" s="252">
        <v>0.74</v>
      </c>
      <c r="Q16" s="252">
        <v>0.74</v>
      </c>
      <c r="R16" s="252">
        <v>0.73</v>
      </c>
      <c r="S16" s="252">
        <v>0.73</v>
      </c>
      <c r="T16" s="252">
        <v>0.73</v>
      </c>
      <c r="U16" s="252">
        <v>0.73</v>
      </c>
      <c r="V16" s="252">
        <v>0.73</v>
      </c>
      <c r="W16" s="252">
        <v>0.69</v>
      </c>
      <c r="X16" s="252">
        <v>0.69</v>
      </c>
      <c r="Y16" s="252">
        <v>0.68</v>
      </c>
      <c r="Z16" s="252">
        <v>0.68</v>
      </c>
      <c r="AA16" s="252">
        <v>0.68</v>
      </c>
      <c r="AB16" s="252">
        <v>0.68</v>
      </c>
      <c r="AC16" s="252">
        <v>0.68</v>
      </c>
      <c r="AD16" s="252">
        <v>0.68</v>
      </c>
      <c r="AE16" s="252">
        <v>0.68</v>
      </c>
      <c r="AF16" s="252">
        <v>0.68</v>
      </c>
      <c r="AG16" s="252">
        <v>0.68</v>
      </c>
      <c r="AH16" s="252">
        <v>0.68</v>
      </c>
      <c r="AI16" s="252">
        <v>0.68</v>
      </c>
      <c r="AJ16" s="252">
        <v>0.68</v>
      </c>
      <c r="AK16" s="252">
        <v>0.68</v>
      </c>
      <c r="AL16" s="252">
        <v>0.68</v>
      </c>
      <c r="AM16" s="252">
        <v>0.64</v>
      </c>
      <c r="AN16" s="252">
        <v>0.66</v>
      </c>
      <c r="AO16" s="252">
        <v>0.68</v>
      </c>
      <c r="AP16" s="252">
        <v>0.68</v>
      </c>
      <c r="AQ16" s="252">
        <v>0.68</v>
      </c>
      <c r="AR16" s="252">
        <v>0.68</v>
      </c>
      <c r="AS16" s="252">
        <v>0.68</v>
      </c>
      <c r="AT16" s="252">
        <v>0.68</v>
      </c>
      <c r="AU16" s="252">
        <v>0.62</v>
      </c>
      <c r="AV16" s="252">
        <v>0.65</v>
      </c>
      <c r="AW16" s="252">
        <v>0.67</v>
      </c>
      <c r="AX16" s="252">
        <v>0.67</v>
      </c>
      <c r="AY16" s="748">
        <v>0.63</v>
      </c>
      <c r="AZ16" s="252">
        <v>0.61</v>
      </c>
      <c r="BA16" s="252">
        <v>0.61</v>
      </c>
      <c r="BB16" s="252">
        <v>0.61</v>
      </c>
      <c r="BC16" s="748">
        <v>0.61</v>
      </c>
      <c r="BD16" s="252">
        <v>0.61</v>
      </c>
      <c r="BE16" s="252">
        <v>0.61</v>
      </c>
      <c r="BF16" s="252">
        <v>0.61</v>
      </c>
      <c r="BG16" s="409" t="s">
        <v>1368</v>
      </c>
      <c r="BH16" s="409" t="s">
        <v>1368</v>
      </c>
      <c r="BI16" s="409" t="s">
        <v>1368</v>
      </c>
      <c r="BJ16" s="252" t="s">
        <v>1368</v>
      </c>
      <c r="BK16" s="252" t="s">
        <v>1368</v>
      </c>
      <c r="BL16" s="252" t="s">
        <v>1368</v>
      </c>
      <c r="BM16" s="252" t="s">
        <v>1368</v>
      </c>
      <c r="BN16" s="252" t="s">
        <v>1368</v>
      </c>
      <c r="BO16" s="252" t="s">
        <v>1368</v>
      </c>
      <c r="BP16" s="252" t="s">
        <v>1368</v>
      </c>
      <c r="BQ16" s="252" t="s">
        <v>1368</v>
      </c>
      <c r="BR16" s="252" t="s">
        <v>1368</v>
      </c>
      <c r="BS16" s="252" t="s">
        <v>1368</v>
      </c>
      <c r="BT16" s="252" t="s">
        <v>1368</v>
      </c>
      <c r="BU16" s="252" t="s">
        <v>1368</v>
      </c>
      <c r="BV16" s="252" t="s">
        <v>1368</v>
      </c>
    </row>
    <row r="17" spans="1:74" ht="11.1" customHeight="1" x14ac:dyDescent="0.2">
      <c r="A17" s="162" t="s">
        <v>346</v>
      </c>
      <c r="B17" s="173" t="s">
        <v>336</v>
      </c>
      <c r="C17" s="252">
        <v>9.1</v>
      </c>
      <c r="D17" s="252">
        <v>9.1</v>
      </c>
      <c r="E17" s="252">
        <v>9.1</v>
      </c>
      <c r="F17" s="252">
        <v>9.4</v>
      </c>
      <c r="G17" s="252">
        <v>9.6</v>
      </c>
      <c r="H17" s="252">
        <v>9.8000000000000007</v>
      </c>
      <c r="I17" s="252">
        <v>10</v>
      </c>
      <c r="J17" s="252">
        <v>10.199999999999999</v>
      </c>
      <c r="K17" s="252">
        <v>10.1</v>
      </c>
      <c r="L17" s="252">
        <v>9.8000000000000007</v>
      </c>
      <c r="M17" s="252">
        <v>9.8000000000000007</v>
      </c>
      <c r="N17" s="252">
        <v>9.8000000000000007</v>
      </c>
      <c r="O17" s="252">
        <v>9.9</v>
      </c>
      <c r="P17" s="252">
        <v>9.85</v>
      </c>
      <c r="Q17" s="252">
        <v>9.65</v>
      </c>
      <c r="R17" s="252">
        <v>9.65</v>
      </c>
      <c r="S17" s="252">
        <v>9.65</v>
      </c>
      <c r="T17" s="252">
        <v>9.65</v>
      </c>
      <c r="U17" s="252">
        <v>9.8000000000000007</v>
      </c>
      <c r="V17" s="252">
        <v>9.6999999999999993</v>
      </c>
      <c r="W17" s="252">
        <v>9.6</v>
      </c>
      <c r="X17" s="252">
        <v>9.6999999999999993</v>
      </c>
      <c r="Y17" s="252">
        <v>9.6</v>
      </c>
      <c r="Z17" s="252">
        <v>9.6</v>
      </c>
      <c r="AA17" s="252">
        <v>9.6</v>
      </c>
      <c r="AB17" s="252">
        <v>9.6999999999999993</v>
      </c>
      <c r="AC17" s="252">
        <v>10.1</v>
      </c>
      <c r="AD17" s="252">
        <v>10.1</v>
      </c>
      <c r="AE17" s="252">
        <v>10.3</v>
      </c>
      <c r="AF17" s="252">
        <v>10.45</v>
      </c>
      <c r="AG17" s="252">
        <v>10.36</v>
      </c>
      <c r="AH17" s="252">
        <v>10.25</v>
      </c>
      <c r="AI17" s="252">
        <v>10.25</v>
      </c>
      <c r="AJ17" s="252">
        <v>10.199999999999999</v>
      </c>
      <c r="AK17" s="252">
        <v>10.1</v>
      </c>
      <c r="AL17" s="252">
        <v>10.1</v>
      </c>
      <c r="AM17" s="252">
        <v>10.199999999999999</v>
      </c>
      <c r="AN17" s="252">
        <v>10.199999999999999</v>
      </c>
      <c r="AO17" s="252">
        <v>10.199999999999999</v>
      </c>
      <c r="AP17" s="252">
        <v>10.199999999999999</v>
      </c>
      <c r="AQ17" s="252">
        <v>10.3</v>
      </c>
      <c r="AR17" s="252">
        <v>10.5</v>
      </c>
      <c r="AS17" s="252">
        <v>10.63</v>
      </c>
      <c r="AT17" s="252">
        <v>10.6</v>
      </c>
      <c r="AU17" s="252">
        <v>10.56</v>
      </c>
      <c r="AV17" s="252">
        <v>10.55</v>
      </c>
      <c r="AW17" s="252">
        <v>10.6</v>
      </c>
      <c r="AX17" s="252">
        <v>10.5</v>
      </c>
      <c r="AY17" s="748">
        <v>9.98</v>
      </c>
      <c r="AZ17" s="252">
        <v>10</v>
      </c>
      <c r="BA17" s="252">
        <v>9.9499999999999993</v>
      </c>
      <c r="BB17" s="252">
        <v>9.98</v>
      </c>
      <c r="BC17" s="748">
        <v>10.029999999999999</v>
      </c>
      <c r="BD17" s="252">
        <v>10.15</v>
      </c>
      <c r="BE17" s="252">
        <v>10.199999999999999</v>
      </c>
      <c r="BF17" s="252">
        <v>10.14</v>
      </c>
      <c r="BG17" s="409" t="s">
        <v>1368</v>
      </c>
      <c r="BH17" s="409" t="s">
        <v>1368</v>
      </c>
      <c r="BI17" s="409" t="s">
        <v>1368</v>
      </c>
      <c r="BJ17" s="252" t="s">
        <v>1368</v>
      </c>
      <c r="BK17" s="252" t="s">
        <v>1368</v>
      </c>
      <c r="BL17" s="252" t="s">
        <v>1368</v>
      </c>
      <c r="BM17" s="252" t="s">
        <v>1368</v>
      </c>
      <c r="BN17" s="252" t="s">
        <v>1368</v>
      </c>
      <c r="BO17" s="252" t="s">
        <v>1368</v>
      </c>
      <c r="BP17" s="252" t="s">
        <v>1368</v>
      </c>
      <c r="BQ17" s="252" t="s">
        <v>1368</v>
      </c>
      <c r="BR17" s="252" t="s">
        <v>1368</v>
      </c>
      <c r="BS17" s="252" t="s">
        <v>1368</v>
      </c>
      <c r="BT17" s="252" t="s">
        <v>1368</v>
      </c>
      <c r="BU17" s="252" t="s">
        <v>1368</v>
      </c>
      <c r="BV17" s="252" t="s">
        <v>1368</v>
      </c>
    </row>
    <row r="18" spans="1:74" ht="11.1" customHeight="1" x14ac:dyDescent="0.2">
      <c r="A18" s="162" t="s">
        <v>347</v>
      </c>
      <c r="B18" s="173" t="s">
        <v>337</v>
      </c>
      <c r="C18" s="252">
        <v>2.7</v>
      </c>
      <c r="D18" s="252">
        <v>2.7</v>
      </c>
      <c r="E18" s="252">
        <v>2.7</v>
      </c>
      <c r="F18" s="252">
        <v>2.7</v>
      </c>
      <c r="G18" s="252">
        <v>2.7</v>
      </c>
      <c r="H18" s="252">
        <v>2.7</v>
      </c>
      <c r="I18" s="252">
        <v>2.7</v>
      </c>
      <c r="J18" s="252">
        <v>2.7</v>
      </c>
      <c r="K18" s="252">
        <v>2.7</v>
      </c>
      <c r="L18" s="252">
        <v>2.7</v>
      </c>
      <c r="M18" s="252">
        <v>2.7</v>
      </c>
      <c r="N18" s="252">
        <v>2.7</v>
      </c>
      <c r="O18" s="252">
        <v>2.7</v>
      </c>
      <c r="P18" s="252">
        <v>2.7</v>
      </c>
      <c r="Q18" s="252">
        <v>2.8</v>
      </c>
      <c r="R18" s="252">
        <v>2.6</v>
      </c>
      <c r="S18" s="252">
        <v>2.8</v>
      </c>
      <c r="T18" s="252">
        <v>2.85</v>
      </c>
      <c r="U18" s="252">
        <v>2.85</v>
      </c>
      <c r="V18" s="252">
        <v>2.88</v>
      </c>
      <c r="W18" s="252">
        <v>2.78</v>
      </c>
      <c r="X18" s="252">
        <v>2.74</v>
      </c>
      <c r="Y18" s="252">
        <v>2.77</v>
      </c>
      <c r="Z18" s="252">
        <v>2.81</v>
      </c>
      <c r="AA18" s="252">
        <v>2.84</v>
      </c>
      <c r="AB18" s="252">
        <v>2.85</v>
      </c>
      <c r="AC18" s="252">
        <v>2.86</v>
      </c>
      <c r="AD18" s="252">
        <v>2.89</v>
      </c>
      <c r="AE18" s="252">
        <v>2.9</v>
      </c>
      <c r="AF18" s="252">
        <v>2.91</v>
      </c>
      <c r="AG18" s="252">
        <v>2.91</v>
      </c>
      <c r="AH18" s="252">
        <v>2.92</v>
      </c>
      <c r="AI18" s="252">
        <v>2.92</v>
      </c>
      <c r="AJ18" s="252">
        <v>2.93</v>
      </c>
      <c r="AK18" s="252">
        <v>2.92</v>
      </c>
      <c r="AL18" s="252">
        <v>2.94</v>
      </c>
      <c r="AM18" s="252">
        <v>2.9849999999999999</v>
      </c>
      <c r="AN18" s="252">
        <v>2.7650000000000001</v>
      </c>
      <c r="AO18" s="252">
        <v>2.79</v>
      </c>
      <c r="AP18" s="252">
        <v>2.8</v>
      </c>
      <c r="AQ18" s="252">
        <v>2.98</v>
      </c>
      <c r="AR18" s="252">
        <v>3.01</v>
      </c>
      <c r="AS18" s="252">
        <v>3.03</v>
      </c>
      <c r="AT18" s="252">
        <v>3.06</v>
      </c>
      <c r="AU18" s="252">
        <v>3.09</v>
      </c>
      <c r="AV18" s="252">
        <v>3.07</v>
      </c>
      <c r="AW18" s="252">
        <v>3.1</v>
      </c>
      <c r="AX18" s="252">
        <v>3.1</v>
      </c>
      <c r="AY18" s="748">
        <v>2.94</v>
      </c>
      <c r="AZ18" s="252">
        <v>2.92</v>
      </c>
      <c r="BA18" s="252">
        <v>2.9</v>
      </c>
      <c r="BB18" s="252">
        <v>2.88</v>
      </c>
      <c r="BC18" s="748">
        <v>2.9</v>
      </c>
      <c r="BD18" s="252">
        <v>2.92</v>
      </c>
      <c r="BE18" s="252">
        <v>2.92</v>
      </c>
      <c r="BF18" s="252">
        <v>2.92</v>
      </c>
      <c r="BG18" s="409" t="s">
        <v>1368</v>
      </c>
      <c r="BH18" s="409" t="s">
        <v>1368</v>
      </c>
      <c r="BI18" s="409" t="s">
        <v>1368</v>
      </c>
      <c r="BJ18" s="252" t="s">
        <v>1368</v>
      </c>
      <c r="BK18" s="252" t="s">
        <v>1368</v>
      </c>
      <c r="BL18" s="252" t="s">
        <v>1368</v>
      </c>
      <c r="BM18" s="252" t="s">
        <v>1368</v>
      </c>
      <c r="BN18" s="252" t="s">
        <v>1368</v>
      </c>
      <c r="BO18" s="252" t="s">
        <v>1368</v>
      </c>
      <c r="BP18" s="252" t="s">
        <v>1368</v>
      </c>
      <c r="BQ18" s="252" t="s">
        <v>1368</v>
      </c>
      <c r="BR18" s="252" t="s">
        <v>1368</v>
      </c>
      <c r="BS18" s="252" t="s">
        <v>1368</v>
      </c>
      <c r="BT18" s="252" t="s">
        <v>1368</v>
      </c>
      <c r="BU18" s="252" t="s">
        <v>1368</v>
      </c>
      <c r="BV18" s="252" t="s">
        <v>1368</v>
      </c>
    </row>
    <row r="19" spans="1:74" ht="11.1" customHeight="1" x14ac:dyDescent="0.2">
      <c r="A19" s="162" t="s">
        <v>348</v>
      </c>
      <c r="B19" s="173" t="s">
        <v>338</v>
      </c>
      <c r="C19" s="252">
        <v>2.4</v>
      </c>
      <c r="D19" s="252">
        <v>2.4</v>
      </c>
      <c r="E19" s="252">
        <v>2.4</v>
      </c>
      <c r="F19" s="252">
        <v>2.4</v>
      </c>
      <c r="G19" s="252">
        <v>2.4</v>
      </c>
      <c r="H19" s="252">
        <v>2.4</v>
      </c>
      <c r="I19" s="252">
        <v>2.4</v>
      </c>
      <c r="J19" s="252">
        <v>2.4</v>
      </c>
      <c r="K19" s="252">
        <v>2.4</v>
      </c>
      <c r="L19" s="252">
        <v>2.4</v>
      </c>
      <c r="M19" s="252">
        <v>2.4</v>
      </c>
      <c r="N19" s="252">
        <v>2.4</v>
      </c>
      <c r="O19" s="252">
        <v>2.4</v>
      </c>
      <c r="P19" s="252">
        <v>2.4</v>
      </c>
      <c r="Q19" s="252">
        <v>2.4</v>
      </c>
      <c r="R19" s="252">
        <v>2.4</v>
      </c>
      <c r="S19" s="252">
        <v>2.4</v>
      </c>
      <c r="T19" s="252">
        <v>2.4</v>
      </c>
      <c r="U19" s="252">
        <v>2.4</v>
      </c>
      <c r="V19" s="252">
        <v>2.4</v>
      </c>
      <c r="W19" s="252">
        <v>2.4</v>
      </c>
      <c r="X19" s="252">
        <v>2.4</v>
      </c>
      <c r="Y19" s="252">
        <v>2.4</v>
      </c>
      <c r="Z19" s="252">
        <v>2.4</v>
      </c>
      <c r="AA19" s="252">
        <v>2.4</v>
      </c>
      <c r="AB19" s="252">
        <v>2.4</v>
      </c>
      <c r="AC19" s="252">
        <v>2.4</v>
      </c>
      <c r="AD19" s="252">
        <v>2.4</v>
      </c>
      <c r="AE19" s="252">
        <v>2.4</v>
      </c>
      <c r="AF19" s="252">
        <v>2.4</v>
      </c>
      <c r="AG19" s="252">
        <v>2.4</v>
      </c>
      <c r="AH19" s="252">
        <v>2.4</v>
      </c>
      <c r="AI19" s="252">
        <v>2.4</v>
      </c>
      <c r="AJ19" s="252">
        <v>2.4</v>
      </c>
      <c r="AK19" s="252">
        <v>2.4</v>
      </c>
      <c r="AL19" s="252">
        <v>2.4</v>
      </c>
      <c r="AM19" s="252">
        <v>2.2999999999999998</v>
      </c>
      <c r="AN19" s="252">
        <v>2.2999999999999998</v>
      </c>
      <c r="AO19" s="252">
        <v>2.2999999999999998</v>
      </c>
      <c r="AP19" s="252">
        <v>2.2999999999999998</v>
      </c>
      <c r="AQ19" s="252">
        <v>2.2000000000000002</v>
      </c>
      <c r="AR19" s="252">
        <v>2.1800000000000002</v>
      </c>
      <c r="AS19" s="252">
        <v>2.12</v>
      </c>
      <c r="AT19" s="252">
        <v>2.11</v>
      </c>
      <c r="AU19" s="252">
        <v>2.1</v>
      </c>
      <c r="AV19" s="252">
        <v>2.09</v>
      </c>
      <c r="AW19" s="252">
        <v>2.08</v>
      </c>
      <c r="AX19" s="252">
        <v>2.0499999999999998</v>
      </c>
      <c r="AY19" s="748">
        <v>2</v>
      </c>
      <c r="AZ19" s="252">
        <v>1.99</v>
      </c>
      <c r="BA19" s="252">
        <v>1.99</v>
      </c>
      <c r="BB19" s="252">
        <v>1.98</v>
      </c>
      <c r="BC19" s="748">
        <v>1.98</v>
      </c>
      <c r="BD19" s="252">
        <v>1.96</v>
      </c>
      <c r="BE19" s="252">
        <v>1.96</v>
      </c>
      <c r="BF19" s="252">
        <v>1.96</v>
      </c>
      <c r="BG19" s="409" t="s">
        <v>1368</v>
      </c>
      <c r="BH19" s="409" t="s">
        <v>1368</v>
      </c>
      <c r="BI19" s="409" t="s">
        <v>1368</v>
      </c>
      <c r="BJ19" s="252" t="s">
        <v>1368</v>
      </c>
      <c r="BK19" s="252" t="s">
        <v>1368</v>
      </c>
      <c r="BL19" s="252" t="s">
        <v>1368</v>
      </c>
      <c r="BM19" s="252" t="s">
        <v>1368</v>
      </c>
      <c r="BN19" s="252" t="s">
        <v>1368</v>
      </c>
      <c r="BO19" s="252" t="s">
        <v>1368</v>
      </c>
      <c r="BP19" s="252" t="s">
        <v>1368</v>
      </c>
      <c r="BQ19" s="252" t="s">
        <v>1368</v>
      </c>
      <c r="BR19" s="252" t="s">
        <v>1368</v>
      </c>
      <c r="BS19" s="252" t="s">
        <v>1368</v>
      </c>
      <c r="BT19" s="252" t="s">
        <v>1368</v>
      </c>
      <c r="BU19" s="252" t="s">
        <v>1368</v>
      </c>
      <c r="BV19" s="252" t="s">
        <v>1368</v>
      </c>
    </row>
    <row r="20" spans="1:74" ht="11.1" customHeight="1" x14ac:dyDescent="0.2">
      <c r="A20" s="162" t="s">
        <v>314</v>
      </c>
      <c r="B20" s="173" t="s">
        <v>89</v>
      </c>
      <c r="C20" s="252">
        <v>30.403041935000001</v>
      </c>
      <c r="D20" s="252">
        <v>30.2775125</v>
      </c>
      <c r="E20" s="252">
        <v>30.436882258000001</v>
      </c>
      <c r="F20" s="252">
        <v>30.894345000000001</v>
      </c>
      <c r="G20" s="252">
        <v>30.892445161000001</v>
      </c>
      <c r="H20" s="252">
        <v>30.775475</v>
      </c>
      <c r="I20" s="252">
        <v>30.912553226</v>
      </c>
      <c r="J20" s="252">
        <v>30.95</v>
      </c>
      <c r="K20" s="252">
        <v>30.148344999999999</v>
      </c>
      <c r="L20" s="252">
        <v>30.121722581</v>
      </c>
      <c r="M20" s="252">
        <v>29.628344999999999</v>
      </c>
      <c r="N20" s="252">
        <v>29.799722581000001</v>
      </c>
      <c r="O20" s="252">
        <v>30.346722581000002</v>
      </c>
      <c r="P20" s="252">
        <v>30.491512499999999</v>
      </c>
      <c r="Q20" s="252">
        <v>30.034041935000001</v>
      </c>
      <c r="R20" s="252">
        <v>29.84768</v>
      </c>
      <c r="S20" s="252">
        <v>30.152000000000001</v>
      </c>
      <c r="T20" s="252">
        <v>30.136177499999999</v>
      </c>
      <c r="U20" s="252">
        <v>30.368445161</v>
      </c>
      <c r="V20" s="252">
        <v>30.653764515999999</v>
      </c>
      <c r="W20" s="252">
        <v>30.873360000000002</v>
      </c>
      <c r="X20" s="252">
        <v>31.18</v>
      </c>
      <c r="Y20" s="252">
        <v>30.628019999999999</v>
      </c>
      <c r="Z20" s="252">
        <v>30.912882258</v>
      </c>
      <c r="AA20" s="252">
        <v>30.492000000000001</v>
      </c>
      <c r="AB20" s="252">
        <v>30.376999999999999</v>
      </c>
      <c r="AC20" s="252">
        <v>31.199764515999998</v>
      </c>
      <c r="AD20" s="252">
        <v>31.387</v>
      </c>
      <c r="AE20" s="252">
        <v>31.641999999999999</v>
      </c>
      <c r="AF20" s="252">
        <v>32.085000000000001</v>
      </c>
      <c r="AG20" s="252">
        <v>32.262</v>
      </c>
      <c r="AH20" s="252">
        <v>32.044722581000002</v>
      </c>
      <c r="AI20" s="252">
        <v>32.207999999999998</v>
      </c>
      <c r="AJ20" s="252">
        <v>32.010722581000003</v>
      </c>
      <c r="AK20" s="252">
        <v>32.137009999999997</v>
      </c>
      <c r="AL20" s="252">
        <v>32.110882257999997</v>
      </c>
      <c r="AM20" s="252">
        <v>32.454000000000001</v>
      </c>
      <c r="AN20" s="252">
        <v>32.06</v>
      </c>
      <c r="AO20" s="252">
        <v>32.200722581000001</v>
      </c>
      <c r="AP20" s="252">
        <v>32.320345000000003</v>
      </c>
      <c r="AQ20" s="252">
        <v>32.339722580999997</v>
      </c>
      <c r="AR20" s="252">
        <v>32.759680000000003</v>
      </c>
      <c r="AS20" s="252">
        <v>32.839882258000003</v>
      </c>
      <c r="AT20" s="252">
        <v>32.706445160999998</v>
      </c>
      <c r="AU20" s="252">
        <v>32.744999999999997</v>
      </c>
      <c r="AV20" s="252">
        <v>33.090882258000001</v>
      </c>
      <c r="AW20" s="252">
        <v>33.444344999999998</v>
      </c>
      <c r="AX20" s="252">
        <v>33.274000000000001</v>
      </c>
      <c r="AY20" s="748">
        <v>32.289722580999999</v>
      </c>
      <c r="AZ20" s="252">
        <v>32.164296428999997</v>
      </c>
      <c r="BA20" s="252">
        <v>31.769722581</v>
      </c>
      <c r="BB20" s="252">
        <v>31.867999999999999</v>
      </c>
      <c r="BC20" s="748">
        <v>32.328000000000003</v>
      </c>
      <c r="BD20" s="252">
        <v>32.61</v>
      </c>
      <c r="BE20" s="252">
        <v>32.92</v>
      </c>
      <c r="BF20" s="252">
        <v>32.770000000000003</v>
      </c>
      <c r="BG20" s="409">
        <v>32.692999999999998</v>
      </c>
      <c r="BH20" s="409">
        <v>32.796999999999997</v>
      </c>
      <c r="BI20" s="409">
        <v>32.826999999999998</v>
      </c>
      <c r="BJ20" s="740">
        <v>32.781999999999996</v>
      </c>
      <c r="BK20" s="409">
        <v>32.639000000000003</v>
      </c>
      <c r="BL20" s="409">
        <v>32.844000000000001</v>
      </c>
      <c r="BM20" s="409">
        <v>32.779000000000003</v>
      </c>
      <c r="BN20" s="409">
        <v>32.914000000000001</v>
      </c>
      <c r="BO20" s="409">
        <v>32.948999999999998</v>
      </c>
      <c r="BP20" s="409">
        <v>32.933999999999997</v>
      </c>
      <c r="BQ20" s="409">
        <v>33.274954999999999</v>
      </c>
      <c r="BR20" s="409">
        <v>33.090045000000003</v>
      </c>
      <c r="BS20" s="409">
        <v>33.099307000000003</v>
      </c>
      <c r="BT20" s="409">
        <v>33.153286000000001</v>
      </c>
      <c r="BU20" s="409">
        <v>33.162272999999999</v>
      </c>
      <c r="BV20" s="409">
        <v>33.008434999999999</v>
      </c>
    </row>
    <row r="21" spans="1:74" ht="11.1" customHeight="1" x14ac:dyDescent="0.2">
      <c r="C21" s="480"/>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49"/>
      <c r="AZ21" s="747"/>
      <c r="BA21" s="747"/>
      <c r="BB21" s="765"/>
      <c r="BC21" s="749"/>
      <c r="BD21" s="747"/>
      <c r="BE21" s="747"/>
      <c r="BF21" s="747"/>
      <c r="BG21" s="492"/>
      <c r="BH21" s="492"/>
      <c r="BI21" s="492"/>
      <c r="BJ21" s="223"/>
      <c r="BK21" s="492"/>
      <c r="BL21" s="492"/>
      <c r="BM21" s="492"/>
      <c r="BN21" s="492"/>
      <c r="BO21" s="492"/>
      <c r="BP21" s="492"/>
      <c r="BQ21" s="492"/>
      <c r="BR21" s="492"/>
      <c r="BS21" s="492"/>
      <c r="BT21" s="492"/>
      <c r="BU21" s="492"/>
      <c r="BV21" s="492"/>
    </row>
    <row r="22" spans="1:74" ht="11.1" customHeight="1" x14ac:dyDescent="0.2">
      <c r="A22" s="162" t="s">
        <v>511</v>
      </c>
      <c r="B22" s="172" t="s">
        <v>1239</v>
      </c>
      <c r="C22" s="252">
        <v>6.4280999999999997</v>
      </c>
      <c r="D22" s="252">
        <v>6.4851000000000001</v>
      </c>
      <c r="E22" s="252">
        <v>6.4901</v>
      </c>
      <c r="F22" s="252">
        <v>6.4801000000000002</v>
      </c>
      <c r="G22" s="252">
        <v>6.4481000000000002</v>
      </c>
      <c r="H22" s="252">
        <v>6.4360999999999997</v>
      </c>
      <c r="I22" s="252">
        <v>6.4730999999999996</v>
      </c>
      <c r="J22" s="252">
        <v>6.3702516128999997</v>
      </c>
      <c r="K22" s="252">
        <v>6.4141000000000004</v>
      </c>
      <c r="L22" s="252">
        <v>6.4961000000000002</v>
      </c>
      <c r="M22" s="252">
        <v>6.4970999999999997</v>
      </c>
      <c r="N22" s="252">
        <v>6.4970999999999997</v>
      </c>
      <c r="O22" s="252">
        <v>6.4170999999999996</v>
      </c>
      <c r="P22" s="252">
        <v>6.4180999999999999</v>
      </c>
      <c r="Q22" s="252">
        <v>6.4170999999999996</v>
      </c>
      <c r="R22" s="252">
        <v>6.3910999999999998</v>
      </c>
      <c r="S22" s="252">
        <v>6.3851000000000004</v>
      </c>
      <c r="T22" s="252">
        <v>6.3531000000000004</v>
      </c>
      <c r="U22" s="252">
        <v>6.3651</v>
      </c>
      <c r="V22" s="252">
        <v>6.3841000000000001</v>
      </c>
      <c r="W22" s="252">
        <v>6.4781000000000004</v>
      </c>
      <c r="X22" s="252">
        <v>6.5151000000000003</v>
      </c>
      <c r="Y22" s="252">
        <v>6.4941000000000004</v>
      </c>
      <c r="Z22" s="252">
        <v>6.4771000000000001</v>
      </c>
      <c r="AA22" s="252">
        <v>6.6211000000000002</v>
      </c>
      <c r="AB22" s="252">
        <v>6.6132774194000001</v>
      </c>
      <c r="AC22" s="252">
        <v>6.5441806452</v>
      </c>
      <c r="AD22" s="252">
        <v>6.5607290323000003</v>
      </c>
      <c r="AE22" s="252">
        <v>6.5634548387000002</v>
      </c>
      <c r="AF22" s="252">
        <v>6.5606806451999997</v>
      </c>
      <c r="AG22" s="252">
        <v>6.4936612903000004</v>
      </c>
      <c r="AH22" s="252">
        <v>6.4975354839000001</v>
      </c>
      <c r="AI22" s="252">
        <v>6.6196364515999999</v>
      </c>
      <c r="AJ22" s="252">
        <v>6.5528451612999996</v>
      </c>
      <c r="AK22" s="252">
        <v>6.5678870967999998</v>
      </c>
      <c r="AL22" s="252">
        <v>6.5820645161</v>
      </c>
      <c r="AM22" s="252">
        <v>6.4666647418999998</v>
      </c>
      <c r="AN22" s="252">
        <v>6.5406346528999997</v>
      </c>
      <c r="AO22" s="252">
        <v>6.5619840967999998</v>
      </c>
      <c r="AP22" s="252">
        <v>6.5710679677000003</v>
      </c>
      <c r="AQ22" s="252">
        <v>6.4984292580999998</v>
      </c>
      <c r="AR22" s="252">
        <v>6.5241279677000001</v>
      </c>
      <c r="AS22" s="252">
        <v>6.5864421612999999</v>
      </c>
      <c r="AT22" s="252">
        <v>6.6289131289999998</v>
      </c>
      <c r="AU22" s="252">
        <v>6.5890795806</v>
      </c>
      <c r="AV22" s="252">
        <v>6.5832486129000003</v>
      </c>
      <c r="AW22" s="252">
        <v>6.6379937741999999</v>
      </c>
      <c r="AX22" s="252">
        <v>6.4754905483999998</v>
      </c>
      <c r="AY22" s="748">
        <v>6.6541969999999999</v>
      </c>
      <c r="AZ22" s="252">
        <v>6.6371969999999996</v>
      </c>
      <c r="BA22" s="252">
        <v>6.9981970000000002</v>
      </c>
      <c r="BB22" s="252">
        <v>7.0091970000000003</v>
      </c>
      <c r="BC22" s="748">
        <v>7.0101969999999998</v>
      </c>
      <c r="BD22" s="252">
        <v>6.9862807264000004</v>
      </c>
      <c r="BE22" s="252">
        <v>6.9914799593000003</v>
      </c>
      <c r="BF22" s="252">
        <v>7.0092244943999997</v>
      </c>
      <c r="BG22" s="409">
        <v>7.0626587355000003</v>
      </c>
      <c r="BH22" s="409">
        <v>7.0753925302000003</v>
      </c>
      <c r="BI22" s="409">
        <v>7.0888591547999997</v>
      </c>
      <c r="BJ22" s="740">
        <v>7.1024166492000003</v>
      </c>
      <c r="BK22" s="409">
        <v>7.0755742385999998</v>
      </c>
      <c r="BL22" s="409">
        <v>7.0855290357999996</v>
      </c>
      <c r="BM22" s="409">
        <v>7.0982297553000002</v>
      </c>
      <c r="BN22" s="409">
        <v>7.1111689700999996</v>
      </c>
      <c r="BO22" s="409">
        <v>7.1241416324999998</v>
      </c>
      <c r="BP22" s="409">
        <v>7.1377859576000002</v>
      </c>
      <c r="BQ22" s="409">
        <v>7.1510414705000001</v>
      </c>
      <c r="BR22" s="409">
        <v>7.1641721776000002</v>
      </c>
      <c r="BS22" s="409">
        <v>7.1772218968999999</v>
      </c>
      <c r="BT22" s="409">
        <v>7.1899333499999996</v>
      </c>
      <c r="BU22" s="409">
        <v>7.2033874753999996</v>
      </c>
      <c r="BV22" s="409">
        <v>7.2169383116999999</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749"/>
      <c r="AZ23" s="747"/>
      <c r="BA23" s="747"/>
      <c r="BB23" s="747"/>
      <c r="BC23" s="749"/>
      <c r="BD23" s="747"/>
      <c r="BE23" s="747"/>
      <c r="BF23" s="747"/>
      <c r="BG23" s="492"/>
      <c r="BH23" s="492"/>
      <c r="BI23" s="492"/>
      <c r="BJ23" s="223"/>
      <c r="BK23" s="492"/>
      <c r="BL23" s="492"/>
      <c r="BM23" s="492"/>
      <c r="BN23" s="492"/>
      <c r="BO23" s="492"/>
      <c r="BP23" s="492"/>
      <c r="BQ23" s="492"/>
      <c r="BR23" s="492"/>
      <c r="BS23" s="492"/>
      <c r="BT23" s="492"/>
      <c r="BU23" s="492"/>
      <c r="BV23" s="492"/>
    </row>
    <row r="24" spans="1:74" ht="11.1" customHeight="1" x14ac:dyDescent="0.2">
      <c r="A24" s="162" t="s">
        <v>313</v>
      </c>
      <c r="B24" s="172" t="s">
        <v>90</v>
      </c>
      <c r="C24" s="252">
        <v>36.831141934999998</v>
      </c>
      <c r="D24" s="252">
        <v>36.762612500000003</v>
      </c>
      <c r="E24" s="252">
        <v>36.926982258000002</v>
      </c>
      <c r="F24" s="252">
        <v>37.374445000000001</v>
      </c>
      <c r="G24" s="252">
        <v>37.340545161000001</v>
      </c>
      <c r="H24" s="252">
        <v>37.211575000000003</v>
      </c>
      <c r="I24" s="252">
        <v>37.385653226000002</v>
      </c>
      <c r="J24" s="252">
        <v>37.320251613000003</v>
      </c>
      <c r="K24" s="252">
        <v>36.562444999999997</v>
      </c>
      <c r="L24" s="252">
        <v>36.617822580999999</v>
      </c>
      <c r="M24" s="252">
        <v>36.125444999999999</v>
      </c>
      <c r="N24" s="252">
        <v>36.296822581000001</v>
      </c>
      <c r="O24" s="252">
        <v>36.763822580999999</v>
      </c>
      <c r="P24" s="252">
        <v>36.909612500000001</v>
      </c>
      <c r="Q24" s="252">
        <v>36.451141935000003</v>
      </c>
      <c r="R24" s="252">
        <v>36.238779999999998</v>
      </c>
      <c r="S24" s="252">
        <v>36.537100000000002</v>
      </c>
      <c r="T24" s="252">
        <v>36.4892775</v>
      </c>
      <c r="U24" s="252">
        <v>36.733545161000002</v>
      </c>
      <c r="V24" s="252">
        <v>37.037864515999999</v>
      </c>
      <c r="W24" s="252">
        <v>37.351460000000003</v>
      </c>
      <c r="X24" s="252">
        <v>37.695099999999996</v>
      </c>
      <c r="Y24" s="252">
        <v>37.122120000000002</v>
      </c>
      <c r="Z24" s="252">
        <v>37.389982258000003</v>
      </c>
      <c r="AA24" s="252">
        <v>37.113100000000003</v>
      </c>
      <c r="AB24" s="252">
        <v>36.990277419000002</v>
      </c>
      <c r="AC24" s="252">
        <v>37.743945160999999</v>
      </c>
      <c r="AD24" s="252">
        <v>37.947729031999998</v>
      </c>
      <c r="AE24" s="252">
        <v>38.205454838999998</v>
      </c>
      <c r="AF24" s="252">
        <v>38.645680644999999</v>
      </c>
      <c r="AG24" s="252">
        <v>38.755661289999999</v>
      </c>
      <c r="AH24" s="252">
        <v>38.542258064999999</v>
      </c>
      <c r="AI24" s="252">
        <v>38.827636452</v>
      </c>
      <c r="AJ24" s="252">
        <v>38.563567741999996</v>
      </c>
      <c r="AK24" s="252">
        <v>38.704897097</v>
      </c>
      <c r="AL24" s="252">
        <v>38.692946773999999</v>
      </c>
      <c r="AM24" s="252">
        <v>38.920664742</v>
      </c>
      <c r="AN24" s="252">
        <v>38.600634653</v>
      </c>
      <c r="AO24" s="252">
        <v>38.762706676999997</v>
      </c>
      <c r="AP24" s="252">
        <v>38.891412967999997</v>
      </c>
      <c r="AQ24" s="252">
        <v>38.838151838999998</v>
      </c>
      <c r="AR24" s="252">
        <v>39.283807967999998</v>
      </c>
      <c r="AS24" s="252">
        <v>39.426324418999997</v>
      </c>
      <c r="AT24" s="252">
        <v>39.335358290000002</v>
      </c>
      <c r="AU24" s="252">
        <v>39.334079580999997</v>
      </c>
      <c r="AV24" s="252">
        <v>39.674130871000003</v>
      </c>
      <c r="AW24" s="252">
        <v>40.082338774</v>
      </c>
      <c r="AX24" s="252">
        <v>39.749490547999997</v>
      </c>
      <c r="AY24" s="748">
        <v>38.943919581000003</v>
      </c>
      <c r="AZ24" s="252">
        <v>38.801493428999997</v>
      </c>
      <c r="BA24" s="252">
        <v>38.767919581000001</v>
      </c>
      <c r="BB24" s="252">
        <v>38.877197000000002</v>
      </c>
      <c r="BC24" s="748">
        <v>39.338197000000001</v>
      </c>
      <c r="BD24" s="252">
        <v>39.596280726000003</v>
      </c>
      <c r="BE24" s="252">
        <v>39.911479958999998</v>
      </c>
      <c r="BF24" s="252">
        <v>39.779224493999997</v>
      </c>
      <c r="BG24" s="409">
        <v>39.755658734999997</v>
      </c>
      <c r="BH24" s="409">
        <v>39.872392529999999</v>
      </c>
      <c r="BI24" s="409">
        <v>39.915859155</v>
      </c>
      <c r="BJ24" s="740">
        <v>39.884416649000002</v>
      </c>
      <c r="BK24" s="409">
        <v>39.714574239000001</v>
      </c>
      <c r="BL24" s="409">
        <v>39.929529035999998</v>
      </c>
      <c r="BM24" s="409">
        <v>39.877229755000002</v>
      </c>
      <c r="BN24" s="409">
        <v>40.025168970000003</v>
      </c>
      <c r="BO24" s="409">
        <v>40.073141632999999</v>
      </c>
      <c r="BP24" s="409">
        <v>40.071785958</v>
      </c>
      <c r="BQ24" s="409">
        <v>40.425996470000001</v>
      </c>
      <c r="BR24" s="409">
        <v>40.254217177999998</v>
      </c>
      <c r="BS24" s="409">
        <v>40.276528896999999</v>
      </c>
      <c r="BT24" s="409">
        <v>40.343219349999998</v>
      </c>
      <c r="BU24" s="409">
        <v>40.365660474999999</v>
      </c>
      <c r="BV24" s="409">
        <v>40.225373312000002</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749"/>
      <c r="AZ25" s="747"/>
      <c r="BA25" s="747"/>
      <c r="BB25" s="747"/>
      <c r="BC25" s="749"/>
      <c r="BD25" s="747"/>
      <c r="BE25" s="747"/>
      <c r="BF25" s="747"/>
      <c r="BG25" s="492"/>
      <c r="BH25" s="492"/>
      <c r="BI25" s="492"/>
      <c r="BJ25" s="223"/>
      <c r="BK25" s="492"/>
      <c r="BL25" s="492"/>
      <c r="BM25" s="492"/>
      <c r="BN25" s="492"/>
      <c r="BO25" s="492"/>
      <c r="BP25" s="492"/>
      <c r="BQ25" s="492"/>
      <c r="BR25" s="492"/>
      <c r="BS25" s="492"/>
      <c r="BT25" s="492"/>
      <c r="BU25" s="492"/>
      <c r="BV25" s="492"/>
    </row>
    <row r="26" spans="1:74" ht="11.1" customHeight="1" x14ac:dyDescent="0.2">
      <c r="B26" s="254" t="s">
        <v>341</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748"/>
      <c r="AZ26" s="252"/>
      <c r="BA26" s="252"/>
      <c r="BB26" s="252"/>
      <c r="BC26" s="748"/>
      <c r="BD26" s="252"/>
      <c r="BE26" s="252"/>
      <c r="BF26" s="252"/>
      <c r="BG26" s="409"/>
      <c r="BH26" s="409"/>
      <c r="BI26" s="409"/>
      <c r="BJ26" s="740"/>
      <c r="BK26" s="409"/>
      <c r="BL26" s="409"/>
      <c r="BM26" s="409"/>
      <c r="BN26" s="409"/>
      <c r="BO26" s="409"/>
      <c r="BP26" s="409"/>
      <c r="BQ26" s="409"/>
      <c r="BR26" s="409"/>
      <c r="BS26" s="409"/>
      <c r="BT26" s="409"/>
      <c r="BU26" s="409"/>
      <c r="BV26" s="409"/>
    </row>
    <row r="27" spans="1:74" ht="11.1" customHeight="1" x14ac:dyDescent="0.2">
      <c r="A27" s="162" t="s">
        <v>688</v>
      </c>
      <c r="B27" s="173" t="s">
        <v>689</v>
      </c>
      <c r="C27" s="252">
        <v>6.6380420000000004</v>
      </c>
      <c r="D27" s="252">
        <v>6.5115129999999999</v>
      </c>
      <c r="E27" s="252">
        <v>6.6728822580999996</v>
      </c>
      <c r="F27" s="252">
        <v>6.7183450000000002</v>
      </c>
      <c r="G27" s="252">
        <v>6.6104451613000004</v>
      </c>
      <c r="H27" s="252">
        <v>6.2664749999999998</v>
      </c>
      <c r="I27" s="252">
        <v>6.1975532258000001</v>
      </c>
      <c r="J27" s="252">
        <v>5.8529999999999998</v>
      </c>
      <c r="K27" s="252">
        <v>5.603345</v>
      </c>
      <c r="L27" s="252">
        <v>5.7217229999999999</v>
      </c>
      <c r="M27" s="252">
        <v>5.2233450000000001</v>
      </c>
      <c r="N27" s="252">
        <v>5.4217230000000001</v>
      </c>
      <c r="O27" s="252">
        <v>5.6067229999999997</v>
      </c>
      <c r="P27" s="252">
        <v>5.5005129999999998</v>
      </c>
      <c r="Q27" s="252">
        <v>5.2870419999999996</v>
      </c>
      <c r="R27" s="252">
        <v>5.3326799999999999</v>
      </c>
      <c r="S27" s="252">
        <v>5.3179999999999996</v>
      </c>
      <c r="T27" s="252">
        <v>5.3011780000000002</v>
      </c>
      <c r="U27" s="252">
        <v>5.4604451613</v>
      </c>
      <c r="V27" s="252">
        <v>5.7357649999999998</v>
      </c>
      <c r="W27" s="252">
        <v>5.9123599999999996</v>
      </c>
      <c r="X27" s="252">
        <v>6.2030000000000003</v>
      </c>
      <c r="Y27" s="252">
        <v>5.7650199999999998</v>
      </c>
      <c r="Z27" s="252">
        <v>5.6618822581000003</v>
      </c>
      <c r="AA27" s="252">
        <v>5.4640000000000004</v>
      </c>
      <c r="AB27" s="252">
        <v>5.3940000000000001</v>
      </c>
      <c r="AC27" s="252">
        <v>5.406765</v>
      </c>
      <c r="AD27" s="252">
        <v>5.4989999999999997</v>
      </c>
      <c r="AE27" s="252">
        <v>5.3890000000000002</v>
      </c>
      <c r="AF27" s="252">
        <v>5.3239999999999998</v>
      </c>
      <c r="AG27" s="252">
        <v>5.5140000000000002</v>
      </c>
      <c r="AH27" s="252">
        <v>5.4577229999999997</v>
      </c>
      <c r="AI27" s="252">
        <v>5.4189999999999996</v>
      </c>
      <c r="AJ27" s="252">
        <v>5.4627230000000004</v>
      </c>
      <c r="AK27" s="252">
        <v>5.5000099999999996</v>
      </c>
      <c r="AL27" s="252">
        <v>5.4078822580999999</v>
      </c>
      <c r="AM27" s="252">
        <v>5.3949999999999996</v>
      </c>
      <c r="AN27" s="252">
        <v>5.335</v>
      </c>
      <c r="AO27" s="252">
        <v>5.0987229999999997</v>
      </c>
      <c r="AP27" s="252">
        <v>5.095345</v>
      </c>
      <c r="AQ27" s="252">
        <v>4.8137230000000004</v>
      </c>
      <c r="AR27" s="252">
        <v>4.9696800000000003</v>
      </c>
      <c r="AS27" s="252">
        <v>4.8948822581</v>
      </c>
      <c r="AT27" s="252">
        <v>4.6950000000000003</v>
      </c>
      <c r="AU27" s="252">
        <v>4.76</v>
      </c>
      <c r="AV27" s="252">
        <v>5.0288822581000003</v>
      </c>
      <c r="AW27" s="252">
        <v>5.1903449999999998</v>
      </c>
      <c r="AX27" s="252">
        <v>5.05</v>
      </c>
      <c r="AY27" s="748">
        <v>5.085</v>
      </c>
      <c r="AZ27" s="252">
        <v>5.1692964286</v>
      </c>
      <c r="BA27" s="252">
        <v>4.8949999999999996</v>
      </c>
      <c r="BB27" s="252">
        <v>4.97</v>
      </c>
      <c r="BC27" s="748">
        <v>5.3049999999999997</v>
      </c>
      <c r="BD27" s="252">
        <v>5.4450000000000003</v>
      </c>
      <c r="BE27" s="252">
        <v>5.6849999999999996</v>
      </c>
      <c r="BF27" s="252">
        <v>5.57</v>
      </c>
      <c r="BG27" s="409">
        <v>5.5750000000000002</v>
      </c>
      <c r="BH27" s="409">
        <v>5.6550000000000002</v>
      </c>
      <c r="BI27" s="409">
        <v>5.7</v>
      </c>
      <c r="BJ27" s="742">
        <v>5.7050000000000001</v>
      </c>
      <c r="BK27" s="493">
        <v>5.5570000000000004</v>
      </c>
      <c r="BL27" s="493">
        <v>5.5620000000000003</v>
      </c>
      <c r="BM27" s="493">
        <v>5.5570000000000004</v>
      </c>
      <c r="BN27" s="493">
        <v>5.5369999999999999</v>
      </c>
      <c r="BO27" s="493">
        <v>5.532</v>
      </c>
      <c r="BP27" s="493">
        <v>5.5220000000000002</v>
      </c>
      <c r="BQ27" s="493">
        <v>5.5170000000000003</v>
      </c>
      <c r="BR27" s="493">
        <v>5.5220000000000002</v>
      </c>
      <c r="BS27" s="493">
        <v>5.5270000000000001</v>
      </c>
      <c r="BT27" s="493">
        <v>5.532</v>
      </c>
      <c r="BU27" s="493">
        <v>5.5369999999999999</v>
      </c>
      <c r="BV27" s="493">
        <v>5.5270000000000001</v>
      </c>
    </row>
    <row r="28" spans="1:74" ht="11.1" customHeight="1" x14ac:dyDescent="0.2">
      <c r="A28" s="162" t="s">
        <v>690</v>
      </c>
      <c r="B28" s="173" t="s">
        <v>691</v>
      </c>
      <c r="C28" s="252">
        <v>23.56</v>
      </c>
      <c r="D28" s="252">
        <v>23.56</v>
      </c>
      <c r="E28" s="252">
        <v>23.56</v>
      </c>
      <c r="F28" s="252">
        <v>23.66</v>
      </c>
      <c r="G28" s="252">
        <v>23.66</v>
      </c>
      <c r="H28" s="252">
        <v>23.585000000000001</v>
      </c>
      <c r="I28" s="252">
        <v>23.585000000000001</v>
      </c>
      <c r="J28" s="252">
        <v>23.76</v>
      </c>
      <c r="K28" s="252">
        <v>23.31</v>
      </c>
      <c r="L28" s="252">
        <v>23.46</v>
      </c>
      <c r="M28" s="252">
        <v>23.46</v>
      </c>
      <c r="N28" s="252">
        <v>23.43</v>
      </c>
      <c r="O28" s="252">
        <v>23.69</v>
      </c>
      <c r="P28" s="252">
        <v>23.99</v>
      </c>
      <c r="Q28" s="252">
        <v>23.94</v>
      </c>
      <c r="R28" s="252">
        <v>23.704999999999998</v>
      </c>
      <c r="S28" s="252">
        <v>24.03</v>
      </c>
      <c r="T28" s="252">
        <v>24.03</v>
      </c>
      <c r="U28" s="252">
        <v>23.95</v>
      </c>
      <c r="V28" s="252">
        <v>24.06</v>
      </c>
      <c r="W28" s="252">
        <v>24.21</v>
      </c>
      <c r="X28" s="252">
        <v>24.045000000000002</v>
      </c>
      <c r="Y28" s="252">
        <v>23.95</v>
      </c>
      <c r="Z28" s="252">
        <v>24.34</v>
      </c>
      <c r="AA28" s="252">
        <v>24.12</v>
      </c>
      <c r="AB28" s="252">
        <v>23.98</v>
      </c>
      <c r="AC28" s="252">
        <v>24.39</v>
      </c>
      <c r="AD28" s="252">
        <v>24.49</v>
      </c>
      <c r="AE28" s="252">
        <v>24.61</v>
      </c>
      <c r="AF28" s="252">
        <v>24.92</v>
      </c>
      <c r="AG28" s="252">
        <v>25</v>
      </c>
      <c r="AH28" s="252">
        <v>24.95</v>
      </c>
      <c r="AI28" s="252">
        <v>25.15</v>
      </c>
      <c r="AJ28" s="252">
        <v>24.96</v>
      </c>
      <c r="AK28" s="252">
        <v>25.15</v>
      </c>
      <c r="AL28" s="252">
        <v>25.22</v>
      </c>
      <c r="AM28" s="252">
        <v>25.574999999999999</v>
      </c>
      <c r="AN28" s="252">
        <v>25.335000000000001</v>
      </c>
      <c r="AO28" s="252">
        <v>25.7</v>
      </c>
      <c r="AP28" s="252">
        <v>25.73</v>
      </c>
      <c r="AQ28" s="252">
        <v>26.02</v>
      </c>
      <c r="AR28" s="252">
        <v>26.11</v>
      </c>
      <c r="AS28" s="252">
        <v>26.2</v>
      </c>
      <c r="AT28" s="252">
        <v>26.305</v>
      </c>
      <c r="AU28" s="252">
        <v>26.315000000000001</v>
      </c>
      <c r="AV28" s="252">
        <v>26.42</v>
      </c>
      <c r="AW28" s="252">
        <v>26.58</v>
      </c>
      <c r="AX28" s="252">
        <v>26.68</v>
      </c>
      <c r="AY28" s="748">
        <v>26.7</v>
      </c>
      <c r="AZ28" s="252">
        <v>26.7</v>
      </c>
      <c r="BA28" s="252">
        <v>26.71</v>
      </c>
      <c r="BB28" s="252">
        <v>26.69</v>
      </c>
      <c r="BC28" s="748">
        <v>26.69</v>
      </c>
      <c r="BD28" s="252">
        <v>26.7</v>
      </c>
      <c r="BE28" s="252">
        <v>26.71</v>
      </c>
      <c r="BF28" s="252">
        <v>26.71</v>
      </c>
      <c r="BG28" s="409">
        <v>26.716999999999999</v>
      </c>
      <c r="BH28" s="409">
        <v>26.731999999999999</v>
      </c>
      <c r="BI28" s="409">
        <v>26.736999999999998</v>
      </c>
      <c r="BJ28" s="742">
        <v>26.727</v>
      </c>
      <c r="BK28" s="493">
        <v>26.731999999999999</v>
      </c>
      <c r="BL28" s="493">
        <v>26.722000000000001</v>
      </c>
      <c r="BM28" s="493">
        <v>26.712</v>
      </c>
      <c r="BN28" s="493">
        <v>26.376999999999999</v>
      </c>
      <c r="BO28" s="493">
        <v>26.367000000000001</v>
      </c>
      <c r="BP28" s="493">
        <v>26.361999999999998</v>
      </c>
      <c r="BQ28" s="493">
        <v>26.521999999999998</v>
      </c>
      <c r="BR28" s="493">
        <v>26.527000000000001</v>
      </c>
      <c r="BS28" s="493">
        <v>26.536999999999999</v>
      </c>
      <c r="BT28" s="493">
        <v>26.536999999999999</v>
      </c>
      <c r="BU28" s="493">
        <v>26.542000000000002</v>
      </c>
      <c r="BV28" s="493">
        <v>26.552</v>
      </c>
    </row>
    <row r="29" spans="1:74" ht="11.1" customHeight="1" x14ac:dyDescent="0.2">
      <c r="A29" s="162" t="s">
        <v>1265</v>
      </c>
      <c r="B29" s="173" t="s">
        <v>1271</v>
      </c>
      <c r="C29" s="252">
        <v>2.905335</v>
      </c>
      <c r="D29" s="252">
        <v>2.9060000000000001</v>
      </c>
      <c r="E29" s="252">
        <v>2.9042349999999999</v>
      </c>
      <c r="F29" s="252">
        <v>2.9159999999999999</v>
      </c>
      <c r="G29" s="252">
        <v>2.9220000000000002</v>
      </c>
      <c r="H29" s="252">
        <v>2.9240409999999999</v>
      </c>
      <c r="I29" s="252">
        <v>2.930288</v>
      </c>
      <c r="J29" s="252">
        <v>2.9369999999999998</v>
      </c>
      <c r="K29" s="252">
        <v>2.9351189999999998</v>
      </c>
      <c r="L29" s="252">
        <v>2.94</v>
      </c>
      <c r="M29" s="252">
        <v>2.9449999999999998</v>
      </c>
      <c r="N29" s="252">
        <v>2.9482339999999998</v>
      </c>
      <c r="O29" s="252">
        <v>2.9501379999999999</v>
      </c>
      <c r="P29" s="252">
        <v>2.9510000000000001</v>
      </c>
      <c r="Q29" s="252">
        <v>2.9569999999999999</v>
      </c>
      <c r="R29" s="252">
        <v>2.9601950000000001</v>
      </c>
      <c r="S29" s="252">
        <v>2.9542820000000001</v>
      </c>
      <c r="T29" s="252">
        <v>2.9552740000000002</v>
      </c>
      <c r="U29" s="252">
        <v>2.95831</v>
      </c>
      <c r="V29" s="252">
        <v>2.9583339999999998</v>
      </c>
      <c r="W29" s="252">
        <v>2.9510000000000001</v>
      </c>
      <c r="X29" s="252">
        <v>2.957185</v>
      </c>
      <c r="Y29" s="252">
        <v>2.9630000000000001</v>
      </c>
      <c r="Z29" s="252">
        <v>2.9610750000000001</v>
      </c>
      <c r="AA29" s="252">
        <v>2.9580000000000002</v>
      </c>
      <c r="AB29" s="252">
        <v>2.9531260000000001</v>
      </c>
      <c r="AC29" s="252">
        <v>2.9529999999999998</v>
      </c>
      <c r="AD29" s="252">
        <v>2.948</v>
      </c>
      <c r="AE29" s="252">
        <v>2.9431919999999998</v>
      </c>
      <c r="AF29" s="252">
        <v>2.9410440000000002</v>
      </c>
      <c r="AG29" s="252">
        <v>2.9380000000000002</v>
      </c>
      <c r="AH29" s="252">
        <v>2.9371320000000001</v>
      </c>
      <c r="AI29" s="252">
        <v>2.9390000000000001</v>
      </c>
      <c r="AJ29" s="252">
        <v>2.9380000000000002</v>
      </c>
      <c r="AK29" s="252">
        <v>2.937001</v>
      </c>
      <c r="AL29" s="252">
        <v>2.9332760000000002</v>
      </c>
      <c r="AM29" s="252">
        <v>2.8340000000000001</v>
      </c>
      <c r="AN29" s="252">
        <v>2.84</v>
      </c>
      <c r="AO29" s="252">
        <v>2.8519999999999999</v>
      </c>
      <c r="AP29" s="252">
        <v>2.855</v>
      </c>
      <c r="AQ29" s="252">
        <v>2.7559999999999998</v>
      </c>
      <c r="AR29" s="252">
        <v>2.73</v>
      </c>
      <c r="AS29" s="252">
        <v>2.665</v>
      </c>
      <c r="AT29" s="252">
        <v>2.6589999999999998</v>
      </c>
      <c r="AU29" s="252">
        <v>2.66</v>
      </c>
      <c r="AV29" s="252">
        <v>2.6419999999999999</v>
      </c>
      <c r="AW29" s="252">
        <v>2.6240000000000001</v>
      </c>
      <c r="AX29" s="252">
        <v>2.6</v>
      </c>
      <c r="AY29" s="748">
        <v>2.536</v>
      </c>
      <c r="AZ29" s="252">
        <v>2.5249999999999999</v>
      </c>
      <c r="BA29" s="252">
        <v>2.5209999999999999</v>
      </c>
      <c r="BB29" s="252">
        <v>2.508</v>
      </c>
      <c r="BC29" s="748">
        <v>2.5129999999999999</v>
      </c>
      <c r="BD29" s="252">
        <v>2.48</v>
      </c>
      <c r="BE29" s="252">
        <v>2.4900000000000002</v>
      </c>
      <c r="BF29" s="252">
        <v>2.4900000000000002</v>
      </c>
      <c r="BG29" s="409">
        <v>2.46</v>
      </c>
      <c r="BH29" s="409">
        <v>2.46</v>
      </c>
      <c r="BI29" s="409">
        <v>2.46</v>
      </c>
      <c r="BJ29" s="742">
        <v>2.46</v>
      </c>
      <c r="BK29" s="493">
        <v>2.42</v>
      </c>
      <c r="BL29" s="493">
        <v>2.42</v>
      </c>
      <c r="BM29" s="493">
        <v>2.37</v>
      </c>
      <c r="BN29" s="493">
        <v>2.37</v>
      </c>
      <c r="BO29" s="493">
        <v>2.37</v>
      </c>
      <c r="BP29" s="493">
        <v>2.3199999999999998</v>
      </c>
      <c r="BQ29" s="493">
        <v>2.3559549999999998</v>
      </c>
      <c r="BR29" s="493">
        <v>2.311045</v>
      </c>
      <c r="BS29" s="493">
        <v>2.305307</v>
      </c>
      <c r="BT29" s="493">
        <v>2.254286</v>
      </c>
      <c r="BU29" s="493">
        <v>2.2532730000000001</v>
      </c>
      <c r="BV29" s="493">
        <v>2.2494350000000001</v>
      </c>
    </row>
    <row r="30" spans="1:74" ht="11.1" customHeight="1" x14ac:dyDescent="0.2">
      <c r="A30" s="162" t="s">
        <v>704</v>
      </c>
      <c r="B30" s="173" t="s">
        <v>89</v>
      </c>
      <c r="C30" s="252">
        <v>33.103377000000002</v>
      </c>
      <c r="D30" s="252">
        <v>32.977513000000002</v>
      </c>
      <c r="E30" s="252">
        <v>33.137117258000004</v>
      </c>
      <c r="F30" s="252">
        <v>33.294345</v>
      </c>
      <c r="G30" s="252">
        <v>33.192445161000002</v>
      </c>
      <c r="H30" s="252">
        <v>32.775516000000003</v>
      </c>
      <c r="I30" s="252">
        <v>32.712841226000002</v>
      </c>
      <c r="J30" s="252">
        <v>32.549999999999997</v>
      </c>
      <c r="K30" s="252">
        <v>31.848464</v>
      </c>
      <c r="L30" s="252">
        <v>32.121723000000003</v>
      </c>
      <c r="M30" s="252">
        <v>31.628344999999999</v>
      </c>
      <c r="N30" s="252">
        <v>31.799956999999999</v>
      </c>
      <c r="O30" s="252">
        <v>32.246861000000003</v>
      </c>
      <c r="P30" s="252">
        <v>32.441513</v>
      </c>
      <c r="Q30" s="252">
        <v>32.184041999999998</v>
      </c>
      <c r="R30" s="252">
        <v>31.997875000000001</v>
      </c>
      <c r="S30" s="252">
        <v>32.302281999999998</v>
      </c>
      <c r="T30" s="252">
        <v>32.286451999999997</v>
      </c>
      <c r="U30" s="252">
        <v>32.368755161000003</v>
      </c>
      <c r="V30" s="252">
        <v>32.754098999999997</v>
      </c>
      <c r="W30" s="252">
        <v>33.073360000000001</v>
      </c>
      <c r="X30" s="252">
        <v>33.205185</v>
      </c>
      <c r="Y30" s="252">
        <v>32.678019999999997</v>
      </c>
      <c r="Z30" s="252">
        <v>32.962957258000003</v>
      </c>
      <c r="AA30" s="252">
        <v>32.542000000000002</v>
      </c>
      <c r="AB30" s="252">
        <v>32.327126</v>
      </c>
      <c r="AC30" s="252">
        <v>32.749764999999996</v>
      </c>
      <c r="AD30" s="252">
        <v>32.936999999999998</v>
      </c>
      <c r="AE30" s="252">
        <v>32.942191999999999</v>
      </c>
      <c r="AF30" s="252">
        <v>33.185043999999998</v>
      </c>
      <c r="AG30" s="252">
        <v>33.451999999999998</v>
      </c>
      <c r="AH30" s="252">
        <v>33.344855000000003</v>
      </c>
      <c r="AI30" s="252">
        <v>33.508000000000003</v>
      </c>
      <c r="AJ30" s="252">
        <v>33.360723</v>
      </c>
      <c r="AK30" s="252">
        <v>33.587010999999997</v>
      </c>
      <c r="AL30" s="252">
        <v>33.561158257999999</v>
      </c>
      <c r="AM30" s="252">
        <v>33.804000000000002</v>
      </c>
      <c r="AN30" s="252">
        <v>33.51</v>
      </c>
      <c r="AO30" s="252">
        <v>33.650722999999999</v>
      </c>
      <c r="AP30" s="252">
        <v>33.680345000000003</v>
      </c>
      <c r="AQ30" s="252">
        <v>33.589722999999999</v>
      </c>
      <c r="AR30" s="252">
        <v>33.80968</v>
      </c>
      <c r="AS30" s="252">
        <v>33.759882257999998</v>
      </c>
      <c r="AT30" s="252">
        <v>33.658999999999999</v>
      </c>
      <c r="AU30" s="252">
        <v>33.734999999999999</v>
      </c>
      <c r="AV30" s="252">
        <v>34.090882258000001</v>
      </c>
      <c r="AW30" s="252">
        <v>34.394345000000001</v>
      </c>
      <c r="AX30" s="252">
        <v>34.33</v>
      </c>
      <c r="AY30" s="748">
        <v>34.320999999999998</v>
      </c>
      <c r="AZ30" s="252">
        <v>34.394296429000001</v>
      </c>
      <c r="BA30" s="252">
        <v>34.125999999999998</v>
      </c>
      <c r="BB30" s="252">
        <v>34.167999999999999</v>
      </c>
      <c r="BC30" s="748">
        <v>34.508000000000003</v>
      </c>
      <c r="BD30" s="252">
        <v>34.625</v>
      </c>
      <c r="BE30" s="252">
        <v>34.884999999999998</v>
      </c>
      <c r="BF30" s="252">
        <v>34.770000000000003</v>
      </c>
      <c r="BG30" s="409">
        <v>34.752000000000002</v>
      </c>
      <c r="BH30" s="409">
        <v>34.847000000000001</v>
      </c>
      <c r="BI30" s="409">
        <v>34.896999999999998</v>
      </c>
      <c r="BJ30" s="740">
        <v>34.892000000000003</v>
      </c>
      <c r="BK30" s="409">
        <v>34.709000000000003</v>
      </c>
      <c r="BL30" s="409">
        <v>34.704000000000001</v>
      </c>
      <c r="BM30" s="409">
        <v>34.639000000000003</v>
      </c>
      <c r="BN30" s="409">
        <v>34.283999999999999</v>
      </c>
      <c r="BO30" s="409">
        <v>34.268999999999998</v>
      </c>
      <c r="BP30" s="409">
        <v>34.204000000000001</v>
      </c>
      <c r="BQ30" s="409">
        <v>34.394955000000003</v>
      </c>
      <c r="BR30" s="409">
        <v>34.360045</v>
      </c>
      <c r="BS30" s="409">
        <v>34.369306999999999</v>
      </c>
      <c r="BT30" s="409">
        <v>34.323286000000003</v>
      </c>
      <c r="BU30" s="409">
        <v>34.332273000000001</v>
      </c>
      <c r="BV30" s="409">
        <v>34.328434999999999</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748"/>
      <c r="AZ31" s="252"/>
      <c r="BA31" s="252"/>
      <c r="BB31" s="252"/>
      <c r="BC31" s="748"/>
      <c r="BD31" s="252"/>
      <c r="BE31" s="252"/>
      <c r="BF31" s="252"/>
      <c r="BG31" s="409"/>
      <c r="BH31" s="409"/>
      <c r="BI31" s="409"/>
      <c r="BJ31" s="740"/>
      <c r="BK31" s="409"/>
      <c r="BL31" s="409"/>
      <c r="BM31" s="409"/>
      <c r="BN31" s="409"/>
      <c r="BO31" s="409"/>
      <c r="BP31" s="409"/>
      <c r="BQ31" s="409"/>
      <c r="BR31" s="409"/>
      <c r="BS31" s="409"/>
      <c r="BT31" s="409"/>
      <c r="BU31" s="409"/>
      <c r="BV31" s="409"/>
    </row>
    <row r="32" spans="1:74" ht="11.1" customHeight="1" x14ac:dyDescent="0.2">
      <c r="B32" s="254" t="s">
        <v>18</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748"/>
      <c r="AZ32" s="252"/>
      <c r="BA32" s="252"/>
      <c r="BB32" s="252"/>
      <c r="BC32" s="748"/>
      <c r="BD32" s="252"/>
      <c r="BE32" s="252"/>
      <c r="BF32" s="252"/>
      <c r="BG32" s="409"/>
      <c r="BH32" s="409"/>
      <c r="BI32" s="409"/>
      <c r="BJ32" s="740"/>
      <c r="BK32" s="409"/>
      <c r="BL32" s="409"/>
      <c r="BM32" s="409"/>
      <c r="BN32" s="409"/>
      <c r="BO32" s="409"/>
      <c r="BP32" s="409"/>
      <c r="BQ32" s="409"/>
      <c r="BR32" s="409"/>
      <c r="BS32" s="409"/>
      <c r="BT32" s="409"/>
      <c r="BU32" s="409"/>
      <c r="BV32" s="409"/>
    </row>
    <row r="33" spans="1:74" ht="11.1" customHeight="1" x14ac:dyDescent="0.2">
      <c r="A33" s="162" t="s">
        <v>692</v>
      </c>
      <c r="B33" s="173" t="s">
        <v>689</v>
      </c>
      <c r="C33" s="252">
        <v>6.4516128884000001E-8</v>
      </c>
      <c r="D33" s="252">
        <v>5.0000000007000005E-7</v>
      </c>
      <c r="E33" s="252">
        <v>0</v>
      </c>
      <c r="F33" s="252">
        <v>0</v>
      </c>
      <c r="G33" s="252">
        <v>0</v>
      </c>
      <c r="H33" s="252">
        <v>0</v>
      </c>
      <c r="I33" s="252">
        <v>0</v>
      </c>
      <c r="J33" s="252">
        <v>0</v>
      </c>
      <c r="K33" s="252">
        <v>0</v>
      </c>
      <c r="L33" s="252">
        <v>4.1935483884999998E-7</v>
      </c>
      <c r="M33" s="252">
        <v>0</v>
      </c>
      <c r="N33" s="252">
        <v>4.1935483884999998E-7</v>
      </c>
      <c r="O33" s="252">
        <v>4.1935483884999998E-7</v>
      </c>
      <c r="P33" s="252">
        <v>5.0000000007000005E-7</v>
      </c>
      <c r="Q33" s="252">
        <v>6.4516129106000004E-8</v>
      </c>
      <c r="R33" s="252">
        <v>0</v>
      </c>
      <c r="S33" s="252">
        <v>0</v>
      </c>
      <c r="T33" s="252">
        <v>4.9999999984999997E-7</v>
      </c>
      <c r="U33" s="252">
        <v>0</v>
      </c>
      <c r="V33" s="252">
        <v>4.8387096751999995E-7</v>
      </c>
      <c r="W33" s="252">
        <v>2.2204460493E-16</v>
      </c>
      <c r="X33" s="252">
        <v>0</v>
      </c>
      <c r="Y33" s="252">
        <v>0</v>
      </c>
      <c r="Z33" s="252">
        <v>0</v>
      </c>
      <c r="AA33" s="252">
        <v>0</v>
      </c>
      <c r="AB33" s="252">
        <v>0</v>
      </c>
      <c r="AC33" s="252">
        <v>4.8387096751999995E-7</v>
      </c>
      <c r="AD33" s="252">
        <v>0</v>
      </c>
      <c r="AE33" s="252">
        <v>0</v>
      </c>
      <c r="AF33" s="252">
        <v>0</v>
      </c>
      <c r="AG33" s="252">
        <v>0</v>
      </c>
      <c r="AH33" s="252">
        <v>4.1935483863E-7</v>
      </c>
      <c r="AI33" s="252">
        <v>0</v>
      </c>
      <c r="AJ33" s="252">
        <v>4.1935483884999998E-7</v>
      </c>
      <c r="AK33" s="252">
        <v>0</v>
      </c>
      <c r="AL33" s="252">
        <v>0</v>
      </c>
      <c r="AM33" s="252">
        <v>0</v>
      </c>
      <c r="AN33" s="252">
        <v>0</v>
      </c>
      <c r="AO33" s="252">
        <v>4.1935483884999998E-7</v>
      </c>
      <c r="AP33" s="252">
        <v>0</v>
      </c>
      <c r="AQ33" s="252">
        <v>4.1935483884999998E-7</v>
      </c>
      <c r="AR33" s="252">
        <v>0</v>
      </c>
      <c r="AS33" s="252">
        <v>0</v>
      </c>
      <c r="AT33" s="252">
        <v>2.5548387097E-3</v>
      </c>
      <c r="AU33" s="252">
        <v>0</v>
      </c>
      <c r="AV33" s="252">
        <v>0</v>
      </c>
      <c r="AW33" s="252">
        <v>0</v>
      </c>
      <c r="AX33" s="252">
        <v>0</v>
      </c>
      <c r="AY33" s="748">
        <v>1.2774193548000001E-3</v>
      </c>
      <c r="AZ33" s="252">
        <v>0</v>
      </c>
      <c r="BA33" s="252">
        <v>3.1277419355000002E-2</v>
      </c>
      <c r="BB33" s="252">
        <v>0</v>
      </c>
      <c r="BC33" s="748">
        <v>0</v>
      </c>
      <c r="BD33" s="252">
        <v>0</v>
      </c>
      <c r="BE33" s="252">
        <v>0</v>
      </c>
      <c r="BF33" s="252">
        <v>0</v>
      </c>
      <c r="BG33" s="409">
        <v>0</v>
      </c>
      <c r="BH33" s="409">
        <v>0</v>
      </c>
      <c r="BI33" s="409">
        <v>0</v>
      </c>
      <c r="BJ33" s="742">
        <v>0</v>
      </c>
      <c r="BK33" s="493">
        <v>0</v>
      </c>
      <c r="BL33" s="493">
        <v>0</v>
      </c>
      <c r="BM33" s="493">
        <v>0</v>
      </c>
      <c r="BN33" s="493">
        <v>0</v>
      </c>
      <c r="BO33" s="493">
        <v>0</v>
      </c>
      <c r="BP33" s="493">
        <v>0</v>
      </c>
      <c r="BQ33" s="493">
        <v>0</v>
      </c>
      <c r="BR33" s="493">
        <v>0</v>
      </c>
      <c r="BS33" s="493">
        <v>0</v>
      </c>
      <c r="BT33" s="493">
        <v>0</v>
      </c>
      <c r="BU33" s="493">
        <v>0</v>
      </c>
      <c r="BV33" s="493">
        <v>0</v>
      </c>
    </row>
    <row r="34" spans="1:74" ht="11.1" customHeight="1" x14ac:dyDescent="0.2">
      <c r="A34" s="162" t="s">
        <v>693</v>
      </c>
      <c r="B34" s="173" t="s">
        <v>691</v>
      </c>
      <c r="C34" s="252">
        <v>2.7</v>
      </c>
      <c r="D34" s="252">
        <v>2.7</v>
      </c>
      <c r="E34" s="252">
        <v>2.7</v>
      </c>
      <c r="F34" s="252">
        <v>2.4</v>
      </c>
      <c r="G34" s="252">
        <v>2.2999999999999998</v>
      </c>
      <c r="H34" s="252">
        <v>2</v>
      </c>
      <c r="I34" s="252">
        <v>1.8</v>
      </c>
      <c r="J34" s="252">
        <v>1.6</v>
      </c>
      <c r="K34" s="252">
        <v>1.7</v>
      </c>
      <c r="L34" s="252">
        <v>2</v>
      </c>
      <c r="M34" s="252">
        <v>2</v>
      </c>
      <c r="N34" s="252">
        <v>2</v>
      </c>
      <c r="O34" s="252">
        <v>1.9</v>
      </c>
      <c r="P34" s="252">
        <v>1.95</v>
      </c>
      <c r="Q34" s="252">
        <v>2.15</v>
      </c>
      <c r="R34" s="252">
        <v>2.15</v>
      </c>
      <c r="S34" s="252">
        <v>2.15</v>
      </c>
      <c r="T34" s="252">
        <v>2.15</v>
      </c>
      <c r="U34" s="252">
        <v>2</v>
      </c>
      <c r="V34" s="252">
        <v>2.1</v>
      </c>
      <c r="W34" s="252">
        <v>2.2000000000000002</v>
      </c>
      <c r="X34" s="252">
        <v>2.0249999999999999</v>
      </c>
      <c r="Y34" s="252">
        <v>2.0499999999999998</v>
      </c>
      <c r="Z34" s="252">
        <v>2.0499999999999998</v>
      </c>
      <c r="AA34" s="252">
        <v>2.0499999999999998</v>
      </c>
      <c r="AB34" s="252">
        <v>1.95</v>
      </c>
      <c r="AC34" s="252">
        <v>1.55</v>
      </c>
      <c r="AD34" s="252">
        <v>1.55</v>
      </c>
      <c r="AE34" s="252">
        <v>1.3</v>
      </c>
      <c r="AF34" s="252">
        <v>1.1000000000000001</v>
      </c>
      <c r="AG34" s="252">
        <v>1.19</v>
      </c>
      <c r="AH34" s="252">
        <v>1.3</v>
      </c>
      <c r="AI34" s="252">
        <v>1.3</v>
      </c>
      <c r="AJ34" s="252">
        <v>1.35</v>
      </c>
      <c r="AK34" s="252">
        <v>1.45</v>
      </c>
      <c r="AL34" s="252">
        <v>1.45</v>
      </c>
      <c r="AM34" s="252">
        <v>1.35</v>
      </c>
      <c r="AN34" s="252">
        <v>1.45</v>
      </c>
      <c r="AO34" s="252">
        <v>1.45</v>
      </c>
      <c r="AP34" s="252">
        <v>1.36</v>
      </c>
      <c r="AQ34" s="252">
        <v>1.25</v>
      </c>
      <c r="AR34" s="252">
        <v>1.05</v>
      </c>
      <c r="AS34" s="252">
        <v>0.92</v>
      </c>
      <c r="AT34" s="252">
        <v>0.95</v>
      </c>
      <c r="AU34" s="252">
        <v>0.99</v>
      </c>
      <c r="AV34" s="252">
        <v>1</v>
      </c>
      <c r="AW34" s="252">
        <v>0.95</v>
      </c>
      <c r="AX34" s="252">
        <v>1.05</v>
      </c>
      <c r="AY34" s="748">
        <v>2.0299999999999998</v>
      </c>
      <c r="AZ34" s="252">
        <v>2.23</v>
      </c>
      <c r="BA34" s="252">
        <v>2.3250000000000002</v>
      </c>
      <c r="BB34" s="252">
        <v>2.2999999999999998</v>
      </c>
      <c r="BC34" s="748">
        <v>2.1800000000000002</v>
      </c>
      <c r="BD34" s="252">
        <v>2.0150000000000001</v>
      </c>
      <c r="BE34" s="252">
        <v>1.9650000000000001</v>
      </c>
      <c r="BF34" s="252">
        <v>2</v>
      </c>
      <c r="BG34" s="409">
        <v>2.0590000000000002</v>
      </c>
      <c r="BH34" s="409">
        <v>2.0499999999999998</v>
      </c>
      <c r="BI34" s="409">
        <v>2.0699999999999998</v>
      </c>
      <c r="BJ34" s="742">
        <v>2.11</v>
      </c>
      <c r="BK34" s="493">
        <v>2.0699999999999998</v>
      </c>
      <c r="BL34" s="493">
        <v>1.86</v>
      </c>
      <c r="BM34" s="493">
        <v>1.86</v>
      </c>
      <c r="BN34" s="493">
        <v>1.37</v>
      </c>
      <c r="BO34" s="493">
        <v>1.32</v>
      </c>
      <c r="BP34" s="493">
        <v>1.27</v>
      </c>
      <c r="BQ34" s="493">
        <v>1.1200000000000001</v>
      </c>
      <c r="BR34" s="493">
        <v>1.27</v>
      </c>
      <c r="BS34" s="493">
        <v>1.27</v>
      </c>
      <c r="BT34" s="493">
        <v>1.17</v>
      </c>
      <c r="BU34" s="493">
        <v>1.17</v>
      </c>
      <c r="BV34" s="493">
        <v>1.32</v>
      </c>
    </row>
    <row r="35" spans="1:74" ht="11.1" customHeight="1" x14ac:dyDescent="0.2">
      <c r="A35" s="162" t="s">
        <v>1266</v>
      </c>
      <c r="B35" s="173" t="s">
        <v>1271</v>
      </c>
      <c r="C35" s="252">
        <v>3.3500000000000001E-4</v>
      </c>
      <c r="D35" s="252">
        <v>0</v>
      </c>
      <c r="E35" s="252">
        <v>2.3499999999999999E-4</v>
      </c>
      <c r="F35" s="252">
        <v>0</v>
      </c>
      <c r="G35" s="252">
        <v>0</v>
      </c>
      <c r="H35" s="252">
        <v>4.1E-5</v>
      </c>
      <c r="I35" s="252">
        <v>2.8800000000000001E-4</v>
      </c>
      <c r="J35" s="252">
        <v>0</v>
      </c>
      <c r="K35" s="252">
        <v>1.1900000000000001E-4</v>
      </c>
      <c r="L35" s="252">
        <v>0</v>
      </c>
      <c r="M35" s="252">
        <v>0</v>
      </c>
      <c r="N35" s="252">
        <v>2.34E-4</v>
      </c>
      <c r="O35" s="252">
        <v>1.3799999999999999E-4</v>
      </c>
      <c r="P35" s="252">
        <v>0</v>
      </c>
      <c r="Q35" s="252">
        <v>0</v>
      </c>
      <c r="R35" s="252">
        <v>1.95E-4</v>
      </c>
      <c r="S35" s="252">
        <v>2.8200000000000002E-4</v>
      </c>
      <c r="T35" s="252">
        <v>2.7399999999999999E-4</v>
      </c>
      <c r="U35" s="252">
        <v>3.1E-4</v>
      </c>
      <c r="V35" s="252">
        <v>3.3399999999999999E-4</v>
      </c>
      <c r="W35" s="252">
        <v>0</v>
      </c>
      <c r="X35" s="252">
        <v>1.85E-4</v>
      </c>
      <c r="Y35" s="252">
        <v>0</v>
      </c>
      <c r="Z35" s="252">
        <v>7.4999999999999993E-5</v>
      </c>
      <c r="AA35" s="252">
        <v>0</v>
      </c>
      <c r="AB35" s="252">
        <v>1.26E-4</v>
      </c>
      <c r="AC35" s="252">
        <v>0</v>
      </c>
      <c r="AD35" s="252">
        <v>0</v>
      </c>
      <c r="AE35" s="252">
        <v>1.92E-4</v>
      </c>
      <c r="AF35" s="252">
        <v>4.3999999999999999E-5</v>
      </c>
      <c r="AG35" s="252">
        <v>0</v>
      </c>
      <c r="AH35" s="252">
        <v>1.3200000000000001E-4</v>
      </c>
      <c r="AI35" s="252">
        <v>0</v>
      </c>
      <c r="AJ35" s="252">
        <v>0</v>
      </c>
      <c r="AK35" s="252">
        <v>9.9999999992000002E-7</v>
      </c>
      <c r="AL35" s="252">
        <v>2.7599999999999999E-4</v>
      </c>
      <c r="AM35" s="252">
        <v>0</v>
      </c>
      <c r="AN35" s="252">
        <v>0</v>
      </c>
      <c r="AO35" s="252">
        <v>0</v>
      </c>
      <c r="AP35" s="252">
        <v>0</v>
      </c>
      <c r="AQ35" s="252">
        <v>0</v>
      </c>
      <c r="AR35" s="252">
        <v>0</v>
      </c>
      <c r="AS35" s="252">
        <v>0</v>
      </c>
      <c r="AT35" s="252">
        <v>0</v>
      </c>
      <c r="AU35" s="252">
        <v>0</v>
      </c>
      <c r="AV35" s="252">
        <v>0</v>
      </c>
      <c r="AW35" s="252">
        <v>0</v>
      </c>
      <c r="AX35" s="252">
        <v>6.0000000000000001E-3</v>
      </c>
      <c r="AY35" s="748">
        <v>0</v>
      </c>
      <c r="AZ35" s="252">
        <v>0</v>
      </c>
      <c r="BA35" s="252">
        <v>0</v>
      </c>
      <c r="BB35" s="252">
        <v>0</v>
      </c>
      <c r="BC35" s="748">
        <v>0</v>
      </c>
      <c r="BD35" s="252">
        <v>0</v>
      </c>
      <c r="BE35" s="252">
        <v>0</v>
      </c>
      <c r="BF35" s="252">
        <v>0</v>
      </c>
      <c r="BG35" s="409">
        <v>0</v>
      </c>
      <c r="BH35" s="409">
        <v>0</v>
      </c>
      <c r="BI35" s="409">
        <v>0</v>
      </c>
      <c r="BJ35" s="742">
        <v>0</v>
      </c>
      <c r="BK35" s="493">
        <v>0</v>
      </c>
      <c r="BL35" s="493">
        <v>0</v>
      </c>
      <c r="BM35" s="493">
        <v>0</v>
      </c>
      <c r="BN35" s="493">
        <v>0</v>
      </c>
      <c r="BO35" s="493">
        <v>0</v>
      </c>
      <c r="BP35" s="493">
        <v>0</v>
      </c>
      <c r="BQ35" s="493">
        <v>0</v>
      </c>
      <c r="BR35" s="493">
        <v>0</v>
      </c>
      <c r="BS35" s="493">
        <v>0</v>
      </c>
      <c r="BT35" s="493">
        <v>0</v>
      </c>
      <c r="BU35" s="493">
        <v>0</v>
      </c>
      <c r="BV35" s="493">
        <v>0</v>
      </c>
    </row>
    <row r="36" spans="1:74" ht="11.1" customHeight="1" x14ac:dyDescent="0.2">
      <c r="A36" s="162" t="s">
        <v>1016</v>
      </c>
      <c r="B36" s="173" t="s">
        <v>89</v>
      </c>
      <c r="C36" s="252">
        <v>2.7003350644999999</v>
      </c>
      <c r="D36" s="252">
        <v>2.7000004999999998</v>
      </c>
      <c r="E36" s="252">
        <v>2.7002350000000002</v>
      </c>
      <c r="F36" s="252">
        <v>2.4</v>
      </c>
      <c r="G36" s="252">
        <v>2.2999999999999998</v>
      </c>
      <c r="H36" s="252">
        <v>2.000041</v>
      </c>
      <c r="I36" s="252">
        <v>1.8002880000000001</v>
      </c>
      <c r="J36" s="252">
        <v>1.6</v>
      </c>
      <c r="K36" s="252">
        <v>1.7001189999999999</v>
      </c>
      <c r="L36" s="252">
        <v>2.0000004194000001</v>
      </c>
      <c r="M36" s="252">
        <v>2</v>
      </c>
      <c r="N36" s="252">
        <v>2.0002344193999999</v>
      </c>
      <c r="O36" s="252">
        <v>1.9001384193999999</v>
      </c>
      <c r="P36" s="252">
        <v>1.9500005</v>
      </c>
      <c r="Q36" s="252">
        <v>2.1500000644999999</v>
      </c>
      <c r="R36" s="252">
        <v>2.1501950000000001</v>
      </c>
      <c r="S36" s="252">
        <v>2.1502819999999998</v>
      </c>
      <c r="T36" s="252">
        <v>2.1502745000000001</v>
      </c>
      <c r="U36" s="252">
        <v>2.0003099999999998</v>
      </c>
      <c r="V36" s="252">
        <v>2.1003344839000002</v>
      </c>
      <c r="W36" s="252">
        <v>2.2000000000000002</v>
      </c>
      <c r="X36" s="252">
        <v>2.025185</v>
      </c>
      <c r="Y36" s="252">
        <v>2.0499999999999998</v>
      </c>
      <c r="Z36" s="252">
        <v>2.0500750000000001</v>
      </c>
      <c r="AA36" s="252">
        <v>2.0499999999999998</v>
      </c>
      <c r="AB36" s="252">
        <v>1.950126</v>
      </c>
      <c r="AC36" s="252">
        <v>1.5500004838999999</v>
      </c>
      <c r="AD36" s="252">
        <v>1.55</v>
      </c>
      <c r="AE36" s="252">
        <v>1.300192</v>
      </c>
      <c r="AF36" s="252">
        <v>1.100044</v>
      </c>
      <c r="AG36" s="252">
        <v>1.19</v>
      </c>
      <c r="AH36" s="252">
        <v>1.3001324193999999</v>
      </c>
      <c r="AI36" s="252">
        <v>1.3</v>
      </c>
      <c r="AJ36" s="252">
        <v>1.3500004193999999</v>
      </c>
      <c r="AK36" s="252">
        <v>1.4500010000000001</v>
      </c>
      <c r="AL36" s="252">
        <v>1.4502759999999999</v>
      </c>
      <c r="AM36" s="252">
        <v>1.35</v>
      </c>
      <c r="AN36" s="252">
        <v>1.45</v>
      </c>
      <c r="AO36" s="252">
        <v>1.4500004194</v>
      </c>
      <c r="AP36" s="252">
        <v>1.36</v>
      </c>
      <c r="AQ36" s="252">
        <v>1.2500004194000001</v>
      </c>
      <c r="AR36" s="252">
        <v>1.05</v>
      </c>
      <c r="AS36" s="252">
        <v>0.92</v>
      </c>
      <c r="AT36" s="252">
        <v>0.95255483871000002</v>
      </c>
      <c r="AU36" s="252">
        <v>0.99</v>
      </c>
      <c r="AV36" s="252">
        <v>1</v>
      </c>
      <c r="AW36" s="252">
        <v>0.95</v>
      </c>
      <c r="AX36" s="252">
        <v>1.056</v>
      </c>
      <c r="AY36" s="748">
        <v>2.0312774193999998</v>
      </c>
      <c r="AZ36" s="252">
        <v>2.23</v>
      </c>
      <c r="BA36" s="252">
        <v>2.3562774194</v>
      </c>
      <c r="BB36" s="252">
        <v>2.2999999999999998</v>
      </c>
      <c r="BC36" s="748">
        <v>2.1800000000000002</v>
      </c>
      <c r="BD36" s="252">
        <v>2.0150000000000001</v>
      </c>
      <c r="BE36" s="252">
        <v>1.9650000000000001</v>
      </c>
      <c r="BF36" s="252">
        <v>2</v>
      </c>
      <c r="BG36" s="409">
        <v>2.0590000000000002</v>
      </c>
      <c r="BH36" s="409">
        <v>2.0499999999999998</v>
      </c>
      <c r="BI36" s="409">
        <v>2.0699999999999998</v>
      </c>
      <c r="BJ36" s="740">
        <v>2.11</v>
      </c>
      <c r="BK36" s="409">
        <v>2.0699999999999998</v>
      </c>
      <c r="BL36" s="409">
        <v>1.86</v>
      </c>
      <c r="BM36" s="409">
        <v>1.86</v>
      </c>
      <c r="BN36" s="409">
        <v>1.37</v>
      </c>
      <c r="BO36" s="409">
        <v>1.32</v>
      </c>
      <c r="BP36" s="409">
        <v>1.27</v>
      </c>
      <c r="BQ36" s="409">
        <v>1.1200000000000001</v>
      </c>
      <c r="BR36" s="409">
        <v>1.27</v>
      </c>
      <c r="BS36" s="409">
        <v>1.27</v>
      </c>
      <c r="BT36" s="409">
        <v>1.17</v>
      </c>
      <c r="BU36" s="409">
        <v>1.17</v>
      </c>
      <c r="BV36" s="409">
        <v>1.32</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748"/>
      <c r="AZ37" s="252"/>
      <c r="BA37" s="252"/>
      <c r="BB37" s="252"/>
      <c r="BC37" s="748"/>
      <c r="BD37" s="252"/>
      <c r="BE37" s="252"/>
      <c r="BF37" s="252"/>
      <c r="BG37" s="409"/>
      <c r="BH37" s="409"/>
      <c r="BI37" s="409"/>
      <c r="BJ37" s="740"/>
      <c r="BK37" s="409"/>
      <c r="BL37" s="409"/>
      <c r="BM37" s="409"/>
      <c r="BN37" s="409"/>
      <c r="BO37" s="409"/>
      <c r="BP37" s="409"/>
      <c r="BQ37" s="409"/>
      <c r="BR37" s="409"/>
      <c r="BS37" s="409"/>
      <c r="BT37" s="409"/>
      <c r="BU37" s="409"/>
      <c r="BV37" s="409"/>
    </row>
    <row r="38" spans="1:74" ht="11.1" customHeight="1" x14ac:dyDescent="0.2">
      <c r="A38" s="162" t="s">
        <v>1127</v>
      </c>
      <c r="B38" s="174" t="s">
        <v>1128</v>
      </c>
      <c r="C38" s="253">
        <v>1.3754200000000001</v>
      </c>
      <c r="D38" s="253">
        <v>1.2802500000000001</v>
      </c>
      <c r="E38" s="253">
        <v>1.3105850000000001</v>
      </c>
      <c r="F38" s="253">
        <v>1.18801</v>
      </c>
      <c r="G38" s="253">
        <v>1.23092</v>
      </c>
      <c r="H38" s="253">
        <v>1.785955</v>
      </c>
      <c r="I38" s="253">
        <v>1.8038650000000001</v>
      </c>
      <c r="J38" s="253">
        <v>2.1346500000000002</v>
      </c>
      <c r="K38" s="253">
        <v>2.6767750000000001</v>
      </c>
      <c r="L38" s="253">
        <v>2.3567749999999998</v>
      </c>
      <c r="M38" s="253">
        <v>2.536775</v>
      </c>
      <c r="N38" s="253">
        <v>2.6067749999999998</v>
      </c>
      <c r="O38" s="253">
        <v>2.1938411289999999</v>
      </c>
      <c r="P38" s="253">
        <v>2.1581999999999999</v>
      </c>
      <c r="Q38" s="253">
        <v>2.6052</v>
      </c>
      <c r="R38" s="253">
        <v>2.5312000000000001</v>
      </c>
      <c r="S38" s="253">
        <v>2.6012</v>
      </c>
      <c r="T38" s="253">
        <v>2.5962000000000001</v>
      </c>
      <c r="U38" s="253">
        <v>2.4462000000000002</v>
      </c>
      <c r="V38" s="253">
        <v>2.2559999999999998</v>
      </c>
      <c r="W38" s="253">
        <v>2.0606</v>
      </c>
      <c r="X38" s="253">
        <v>2.1301999999999999</v>
      </c>
      <c r="Y38" s="253">
        <v>2.5497999999999998</v>
      </c>
      <c r="Z38" s="253">
        <v>2.6095999999999999</v>
      </c>
      <c r="AA38" s="253">
        <v>2.6507499999999999</v>
      </c>
      <c r="AB38" s="253">
        <v>2.5939000000000001</v>
      </c>
      <c r="AC38" s="253">
        <v>2.4468999999999999</v>
      </c>
      <c r="AD38" s="253">
        <v>2.3030499999999998</v>
      </c>
      <c r="AE38" s="253">
        <v>2.7580499999999999</v>
      </c>
      <c r="AF38" s="253">
        <v>2.7900499999999999</v>
      </c>
      <c r="AG38" s="253">
        <v>2.7500499999999999</v>
      </c>
      <c r="AH38" s="253">
        <v>2.7508875000000002</v>
      </c>
      <c r="AI38" s="253">
        <v>2.7293866250000001</v>
      </c>
      <c r="AJ38" s="253">
        <v>2.8432472588</v>
      </c>
      <c r="AK38" s="253">
        <v>2.7071192862000002</v>
      </c>
      <c r="AL38" s="253">
        <v>2.7906525932999999</v>
      </c>
      <c r="AM38" s="253">
        <v>1.8809165167999999</v>
      </c>
      <c r="AN38" s="253">
        <v>2.1528573515999998</v>
      </c>
      <c r="AO38" s="253">
        <v>2.2516287781000002</v>
      </c>
      <c r="AP38" s="253">
        <v>2.444</v>
      </c>
      <c r="AQ38" s="253">
        <v>2.5842083653999999</v>
      </c>
      <c r="AR38" s="253">
        <v>2.2890162817999999</v>
      </c>
      <c r="AS38" s="253">
        <v>2.3178361189999999</v>
      </c>
      <c r="AT38" s="253">
        <v>2.4166677578</v>
      </c>
      <c r="AU38" s="253">
        <v>2.2935110802000001</v>
      </c>
      <c r="AV38" s="253">
        <v>1.9973659694000001</v>
      </c>
      <c r="AW38" s="253">
        <v>1.9082323097</v>
      </c>
      <c r="AX38" s="253">
        <v>1.8971099866000001</v>
      </c>
      <c r="AY38" s="750">
        <v>1.814754467</v>
      </c>
      <c r="AZ38" s="253">
        <v>1.7863269224</v>
      </c>
      <c r="BA38" s="253">
        <v>1.8379136531</v>
      </c>
      <c r="BB38" s="253">
        <v>1.8945145165999999</v>
      </c>
      <c r="BC38" s="750">
        <v>1.5401293713999999</v>
      </c>
      <c r="BD38" s="253">
        <v>1.3697580777</v>
      </c>
      <c r="BE38" s="253">
        <v>1.1484004969999999</v>
      </c>
      <c r="BF38" s="253">
        <v>1.267056492</v>
      </c>
      <c r="BG38" s="633" t="s">
        <v>1367</v>
      </c>
      <c r="BH38" s="633" t="s">
        <v>1367</v>
      </c>
      <c r="BI38" s="633" t="s">
        <v>1367</v>
      </c>
      <c r="BJ38" s="741" t="s">
        <v>1367</v>
      </c>
      <c r="BK38" s="633" t="s">
        <v>1367</v>
      </c>
      <c r="BL38" s="633" t="s">
        <v>1367</v>
      </c>
      <c r="BM38" s="633" t="s">
        <v>1367</v>
      </c>
      <c r="BN38" s="633" t="s">
        <v>1367</v>
      </c>
      <c r="BO38" s="633" t="s">
        <v>1367</v>
      </c>
      <c r="BP38" s="633" t="s">
        <v>1367</v>
      </c>
      <c r="BQ38" s="633" t="s">
        <v>1367</v>
      </c>
      <c r="BR38" s="633" t="s">
        <v>1367</v>
      </c>
      <c r="BS38" s="633" t="s">
        <v>1367</v>
      </c>
      <c r="BT38" s="633" t="s">
        <v>1367</v>
      </c>
      <c r="BU38" s="633" t="s">
        <v>1367</v>
      </c>
      <c r="BV38" s="633" t="s">
        <v>1367</v>
      </c>
    </row>
    <row r="39" spans="1:74" ht="11.1" customHeight="1" x14ac:dyDescent="0.2">
      <c r="B39" s="17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252"/>
      <c r="BE39" s="252"/>
      <c r="BF39" s="252"/>
      <c r="BG39" s="409"/>
      <c r="BH39" s="252"/>
      <c r="BI39" s="409"/>
      <c r="BJ39" s="409"/>
      <c r="BK39" s="409"/>
      <c r="BL39" s="409"/>
      <c r="BM39" s="409"/>
      <c r="BN39" s="409"/>
      <c r="BO39" s="409"/>
      <c r="BP39" s="409"/>
      <c r="BQ39" s="409"/>
      <c r="BR39" s="409"/>
      <c r="BS39" s="409"/>
      <c r="BT39" s="409"/>
      <c r="BU39" s="409"/>
      <c r="BV39" s="409"/>
    </row>
    <row r="40" spans="1:74" ht="12" customHeight="1" x14ac:dyDescent="0.2">
      <c r="B40" s="837" t="s">
        <v>1104</v>
      </c>
      <c r="C40" s="801"/>
      <c r="D40" s="801"/>
      <c r="E40" s="801"/>
      <c r="F40" s="801"/>
      <c r="G40" s="801"/>
      <c r="H40" s="801"/>
      <c r="I40" s="801"/>
      <c r="J40" s="801"/>
      <c r="K40" s="801"/>
      <c r="L40" s="801"/>
      <c r="M40" s="801"/>
      <c r="N40" s="801"/>
      <c r="O40" s="801"/>
      <c r="P40" s="801"/>
      <c r="Q40" s="801"/>
    </row>
    <row r="41" spans="1:74" ht="24" customHeight="1" x14ac:dyDescent="0.2">
      <c r="B41" s="833" t="s">
        <v>1362</v>
      </c>
      <c r="C41" s="823"/>
      <c r="D41" s="823"/>
      <c r="E41" s="823"/>
      <c r="F41" s="823"/>
      <c r="G41" s="823"/>
      <c r="H41" s="823"/>
      <c r="I41" s="823"/>
      <c r="J41" s="823"/>
      <c r="K41" s="823"/>
      <c r="L41" s="823"/>
      <c r="M41" s="823"/>
      <c r="N41" s="823"/>
      <c r="O41" s="823"/>
      <c r="P41" s="823"/>
      <c r="Q41" s="819"/>
    </row>
    <row r="42" spans="1:74" ht="13.15" customHeight="1" x14ac:dyDescent="0.2">
      <c r="B42" s="838" t="s">
        <v>1264</v>
      </c>
      <c r="C42" s="819"/>
      <c r="D42" s="819"/>
      <c r="E42" s="819"/>
      <c r="F42" s="819"/>
      <c r="G42" s="819"/>
      <c r="H42" s="819"/>
      <c r="I42" s="819"/>
      <c r="J42" s="819"/>
      <c r="K42" s="819"/>
      <c r="L42" s="819"/>
      <c r="M42" s="819"/>
      <c r="N42" s="819"/>
      <c r="O42" s="819"/>
      <c r="P42" s="819"/>
      <c r="Q42" s="819"/>
    </row>
    <row r="43" spans="1:74" s="440" customFormat="1" ht="12" customHeight="1" x14ac:dyDescent="0.2">
      <c r="A43" s="441"/>
      <c r="B43" s="822" t="s">
        <v>1043</v>
      </c>
      <c r="C43" s="823"/>
      <c r="D43" s="823"/>
      <c r="E43" s="823"/>
      <c r="F43" s="823"/>
      <c r="G43" s="823"/>
      <c r="H43" s="823"/>
      <c r="I43" s="823"/>
      <c r="J43" s="823"/>
      <c r="K43" s="823"/>
      <c r="L43" s="823"/>
      <c r="M43" s="823"/>
      <c r="N43" s="823"/>
      <c r="O43" s="823"/>
      <c r="P43" s="823"/>
      <c r="Q43" s="819"/>
      <c r="AY43" s="537"/>
      <c r="AZ43" s="537"/>
      <c r="BA43" s="537"/>
      <c r="BB43" s="537"/>
      <c r="BC43" s="537"/>
      <c r="BD43" s="651"/>
      <c r="BE43" s="651"/>
      <c r="BF43" s="651"/>
      <c r="BG43" s="537"/>
      <c r="BH43" s="537"/>
      <c r="BI43" s="537"/>
      <c r="BJ43" s="537"/>
    </row>
    <row r="44" spans="1:74" s="440" customFormat="1" ht="14.1" customHeight="1" x14ac:dyDescent="0.2">
      <c r="A44" s="441"/>
      <c r="B44" s="836" t="s">
        <v>1068</v>
      </c>
      <c r="C44" s="819"/>
      <c r="D44" s="819"/>
      <c r="E44" s="819"/>
      <c r="F44" s="819"/>
      <c r="G44" s="819"/>
      <c r="H44" s="819"/>
      <c r="I44" s="819"/>
      <c r="J44" s="819"/>
      <c r="K44" s="819"/>
      <c r="L44" s="819"/>
      <c r="M44" s="819"/>
      <c r="N44" s="819"/>
      <c r="O44" s="819"/>
      <c r="P44" s="819"/>
      <c r="Q44" s="819"/>
      <c r="AY44" s="537"/>
      <c r="AZ44" s="537"/>
      <c r="BA44" s="537"/>
      <c r="BB44" s="537"/>
      <c r="BC44" s="537"/>
      <c r="BD44" s="651"/>
      <c r="BE44" s="651"/>
      <c r="BF44" s="651"/>
      <c r="BG44" s="537"/>
      <c r="BH44" s="537"/>
      <c r="BI44" s="537"/>
      <c r="BJ44" s="537"/>
    </row>
    <row r="45" spans="1:74" s="440" customFormat="1" ht="12" customHeight="1" x14ac:dyDescent="0.2">
      <c r="A45" s="441"/>
      <c r="B45" s="817" t="s">
        <v>1047</v>
      </c>
      <c r="C45" s="818"/>
      <c r="D45" s="818"/>
      <c r="E45" s="818"/>
      <c r="F45" s="818"/>
      <c r="G45" s="818"/>
      <c r="H45" s="818"/>
      <c r="I45" s="818"/>
      <c r="J45" s="818"/>
      <c r="K45" s="818"/>
      <c r="L45" s="818"/>
      <c r="M45" s="818"/>
      <c r="N45" s="818"/>
      <c r="O45" s="818"/>
      <c r="P45" s="818"/>
      <c r="Q45" s="819"/>
      <c r="AY45" s="537"/>
      <c r="AZ45" s="537"/>
      <c r="BA45" s="537"/>
      <c r="BB45" s="537"/>
      <c r="BC45" s="537"/>
      <c r="BD45" s="651"/>
      <c r="BE45" s="651"/>
      <c r="BF45" s="651"/>
      <c r="BG45" s="537"/>
      <c r="BH45" s="537"/>
      <c r="BI45" s="537"/>
      <c r="BJ45" s="537"/>
    </row>
    <row r="46" spans="1:74" s="440" customFormat="1" ht="12" customHeight="1" x14ac:dyDescent="0.2">
      <c r="A46" s="436"/>
      <c r="B46" s="831" t="s">
        <v>1156</v>
      </c>
      <c r="C46" s="819"/>
      <c r="D46" s="819"/>
      <c r="E46" s="819"/>
      <c r="F46" s="819"/>
      <c r="G46" s="819"/>
      <c r="H46" s="819"/>
      <c r="I46" s="819"/>
      <c r="J46" s="819"/>
      <c r="K46" s="819"/>
      <c r="L46" s="819"/>
      <c r="M46" s="819"/>
      <c r="N46" s="819"/>
      <c r="O46" s="819"/>
      <c r="P46" s="819"/>
      <c r="Q46" s="819"/>
      <c r="AY46" s="537"/>
      <c r="AZ46" s="537"/>
      <c r="BA46" s="537"/>
      <c r="BB46" s="537"/>
      <c r="BC46" s="537"/>
      <c r="BD46" s="651"/>
      <c r="BE46" s="651"/>
      <c r="BF46" s="651"/>
      <c r="BG46" s="537"/>
      <c r="BH46" s="537"/>
      <c r="BI46" s="537"/>
      <c r="BJ46" s="537"/>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sheetData>
  <mergeCells count="15">
    <mergeCell ref="B46:Q46"/>
    <mergeCell ref="B40:Q40"/>
    <mergeCell ref="B43:Q43"/>
    <mergeCell ref="B44:Q44"/>
    <mergeCell ref="B45:Q45"/>
    <mergeCell ref="B41:Q41"/>
    <mergeCell ref="B42:Q42"/>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X5" activePane="bottomRight" state="frozen"/>
      <selection activeCell="BF63" sqref="BF63"/>
      <selection pane="topRight" activeCell="BF63" sqref="BF63"/>
      <selection pane="bottomLeft" activeCell="BF63" sqref="BF63"/>
      <selection pane="bottomRight" activeCell="BF63" sqref="BF63"/>
    </sheetView>
  </sheetViews>
  <sheetFormatPr defaultColWidth="8.5703125" defaultRowHeight="11.25" x14ac:dyDescent="0.2"/>
  <cols>
    <col min="1" max="1" width="11.5703125" style="162" customWidth="1"/>
    <col min="2" max="2" width="34.5703125" style="153" customWidth="1"/>
    <col min="3" max="50" width="6.5703125" style="153" customWidth="1"/>
    <col min="51" max="55" width="6.5703125" style="494" customWidth="1"/>
    <col min="56" max="58" width="6.5703125" style="646" customWidth="1"/>
    <col min="59" max="62" width="6.5703125" style="494" customWidth="1"/>
    <col min="63" max="74" width="6.5703125" style="153" customWidth="1"/>
    <col min="75" max="16384" width="8.5703125" style="153"/>
  </cols>
  <sheetData>
    <row r="1" spans="1:74" ht="12.75" customHeight="1" x14ac:dyDescent="0.2">
      <c r="A1" s="810" t="s">
        <v>997</v>
      </c>
      <c r="B1" s="839" t="s">
        <v>1159</v>
      </c>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c r="AL1" s="839"/>
      <c r="AM1" s="839"/>
      <c r="AN1" s="839"/>
      <c r="AO1" s="839"/>
      <c r="AP1" s="839"/>
      <c r="AQ1" s="839"/>
      <c r="AR1" s="839"/>
      <c r="AS1" s="839"/>
      <c r="AT1" s="839"/>
      <c r="AU1" s="839"/>
      <c r="AV1" s="839"/>
      <c r="AW1" s="839"/>
      <c r="AX1" s="839"/>
      <c r="AY1" s="839"/>
      <c r="AZ1" s="839"/>
      <c r="BA1" s="839"/>
      <c r="BB1" s="839"/>
      <c r="BC1" s="839"/>
      <c r="BD1" s="839"/>
      <c r="BE1" s="839"/>
      <c r="BF1" s="839"/>
      <c r="BG1" s="839"/>
      <c r="BH1" s="839"/>
      <c r="BI1" s="839"/>
      <c r="BJ1" s="839"/>
      <c r="BK1" s="839"/>
      <c r="BL1" s="839"/>
      <c r="BM1" s="839"/>
      <c r="BN1" s="839"/>
      <c r="BO1" s="839"/>
      <c r="BP1" s="839"/>
      <c r="BQ1" s="839"/>
      <c r="BR1" s="839"/>
      <c r="BS1" s="839"/>
      <c r="BT1" s="839"/>
      <c r="BU1" s="839"/>
      <c r="BV1" s="839"/>
    </row>
    <row r="2" spans="1:74" ht="12.75" customHeight="1" x14ac:dyDescent="0.2">
      <c r="A2" s="811"/>
      <c r="B2" s="542" t="str">
        <f>"U.S. Energy Information Administration  |  Short-Term Energy Outlook  - "&amp;Dates!D1</f>
        <v>U.S. Energy Information Administration  |  Short-Term Energy Outlook  - September 2017</v>
      </c>
      <c r="C2" s="543"/>
      <c r="D2" s="543"/>
      <c r="E2" s="543"/>
      <c r="F2" s="543"/>
      <c r="G2" s="543"/>
      <c r="H2" s="543"/>
      <c r="I2" s="619"/>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c r="AI2" s="620"/>
      <c r="AJ2" s="620"/>
      <c r="AK2" s="620"/>
      <c r="AL2" s="620"/>
      <c r="AM2" s="621"/>
      <c r="AN2" s="621"/>
      <c r="AO2" s="621"/>
      <c r="AP2" s="621"/>
      <c r="AQ2" s="621"/>
      <c r="AR2" s="621"/>
      <c r="AS2" s="621"/>
      <c r="AT2" s="621"/>
      <c r="AU2" s="621"/>
      <c r="AV2" s="621"/>
      <c r="AW2" s="621"/>
      <c r="AX2" s="621"/>
      <c r="AY2" s="622"/>
      <c r="AZ2" s="622"/>
      <c r="BA2" s="622"/>
      <c r="BB2" s="622"/>
      <c r="BC2" s="622"/>
      <c r="BD2" s="659"/>
      <c r="BE2" s="659"/>
      <c r="BF2" s="659"/>
      <c r="BG2" s="622"/>
      <c r="BH2" s="622"/>
      <c r="BI2" s="622"/>
      <c r="BJ2" s="622"/>
      <c r="BK2" s="621"/>
      <c r="BL2" s="621"/>
      <c r="BM2" s="621"/>
      <c r="BN2" s="621"/>
      <c r="BO2" s="621"/>
      <c r="BP2" s="621"/>
      <c r="BQ2" s="621"/>
      <c r="BR2" s="621"/>
      <c r="BS2" s="621"/>
      <c r="BT2" s="621"/>
      <c r="BU2" s="621"/>
      <c r="BV2" s="623"/>
    </row>
    <row r="3" spans="1:74" ht="12.75" x14ac:dyDescent="0.2">
      <c r="B3" s="47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x14ac:dyDescent="0.2">
      <c r="B4" s="476"/>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row r="6" spans="1:74" ht="11.1" customHeight="1" x14ac:dyDescent="0.2">
      <c r="A6" s="162" t="s">
        <v>736</v>
      </c>
      <c r="B6" s="172" t="s">
        <v>249</v>
      </c>
      <c r="C6" s="252">
        <v>23.385555</v>
      </c>
      <c r="D6" s="252">
        <v>23.306336999999999</v>
      </c>
      <c r="E6" s="252">
        <v>22.958362000000001</v>
      </c>
      <c r="F6" s="252">
        <v>23.154391</v>
      </c>
      <c r="G6" s="252">
        <v>23.363056</v>
      </c>
      <c r="H6" s="252">
        <v>23.385484000000002</v>
      </c>
      <c r="I6" s="252">
        <v>23.864505000000001</v>
      </c>
      <c r="J6" s="252">
        <v>23.758700999999999</v>
      </c>
      <c r="K6" s="252">
        <v>23.663270000000001</v>
      </c>
      <c r="L6" s="252">
        <v>23.839490999999999</v>
      </c>
      <c r="M6" s="252">
        <v>24.010017999999999</v>
      </c>
      <c r="N6" s="252">
        <v>23.490324999999999</v>
      </c>
      <c r="O6" s="252">
        <v>23.485168999999999</v>
      </c>
      <c r="P6" s="252">
        <v>23.458604000000001</v>
      </c>
      <c r="Q6" s="252">
        <v>22.832332000000001</v>
      </c>
      <c r="R6" s="252">
        <v>23.154457000000001</v>
      </c>
      <c r="S6" s="252">
        <v>22.950278000000001</v>
      </c>
      <c r="T6" s="252">
        <v>23.296016999999999</v>
      </c>
      <c r="U6" s="252">
        <v>23.846495000000001</v>
      </c>
      <c r="V6" s="252">
        <v>23.759053999999999</v>
      </c>
      <c r="W6" s="252">
        <v>23.710851999999999</v>
      </c>
      <c r="X6" s="252">
        <v>24.165804999999999</v>
      </c>
      <c r="Y6" s="252">
        <v>23.715239</v>
      </c>
      <c r="Z6" s="252">
        <v>23.974388000000001</v>
      </c>
      <c r="AA6" s="252">
        <v>23.566773000000001</v>
      </c>
      <c r="AB6" s="252">
        <v>24.133938000000001</v>
      </c>
      <c r="AC6" s="252">
        <v>23.597375</v>
      </c>
      <c r="AD6" s="252">
        <v>23.475729000000001</v>
      </c>
      <c r="AE6" s="252">
        <v>23.555173</v>
      </c>
      <c r="AF6" s="252">
        <v>24.216681000000001</v>
      </c>
      <c r="AG6" s="252">
        <v>24.658501000000001</v>
      </c>
      <c r="AH6" s="252">
        <v>24.389551999999998</v>
      </c>
      <c r="AI6" s="252">
        <v>23.911065000000001</v>
      </c>
      <c r="AJ6" s="252">
        <v>23.958075999999998</v>
      </c>
      <c r="AK6" s="252">
        <v>23.496663999999999</v>
      </c>
      <c r="AL6" s="252">
        <v>24.074543999999999</v>
      </c>
      <c r="AM6" s="252">
        <v>23.463325781000002</v>
      </c>
      <c r="AN6" s="252">
        <v>24.081943781</v>
      </c>
      <c r="AO6" s="252">
        <v>24.004294780999999</v>
      </c>
      <c r="AP6" s="252">
        <v>23.512935780999999</v>
      </c>
      <c r="AQ6" s="252">
        <v>23.515229780999999</v>
      </c>
      <c r="AR6" s="252">
        <v>24.275597780999998</v>
      </c>
      <c r="AS6" s="252">
        <v>24.128449781</v>
      </c>
      <c r="AT6" s="252">
        <v>24.719718781000001</v>
      </c>
      <c r="AU6" s="252">
        <v>24.297983780999999</v>
      </c>
      <c r="AV6" s="252">
        <v>23.945407781</v>
      </c>
      <c r="AW6" s="252">
        <v>24.044915781</v>
      </c>
      <c r="AX6" s="252">
        <v>24.574209781</v>
      </c>
      <c r="AY6" s="252">
        <v>23.482038399</v>
      </c>
      <c r="AZ6" s="252">
        <v>23.524035398999999</v>
      </c>
      <c r="BA6" s="252">
        <v>24.402095399</v>
      </c>
      <c r="BB6" s="252">
        <v>23.621905398999999</v>
      </c>
      <c r="BC6" s="252">
        <v>24.487834399</v>
      </c>
      <c r="BD6" s="252">
        <v>24.972102066000001</v>
      </c>
      <c r="BE6" s="252">
        <v>25.052079183</v>
      </c>
      <c r="BF6" s="252">
        <v>24.755046068999999</v>
      </c>
      <c r="BG6" s="409">
        <v>24.400559225999999</v>
      </c>
      <c r="BH6" s="409">
        <v>24.426025500000002</v>
      </c>
      <c r="BI6" s="409">
        <v>24.475565660000001</v>
      </c>
      <c r="BJ6" s="409">
        <v>24.796350865000001</v>
      </c>
      <c r="BK6" s="409">
        <v>24.153307795</v>
      </c>
      <c r="BL6" s="409">
        <v>24.387623820000002</v>
      </c>
      <c r="BM6" s="409">
        <v>24.587423779000002</v>
      </c>
      <c r="BN6" s="409">
        <v>24.244034265</v>
      </c>
      <c r="BO6" s="409">
        <v>24.574170364</v>
      </c>
      <c r="BP6" s="409">
        <v>25.081545706</v>
      </c>
      <c r="BQ6" s="409">
        <v>25.313339929000001</v>
      </c>
      <c r="BR6" s="409">
        <v>25.324995487999999</v>
      </c>
      <c r="BS6" s="409">
        <v>24.903121184</v>
      </c>
      <c r="BT6" s="409">
        <v>24.897399334999999</v>
      </c>
      <c r="BU6" s="409">
        <v>24.883862145999998</v>
      </c>
      <c r="BV6" s="409">
        <v>25.184315205000001</v>
      </c>
    </row>
    <row r="7" spans="1:74" ht="11.1" customHeight="1" x14ac:dyDescent="0.2">
      <c r="A7" s="162" t="s">
        <v>296</v>
      </c>
      <c r="B7" s="173" t="s">
        <v>358</v>
      </c>
      <c r="C7" s="252">
        <v>2.5171000000000001</v>
      </c>
      <c r="D7" s="252">
        <v>2.4839000000000002</v>
      </c>
      <c r="E7" s="252">
        <v>2.41</v>
      </c>
      <c r="F7" s="252">
        <v>2.4016000000000002</v>
      </c>
      <c r="G7" s="252">
        <v>2.4925999999999999</v>
      </c>
      <c r="H7" s="252">
        <v>2.4257</v>
      </c>
      <c r="I7" s="252">
        <v>2.4813000000000001</v>
      </c>
      <c r="J7" s="252">
        <v>2.4552</v>
      </c>
      <c r="K7" s="252">
        <v>2.4689999999999999</v>
      </c>
      <c r="L7" s="252">
        <v>2.4068999999999998</v>
      </c>
      <c r="M7" s="252">
        <v>2.5213999999999999</v>
      </c>
      <c r="N7" s="252">
        <v>2.4157999999999999</v>
      </c>
      <c r="O7" s="252">
        <v>2.3833000000000002</v>
      </c>
      <c r="P7" s="252">
        <v>2.4931000000000001</v>
      </c>
      <c r="Q7" s="252">
        <v>2.3077000000000001</v>
      </c>
      <c r="R7" s="252">
        <v>2.2265999999999999</v>
      </c>
      <c r="S7" s="252">
        <v>2.2974999999999999</v>
      </c>
      <c r="T7" s="252">
        <v>2.3769999999999998</v>
      </c>
      <c r="U7" s="252">
        <v>2.4491999999999998</v>
      </c>
      <c r="V7" s="252">
        <v>2.3633000000000002</v>
      </c>
      <c r="W7" s="252">
        <v>2.4567000000000001</v>
      </c>
      <c r="X7" s="252">
        <v>2.4058999999999999</v>
      </c>
      <c r="Y7" s="252">
        <v>2.3458000000000001</v>
      </c>
      <c r="Z7" s="252">
        <v>2.4035000000000002</v>
      </c>
      <c r="AA7" s="252">
        <v>2.4102000000000001</v>
      </c>
      <c r="AB7" s="252">
        <v>2.4916</v>
      </c>
      <c r="AC7" s="252">
        <v>2.3062</v>
      </c>
      <c r="AD7" s="252">
        <v>2.2477999999999998</v>
      </c>
      <c r="AE7" s="252">
        <v>2.2885</v>
      </c>
      <c r="AF7" s="252">
        <v>2.3588</v>
      </c>
      <c r="AG7" s="252">
        <v>2.4081999999999999</v>
      </c>
      <c r="AH7" s="252">
        <v>2.4241999999999999</v>
      </c>
      <c r="AI7" s="252">
        <v>2.4264000000000001</v>
      </c>
      <c r="AJ7" s="252">
        <v>2.4085999999999999</v>
      </c>
      <c r="AK7" s="252">
        <v>2.3714</v>
      </c>
      <c r="AL7" s="252">
        <v>2.3353999999999999</v>
      </c>
      <c r="AM7" s="252">
        <v>2.3704999999999998</v>
      </c>
      <c r="AN7" s="252">
        <v>2.3283</v>
      </c>
      <c r="AO7" s="252">
        <v>2.3037000000000001</v>
      </c>
      <c r="AP7" s="252">
        <v>2.2578999999999998</v>
      </c>
      <c r="AQ7" s="252">
        <v>2.3043999999999998</v>
      </c>
      <c r="AR7" s="252">
        <v>2.3892000000000002</v>
      </c>
      <c r="AS7" s="252">
        <v>2.4011999999999998</v>
      </c>
      <c r="AT7" s="252">
        <v>2.5316000000000001</v>
      </c>
      <c r="AU7" s="252">
        <v>2.4546999999999999</v>
      </c>
      <c r="AV7" s="252">
        <v>2.3469000000000002</v>
      </c>
      <c r="AW7" s="252">
        <v>2.3862999999999999</v>
      </c>
      <c r="AX7" s="252">
        <v>2.4672000000000001</v>
      </c>
      <c r="AY7" s="252">
        <v>2.3504</v>
      </c>
      <c r="AZ7" s="252">
        <v>2.3245</v>
      </c>
      <c r="BA7" s="252">
        <v>2.3759000000000001</v>
      </c>
      <c r="BB7" s="252">
        <v>2.1593</v>
      </c>
      <c r="BC7" s="252">
        <v>2.4592999999999998</v>
      </c>
      <c r="BD7" s="252">
        <v>2.429120927</v>
      </c>
      <c r="BE7" s="252">
        <v>2.4415991610000001</v>
      </c>
      <c r="BF7" s="252">
        <v>2.4817604229999999</v>
      </c>
      <c r="BG7" s="409">
        <v>2.4428023059999999</v>
      </c>
      <c r="BH7" s="409">
        <v>2.4196073930000002</v>
      </c>
      <c r="BI7" s="409">
        <v>2.4594448870000001</v>
      </c>
      <c r="BJ7" s="409">
        <v>2.4294905760000001</v>
      </c>
      <c r="BK7" s="409">
        <v>2.3674583999999999</v>
      </c>
      <c r="BL7" s="409">
        <v>2.4741391510000001</v>
      </c>
      <c r="BM7" s="409">
        <v>2.393196053</v>
      </c>
      <c r="BN7" s="409">
        <v>2.2630794660000002</v>
      </c>
      <c r="BO7" s="409">
        <v>2.3428161410000001</v>
      </c>
      <c r="BP7" s="409">
        <v>2.434160597</v>
      </c>
      <c r="BQ7" s="409">
        <v>2.4466647199999998</v>
      </c>
      <c r="BR7" s="409">
        <v>2.4869093040000001</v>
      </c>
      <c r="BS7" s="409">
        <v>2.4478703610000001</v>
      </c>
      <c r="BT7" s="409">
        <v>2.4246273249999999</v>
      </c>
      <c r="BU7" s="409">
        <v>2.4645474699999999</v>
      </c>
      <c r="BV7" s="409">
        <v>2.434531013</v>
      </c>
    </row>
    <row r="8" spans="1:74" ht="11.1" customHeight="1" x14ac:dyDescent="0.2">
      <c r="A8" s="162" t="s">
        <v>737</v>
      </c>
      <c r="B8" s="173" t="s">
        <v>359</v>
      </c>
      <c r="C8" s="252">
        <v>2.1109</v>
      </c>
      <c r="D8" s="252">
        <v>2.1709000000000001</v>
      </c>
      <c r="E8" s="252">
        <v>2.0093999999999999</v>
      </c>
      <c r="F8" s="252">
        <v>2.1604999999999999</v>
      </c>
      <c r="G8" s="252">
        <v>2.0831</v>
      </c>
      <c r="H8" s="252">
        <v>2.1457000000000002</v>
      </c>
      <c r="I8" s="252">
        <v>2.1175999999999999</v>
      </c>
      <c r="J8" s="252">
        <v>2.1707000000000001</v>
      </c>
      <c r="K8" s="252">
        <v>1.9340999999999999</v>
      </c>
      <c r="L8" s="252">
        <v>2.1124999999999998</v>
      </c>
      <c r="M8" s="252">
        <v>1.9897</v>
      </c>
      <c r="N8" s="252">
        <v>2.0834999999999999</v>
      </c>
      <c r="O8" s="252">
        <v>1.9898</v>
      </c>
      <c r="P8" s="252">
        <v>2.0474000000000001</v>
      </c>
      <c r="Q8" s="252">
        <v>2.0506000000000002</v>
      </c>
      <c r="R8" s="252">
        <v>2.0693999999999999</v>
      </c>
      <c r="S8" s="252">
        <v>2.0575999999999999</v>
      </c>
      <c r="T8" s="252">
        <v>2.0194000000000001</v>
      </c>
      <c r="U8" s="252">
        <v>2.1042999999999998</v>
      </c>
      <c r="V8" s="252">
        <v>1.986</v>
      </c>
      <c r="W8" s="252">
        <v>1.9978</v>
      </c>
      <c r="X8" s="252">
        <v>2.0590999999999999</v>
      </c>
      <c r="Y8" s="252">
        <v>1.9892000000000001</v>
      </c>
      <c r="Z8" s="252">
        <v>2.1036999999999999</v>
      </c>
      <c r="AA8" s="252">
        <v>1.9283999999999999</v>
      </c>
      <c r="AB8" s="252">
        <v>1.9556</v>
      </c>
      <c r="AC8" s="252">
        <v>1.9305000000000001</v>
      </c>
      <c r="AD8" s="252">
        <v>1.9545999999999999</v>
      </c>
      <c r="AE8" s="252">
        <v>1.9556</v>
      </c>
      <c r="AF8" s="252">
        <v>2.0076999999999998</v>
      </c>
      <c r="AG8" s="252">
        <v>2.1145999999999998</v>
      </c>
      <c r="AH8" s="252">
        <v>2.0259999999999998</v>
      </c>
      <c r="AI8" s="252">
        <v>2.0567000000000002</v>
      </c>
      <c r="AJ8" s="252">
        <v>2.0388000000000002</v>
      </c>
      <c r="AK8" s="252">
        <v>1.9724999999999999</v>
      </c>
      <c r="AL8" s="252">
        <v>2.1291000000000002</v>
      </c>
      <c r="AM8" s="252">
        <v>2.0272999999999999</v>
      </c>
      <c r="AN8" s="252">
        <v>2.0634999999999999</v>
      </c>
      <c r="AO8" s="252">
        <v>2.0739999999999998</v>
      </c>
      <c r="AP8" s="252">
        <v>1.9807999999999999</v>
      </c>
      <c r="AQ8" s="252">
        <v>1.9986999999999999</v>
      </c>
      <c r="AR8" s="252">
        <v>2.077</v>
      </c>
      <c r="AS8" s="252">
        <v>2.0051000000000001</v>
      </c>
      <c r="AT8" s="252">
        <v>2.0470999999999999</v>
      </c>
      <c r="AU8" s="252">
        <v>1.9696</v>
      </c>
      <c r="AV8" s="252">
        <v>1.9665999999999999</v>
      </c>
      <c r="AW8" s="252">
        <v>1.9937</v>
      </c>
      <c r="AX8" s="252">
        <v>2.1175000000000002</v>
      </c>
      <c r="AY8" s="252">
        <v>1.8872</v>
      </c>
      <c r="AZ8" s="252">
        <v>2.0009999999999999</v>
      </c>
      <c r="BA8" s="252">
        <v>1.9826999999999999</v>
      </c>
      <c r="BB8" s="252">
        <v>1.9251</v>
      </c>
      <c r="BC8" s="252">
        <v>1.9968999999999999</v>
      </c>
      <c r="BD8" s="252">
        <v>2.0390598070000001</v>
      </c>
      <c r="BE8" s="252">
        <v>2.0141499070000002</v>
      </c>
      <c r="BF8" s="252">
        <v>1.9890508819999999</v>
      </c>
      <c r="BG8" s="409">
        <v>1.944275521</v>
      </c>
      <c r="BH8" s="409">
        <v>1.957486708</v>
      </c>
      <c r="BI8" s="409">
        <v>1.9630493739999999</v>
      </c>
      <c r="BJ8" s="409">
        <v>2.0523588899999998</v>
      </c>
      <c r="BK8" s="409">
        <v>1.9766540930000001</v>
      </c>
      <c r="BL8" s="409">
        <v>1.986199367</v>
      </c>
      <c r="BM8" s="409">
        <v>2.0142324239999998</v>
      </c>
      <c r="BN8" s="409">
        <v>1.9707094970000001</v>
      </c>
      <c r="BO8" s="409">
        <v>2.0213789210000002</v>
      </c>
      <c r="BP8" s="409">
        <v>2.0390598070000001</v>
      </c>
      <c r="BQ8" s="409">
        <v>2.0141499070000002</v>
      </c>
      <c r="BR8" s="409">
        <v>1.9890508819999999</v>
      </c>
      <c r="BS8" s="409">
        <v>1.944275521</v>
      </c>
      <c r="BT8" s="409">
        <v>1.957486708</v>
      </c>
      <c r="BU8" s="409">
        <v>1.9630493739999999</v>
      </c>
      <c r="BV8" s="409">
        <v>2.0523588899999998</v>
      </c>
    </row>
    <row r="9" spans="1:74" ht="11.1" customHeight="1" x14ac:dyDescent="0.2">
      <c r="A9" s="162" t="s">
        <v>294</v>
      </c>
      <c r="B9" s="173" t="s">
        <v>360</v>
      </c>
      <c r="C9" s="252">
        <v>18.749355000000001</v>
      </c>
      <c r="D9" s="252">
        <v>18.643336999999999</v>
      </c>
      <c r="E9" s="252">
        <v>18.530761999999999</v>
      </c>
      <c r="F9" s="252">
        <v>18.584091000000001</v>
      </c>
      <c r="G9" s="252">
        <v>18.779156</v>
      </c>
      <c r="H9" s="252">
        <v>18.805883999999999</v>
      </c>
      <c r="I9" s="252">
        <v>19.257404999999999</v>
      </c>
      <c r="J9" s="252">
        <v>19.124600999999998</v>
      </c>
      <c r="K9" s="252">
        <v>19.25197</v>
      </c>
      <c r="L9" s="252">
        <v>19.311890999999999</v>
      </c>
      <c r="M9" s="252">
        <v>19.490718000000001</v>
      </c>
      <c r="N9" s="252">
        <v>18.982824999999998</v>
      </c>
      <c r="O9" s="252">
        <v>19.102169</v>
      </c>
      <c r="P9" s="252">
        <v>18.908204000000001</v>
      </c>
      <c r="Q9" s="252">
        <v>18.464131999999999</v>
      </c>
      <c r="R9" s="252">
        <v>18.848557</v>
      </c>
      <c r="S9" s="252">
        <v>18.585277999999999</v>
      </c>
      <c r="T9" s="252">
        <v>18.889717000000001</v>
      </c>
      <c r="U9" s="252">
        <v>19.283094999999999</v>
      </c>
      <c r="V9" s="252">
        <v>19.399854000000001</v>
      </c>
      <c r="W9" s="252">
        <v>19.246452000000001</v>
      </c>
      <c r="X9" s="252">
        <v>19.690905000000001</v>
      </c>
      <c r="Y9" s="252">
        <v>19.370339000000001</v>
      </c>
      <c r="Z9" s="252">
        <v>19.457287999999998</v>
      </c>
      <c r="AA9" s="252">
        <v>19.218243000000001</v>
      </c>
      <c r="AB9" s="252">
        <v>19.676808000000001</v>
      </c>
      <c r="AC9" s="252">
        <v>19.350745</v>
      </c>
      <c r="AD9" s="252">
        <v>19.263399</v>
      </c>
      <c r="AE9" s="252">
        <v>19.301143</v>
      </c>
      <c r="AF9" s="252">
        <v>19.840250999999999</v>
      </c>
      <c r="AG9" s="252">
        <v>20.125771</v>
      </c>
      <c r="AH9" s="252">
        <v>19.929421999999999</v>
      </c>
      <c r="AI9" s="252">
        <v>19.418035</v>
      </c>
      <c r="AJ9" s="252">
        <v>19.500745999999999</v>
      </c>
      <c r="AK9" s="252">
        <v>19.142834000000001</v>
      </c>
      <c r="AL9" s="252">
        <v>19.600114000000001</v>
      </c>
      <c r="AM9" s="252">
        <v>19.055408</v>
      </c>
      <c r="AN9" s="252">
        <v>19.680026000000002</v>
      </c>
      <c r="AO9" s="252">
        <v>19.616477</v>
      </c>
      <c r="AP9" s="252">
        <v>19.264118</v>
      </c>
      <c r="AQ9" s="252">
        <v>19.202012</v>
      </c>
      <c r="AR9" s="252">
        <v>19.79928</v>
      </c>
      <c r="AS9" s="252">
        <v>19.712032000000001</v>
      </c>
      <c r="AT9" s="252">
        <v>20.130901000000001</v>
      </c>
      <c r="AU9" s="252">
        <v>19.863565999999999</v>
      </c>
      <c r="AV9" s="252">
        <v>19.621790000000001</v>
      </c>
      <c r="AW9" s="252">
        <v>19.654798</v>
      </c>
      <c r="AX9" s="252">
        <v>19.979392000000001</v>
      </c>
      <c r="AY9" s="252">
        <v>19.234027000000001</v>
      </c>
      <c r="AZ9" s="252">
        <v>19.188123999999998</v>
      </c>
      <c r="BA9" s="252">
        <v>20.033083999999999</v>
      </c>
      <c r="BB9" s="252">
        <v>19.527094000000002</v>
      </c>
      <c r="BC9" s="252">
        <v>20.021222999999999</v>
      </c>
      <c r="BD9" s="252">
        <v>20.493509932999999</v>
      </c>
      <c r="BE9" s="252">
        <v>20.585918715999998</v>
      </c>
      <c r="BF9" s="252">
        <v>20.273823364999998</v>
      </c>
      <c r="BG9" s="409">
        <v>20.003070000000001</v>
      </c>
      <c r="BH9" s="409">
        <v>20.038519999999998</v>
      </c>
      <c r="BI9" s="409">
        <v>20.042660000000001</v>
      </c>
      <c r="BJ9" s="409">
        <v>20.304089999999999</v>
      </c>
      <c r="BK9" s="409">
        <v>19.798480000000001</v>
      </c>
      <c r="BL9" s="409">
        <v>19.91657</v>
      </c>
      <c r="BM9" s="409">
        <v>20.169280000000001</v>
      </c>
      <c r="BN9" s="409">
        <v>19.99953</v>
      </c>
      <c r="BO9" s="409">
        <v>20.199259999999999</v>
      </c>
      <c r="BP9" s="409">
        <v>20.59761</v>
      </c>
      <c r="BQ9" s="409">
        <v>20.841809999999999</v>
      </c>
      <c r="BR9" s="409">
        <v>20.83832</v>
      </c>
      <c r="BS9" s="409">
        <v>20.500260000000001</v>
      </c>
      <c r="BT9" s="409">
        <v>20.504570000000001</v>
      </c>
      <c r="BU9" s="409">
        <v>20.445550000000001</v>
      </c>
      <c r="BV9" s="409">
        <v>20.686710000000001</v>
      </c>
    </row>
    <row r="10" spans="1:74" ht="11.1" customHeight="1" x14ac:dyDescent="0.2">
      <c r="AY10" s="646"/>
      <c r="AZ10" s="646"/>
      <c r="BA10" s="646"/>
      <c r="BB10" s="646"/>
      <c r="BC10" s="646"/>
    </row>
    <row r="11" spans="1:74" ht="11.1" customHeight="1" x14ac:dyDescent="0.2">
      <c r="A11" s="162" t="s">
        <v>738</v>
      </c>
      <c r="B11" s="172" t="s">
        <v>515</v>
      </c>
      <c r="C11" s="252">
        <v>6.8379089369999999</v>
      </c>
      <c r="D11" s="252">
        <v>6.9184681575999996</v>
      </c>
      <c r="E11" s="252">
        <v>6.8362416895999996</v>
      </c>
      <c r="F11" s="252">
        <v>7.0687388380999998</v>
      </c>
      <c r="G11" s="252">
        <v>7.0753503855000002</v>
      </c>
      <c r="H11" s="252">
        <v>7.1682140443</v>
      </c>
      <c r="I11" s="252">
        <v>7.2390380427999999</v>
      </c>
      <c r="J11" s="252">
        <v>7.2343576215000001</v>
      </c>
      <c r="K11" s="252">
        <v>7.1910332787</v>
      </c>
      <c r="L11" s="252">
        <v>7.2470065912999999</v>
      </c>
      <c r="M11" s="252">
        <v>7.2855264618</v>
      </c>
      <c r="N11" s="252">
        <v>7.1765536020000003</v>
      </c>
      <c r="O11" s="252">
        <v>6.9677143779000001</v>
      </c>
      <c r="P11" s="252">
        <v>7.2467345494000002</v>
      </c>
      <c r="Q11" s="252">
        <v>7.0019616894999999</v>
      </c>
      <c r="R11" s="252">
        <v>7.3445182121999997</v>
      </c>
      <c r="S11" s="252">
        <v>7.1687400571</v>
      </c>
      <c r="T11" s="252">
        <v>7.2273558202999997</v>
      </c>
      <c r="U11" s="252">
        <v>7.3439754983999999</v>
      </c>
      <c r="V11" s="252">
        <v>7.3707301038999997</v>
      </c>
      <c r="W11" s="252">
        <v>7.5037075289999997</v>
      </c>
      <c r="X11" s="252">
        <v>7.4340776958000001</v>
      </c>
      <c r="Y11" s="252">
        <v>7.2039276213000001</v>
      </c>
      <c r="Z11" s="252">
        <v>7.4648248525999996</v>
      </c>
      <c r="AA11" s="252">
        <v>7.0610326298999997</v>
      </c>
      <c r="AB11" s="252">
        <v>7.0535181017999999</v>
      </c>
      <c r="AC11" s="252">
        <v>7.1534230605999998</v>
      </c>
      <c r="AD11" s="252">
        <v>7.3365938020000003</v>
      </c>
      <c r="AE11" s="252">
        <v>7.0462905143999999</v>
      </c>
      <c r="AF11" s="252">
        <v>7.2905522502000002</v>
      </c>
      <c r="AG11" s="252">
        <v>7.3267466892000002</v>
      </c>
      <c r="AH11" s="252">
        <v>7.2358015868000001</v>
      </c>
      <c r="AI11" s="252">
        <v>7.3235638503000002</v>
      </c>
      <c r="AJ11" s="252">
        <v>7.2838552525000004</v>
      </c>
      <c r="AK11" s="252">
        <v>7.1204554952999999</v>
      </c>
      <c r="AL11" s="252">
        <v>7.3154025809999998</v>
      </c>
      <c r="AM11" s="252">
        <v>6.8802768170000004</v>
      </c>
      <c r="AN11" s="252">
        <v>7.1726260269999997</v>
      </c>
      <c r="AO11" s="252">
        <v>7.1358881219999999</v>
      </c>
      <c r="AP11" s="252">
        <v>7.2331415720000001</v>
      </c>
      <c r="AQ11" s="252">
        <v>7.1233390180000002</v>
      </c>
      <c r="AR11" s="252">
        <v>7.2904306720000003</v>
      </c>
      <c r="AS11" s="252">
        <v>7.2574449320000003</v>
      </c>
      <c r="AT11" s="252">
        <v>7.3214832730000001</v>
      </c>
      <c r="AU11" s="252">
        <v>7.3505770300000002</v>
      </c>
      <c r="AV11" s="252">
        <v>7.1879907660000004</v>
      </c>
      <c r="AW11" s="252">
        <v>7.1958895119999999</v>
      </c>
      <c r="AX11" s="252">
        <v>7.329699636</v>
      </c>
      <c r="AY11" s="252">
        <v>7.0494482390000002</v>
      </c>
      <c r="AZ11" s="252">
        <v>7.1092221960000002</v>
      </c>
      <c r="BA11" s="252">
        <v>7.0878858830000002</v>
      </c>
      <c r="BB11" s="252">
        <v>7.0981949200000001</v>
      </c>
      <c r="BC11" s="252">
        <v>7.0518607759999998</v>
      </c>
      <c r="BD11" s="252">
        <v>7.1667015679999997</v>
      </c>
      <c r="BE11" s="252">
        <v>7.1996736209999996</v>
      </c>
      <c r="BF11" s="252">
        <v>7.2520336939999996</v>
      </c>
      <c r="BG11" s="409">
        <v>7.2360171329999998</v>
      </c>
      <c r="BH11" s="409">
        <v>7.2159071580000003</v>
      </c>
      <c r="BI11" s="409">
        <v>7.1598895530000002</v>
      </c>
      <c r="BJ11" s="409">
        <v>7.2431652670000002</v>
      </c>
      <c r="BK11" s="409">
        <v>6.8324338669999998</v>
      </c>
      <c r="BL11" s="409">
        <v>7.0778572210000004</v>
      </c>
      <c r="BM11" s="409">
        <v>7.0352263209999997</v>
      </c>
      <c r="BN11" s="409">
        <v>7.1530468779999996</v>
      </c>
      <c r="BO11" s="409">
        <v>7.0833586329999996</v>
      </c>
      <c r="BP11" s="409">
        <v>7.2053667079999997</v>
      </c>
      <c r="BQ11" s="409">
        <v>7.2349294149999999</v>
      </c>
      <c r="BR11" s="409">
        <v>7.2862491289999998</v>
      </c>
      <c r="BS11" s="409">
        <v>7.2727877039999997</v>
      </c>
      <c r="BT11" s="409">
        <v>7.255828427</v>
      </c>
      <c r="BU11" s="409">
        <v>7.2046189380000003</v>
      </c>
      <c r="BV11" s="409">
        <v>7.2945622950000004</v>
      </c>
    </row>
    <row r="12" spans="1:74" ht="11.1" customHeight="1" x14ac:dyDescent="0.2">
      <c r="A12" s="162" t="s">
        <v>739</v>
      </c>
      <c r="B12" s="173" t="s">
        <v>362</v>
      </c>
      <c r="C12" s="252">
        <v>2.8881912862000001</v>
      </c>
      <c r="D12" s="252">
        <v>2.9416925521000001</v>
      </c>
      <c r="E12" s="252">
        <v>2.9123594355</v>
      </c>
      <c r="F12" s="252">
        <v>3.0513266398000001</v>
      </c>
      <c r="G12" s="252">
        <v>3.0014311002</v>
      </c>
      <c r="H12" s="252">
        <v>2.9814533939999999</v>
      </c>
      <c r="I12" s="252">
        <v>3.0383655005999999</v>
      </c>
      <c r="J12" s="252">
        <v>3.1157425679999999</v>
      </c>
      <c r="K12" s="252">
        <v>3.0666266461</v>
      </c>
      <c r="L12" s="252">
        <v>3.1916581087</v>
      </c>
      <c r="M12" s="252">
        <v>3.1605708461000002</v>
      </c>
      <c r="N12" s="252">
        <v>3.0418740253999998</v>
      </c>
      <c r="O12" s="252">
        <v>2.9766809081000001</v>
      </c>
      <c r="P12" s="252">
        <v>3.1743121272999999</v>
      </c>
      <c r="Q12" s="252">
        <v>2.994805988</v>
      </c>
      <c r="R12" s="252">
        <v>3.1421795273000002</v>
      </c>
      <c r="S12" s="252">
        <v>3.1150256533</v>
      </c>
      <c r="T12" s="252">
        <v>3.0220619696000002</v>
      </c>
      <c r="U12" s="252">
        <v>3.1314405099</v>
      </c>
      <c r="V12" s="252">
        <v>3.1949053266999998</v>
      </c>
      <c r="W12" s="252">
        <v>3.2880797062</v>
      </c>
      <c r="X12" s="252">
        <v>3.3426572785999999</v>
      </c>
      <c r="Y12" s="252">
        <v>3.1348688162</v>
      </c>
      <c r="Z12" s="252">
        <v>3.2142765888999998</v>
      </c>
      <c r="AA12" s="252">
        <v>2.9927287356000001</v>
      </c>
      <c r="AB12" s="252">
        <v>2.9098361145</v>
      </c>
      <c r="AC12" s="252">
        <v>3.0018466088000002</v>
      </c>
      <c r="AD12" s="252">
        <v>3.0140195915999999</v>
      </c>
      <c r="AE12" s="252">
        <v>2.8784034175</v>
      </c>
      <c r="AF12" s="252">
        <v>3.0337531644000002</v>
      </c>
      <c r="AG12" s="252">
        <v>3.0184517682999998</v>
      </c>
      <c r="AH12" s="252">
        <v>2.9922788079</v>
      </c>
      <c r="AI12" s="252">
        <v>3.0569367419</v>
      </c>
      <c r="AJ12" s="252">
        <v>3.0841053903</v>
      </c>
      <c r="AK12" s="252">
        <v>2.9097462507</v>
      </c>
      <c r="AL12" s="252">
        <v>3.0054406374</v>
      </c>
      <c r="AM12" s="252">
        <v>2.7654349599999999</v>
      </c>
      <c r="AN12" s="252">
        <v>2.9647317169999998</v>
      </c>
      <c r="AO12" s="252">
        <v>2.9772443220000002</v>
      </c>
      <c r="AP12" s="252">
        <v>2.971693519</v>
      </c>
      <c r="AQ12" s="252">
        <v>2.8981874859999999</v>
      </c>
      <c r="AR12" s="252">
        <v>2.9794700230000002</v>
      </c>
      <c r="AS12" s="252">
        <v>2.9408008450000001</v>
      </c>
      <c r="AT12" s="252">
        <v>3.0259789910000001</v>
      </c>
      <c r="AU12" s="252">
        <v>3.0611322240000001</v>
      </c>
      <c r="AV12" s="252">
        <v>2.9428975770000001</v>
      </c>
      <c r="AW12" s="252">
        <v>2.928090654</v>
      </c>
      <c r="AX12" s="252">
        <v>2.9734296150000001</v>
      </c>
      <c r="AY12" s="252">
        <v>2.9459591120000002</v>
      </c>
      <c r="AZ12" s="252">
        <v>2.9336830429999998</v>
      </c>
      <c r="BA12" s="252">
        <v>2.9342851599999999</v>
      </c>
      <c r="BB12" s="252">
        <v>2.8728445979999999</v>
      </c>
      <c r="BC12" s="252">
        <v>2.8388236189999998</v>
      </c>
      <c r="BD12" s="252">
        <v>2.8726399470000001</v>
      </c>
      <c r="BE12" s="252">
        <v>2.8829262039999999</v>
      </c>
      <c r="BF12" s="252">
        <v>2.957304223</v>
      </c>
      <c r="BG12" s="409">
        <v>2.963781918</v>
      </c>
      <c r="BH12" s="409">
        <v>2.9835391050000002</v>
      </c>
      <c r="BI12" s="409">
        <v>2.9199929249999999</v>
      </c>
      <c r="BJ12" s="409">
        <v>2.9193913880000002</v>
      </c>
      <c r="BK12" s="409">
        <v>2.736202166</v>
      </c>
      <c r="BL12" s="409">
        <v>2.879585756</v>
      </c>
      <c r="BM12" s="409">
        <v>2.87014228</v>
      </c>
      <c r="BN12" s="409">
        <v>2.8867820549999998</v>
      </c>
      <c r="BO12" s="409">
        <v>2.852596025</v>
      </c>
      <c r="BP12" s="409">
        <v>2.8865764120000001</v>
      </c>
      <c r="BQ12" s="409">
        <v>2.8969125720000002</v>
      </c>
      <c r="BR12" s="409">
        <v>2.9716514319999998</v>
      </c>
      <c r="BS12" s="409">
        <v>2.9781605519999998</v>
      </c>
      <c r="BT12" s="409">
        <v>2.9980135909999999</v>
      </c>
      <c r="BU12" s="409">
        <v>2.9341591199999999</v>
      </c>
      <c r="BV12" s="409">
        <v>2.9335546639999999</v>
      </c>
    </row>
    <row r="13" spans="1:74" ht="11.1" customHeight="1" x14ac:dyDescent="0.2">
      <c r="AY13" s="646"/>
      <c r="AZ13" s="646"/>
      <c r="BA13" s="646"/>
      <c r="BB13" s="646"/>
      <c r="BC13" s="646"/>
    </row>
    <row r="14" spans="1:74" ht="11.1" customHeight="1" x14ac:dyDescent="0.2">
      <c r="A14" s="162" t="s">
        <v>740</v>
      </c>
      <c r="B14" s="172" t="s">
        <v>516</v>
      </c>
      <c r="C14" s="252">
        <v>13.443798749000001</v>
      </c>
      <c r="D14" s="252">
        <v>14.048977735999999</v>
      </c>
      <c r="E14" s="252">
        <v>13.739717861999999</v>
      </c>
      <c r="F14" s="252">
        <v>14.700116478</v>
      </c>
      <c r="G14" s="252">
        <v>14.474137496999999</v>
      </c>
      <c r="H14" s="252">
        <v>14.366270119999999</v>
      </c>
      <c r="I14" s="252">
        <v>14.915937294000001</v>
      </c>
      <c r="J14" s="252">
        <v>14.477388192999999</v>
      </c>
      <c r="K14" s="252">
        <v>14.564839917</v>
      </c>
      <c r="L14" s="252">
        <v>14.760465817</v>
      </c>
      <c r="M14" s="252">
        <v>14.251873719000001</v>
      </c>
      <c r="N14" s="252">
        <v>13.687145438</v>
      </c>
      <c r="O14" s="252">
        <v>13.328634838999999</v>
      </c>
      <c r="P14" s="252">
        <v>14.061020739</v>
      </c>
      <c r="Q14" s="252">
        <v>13.99077159</v>
      </c>
      <c r="R14" s="252">
        <v>14.238702287000001</v>
      </c>
      <c r="S14" s="252">
        <v>13.948429903999999</v>
      </c>
      <c r="T14" s="252">
        <v>14.415509896</v>
      </c>
      <c r="U14" s="252">
        <v>14.797618539</v>
      </c>
      <c r="V14" s="252">
        <v>14.36567902</v>
      </c>
      <c r="W14" s="252">
        <v>14.841456887</v>
      </c>
      <c r="X14" s="252">
        <v>14.722795275999999</v>
      </c>
      <c r="Y14" s="252">
        <v>13.821523747000001</v>
      </c>
      <c r="Z14" s="252">
        <v>14.157746147999999</v>
      </c>
      <c r="AA14" s="252">
        <v>13.698665239</v>
      </c>
      <c r="AB14" s="252">
        <v>14.605733947999999</v>
      </c>
      <c r="AC14" s="252">
        <v>14.231811429</v>
      </c>
      <c r="AD14" s="252">
        <v>14.441944286</v>
      </c>
      <c r="AE14" s="252">
        <v>13.843168607999999</v>
      </c>
      <c r="AF14" s="252">
        <v>14.763038939999999</v>
      </c>
      <c r="AG14" s="252">
        <v>14.973521657999999</v>
      </c>
      <c r="AH14" s="252">
        <v>14.770096257000001</v>
      </c>
      <c r="AI14" s="252">
        <v>15.213692526000001</v>
      </c>
      <c r="AJ14" s="252">
        <v>14.669650446</v>
      </c>
      <c r="AK14" s="252">
        <v>14.254962232</v>
      </c>
      <c r="AL14" s="252">
        <v>14.616642264999999</v>
      </c>
      <c r="AM14" s="252">
        <v>13.634445600999999</v>
      </c>
      <c r="AN14" s="252">
        <v>14.672158401000001</v>
      </c>
      <c r="AO14" s="252">
        <v>14.661262540999999</v>
      </c>
      <c r="AP14" s="252">
        <v>14.729286209</v>
      </c>
      <c r="AQ14" s="252">
        <v>14.393806063</v>
      </c>
      <c r="AR14" s="252">
        <v>14.751061047</v>
      </c>
      <c r="AS14" s="252">
        <v>14.840630609</v>
      </c>
      <c r="AT14" s="252">
        <v>15.338741117</v>
      </c>
      <c r="AU14" s="252">
        <v>15.319501718</v>
      </c>
      <c r="AV14" s="252">
        <v>15.065881364999999</v>
      </c>
      <c r="AW14" s="252">
        <v>14.834926680000001</v>
      </c>
      <c r="AX14" s="252">
        <v>14.831050938000001</v>
      </c>
      <c r="AY14" s="252">
        <v>14.232889825000001</v>
      </c>
      <c r="AZ14" s="252">
        <v>14.629549481</v>
      </c>
      <c r="BA14" s="252">
        <v>14.854907164</v>
      </c>
      <c r="BB14" s="252">
        <v>14.556425953</v>
      </c>
      <c r="BC14" s="252">
        <v>14.901842438999999</v>
      </c>
      <c r="BD14" s="252">
        <v>15.149298159000001</v>
      </c>
      <c r="BE14" s="252">
        <v>15.325524699000001</v>
      </c>
      <c r="BF14" s="252">
        <v>15.077189767</v>
      </c>
      <c r="BG14" s="409">
        <v>15.584710786</v>
      </c>
      <c r="BH14" s="409">
        <v>15.303940162</v>
      </c>
      <c r="BI14" s="409">
        <v>14.959404774999999</v>
      </c>
      <c r="BJ14" s="409">
        <v>14.628462323000001</v>
      </c>
      <c r="BK14" s="409">
        <v>14.388835995000001</v>
      </c>
      <c r="BL14" s="409">
        <v>15.131863699</v>
      </c>
      <c r="BM14" s="409">
        <v>14.884968443</v>
      </c>
      <c r="BN14" s="409">
        <v>14.835695585</v>
      </c>
      <c r="BO14" s="409">
        <v>14.595833568</v>
      </c>
      <c r="BP14" s="409">
        <v>15.130586678</v>
      </c>
      <c r="BQ14" s="409">
        <v>15.265430758999999</v>
      </c>
      <c r="BR14" s="409">
        <v>14.968872609</v>
      </c>
      <c r="BS14" s="409">
        <v>15.615746957000001</v>
      </c>
      <c r="BT14" s="409">
        <v>15.343314758</v>
      </c>
      <c r="BU14" s="409">
        <v>15.010730419</v>
      </c>
      <c r="BV14" s="409">
        <v>14.689370899</v>
      </c>
    </row>
    <row r="15" spans="1:74" ht="11.1" customHeight="1" x14ac:dyDescent="0.2">
      <c r="AY15" s="646"/>
      <c r="AZ15" s="646"/>
      <c r="BA15" s="646"/>
      <c r="BB15" s="646"/>
      <c r="BC15" s="646"/>
    </row>
    <row r="16" spans="1:74" ht="11.1" customHeight="1" x14ac:dyDescent="0.2">
      <c r="A16" s="162" t="s">
        <v>741</v>
      </c>
      <c r="B16" s="172" t="s">
        <v>1153</v>
      </c>
      <c r="C16" s="252">
        <v>4.1642911161000002</v>
      </c>
      <c r="D16" s="252">
        <v>4.4187050411</v>
      </c>
      <c r="E16" s="252">
        <v>4.3419781102000004</v>
      </c>
      <c r="F16" s="252">
        <v>4.1933186746000004</v>
      </c>
      <c r="G16" s="252">
        <v>4.4341766644999998</v>
      </c>
      <c r="H16" s="252">
        <v>4.7060465487999998</v>
      </c>
      <c r="I16" s="252">
        <v>4.7503997195999998</v>
      </c>
      <c r="J16" s="252">
        <v>4.8609123024000001</v>
      </c>
      <c r="K16" s="252">
        <v>4.8147566585000003</v>
      </c>
      <c r="L16" s="252">
        <v>4.8301595147</v>
      </c>
      <c r="M16" s="252">
        <v>4.8181823007000002</v>
      </c>
      <c r="N16" s="252">
        <v>4.8514417135999999</v>
      </c>
      <c r="O16" s="252">
        <v>4.4451345064999996</v>
      </c>
      <c r="P16" s="252">
        <v>4.6853733540000002</v>
      </c>
      <c r="Q16" s="252">
        <v>4.6045859086999998</v>
      </c>
      <c r="R16" s="252">
        <v>4.4655937369999998</v>
      </c>
      <c r="S16" s="252">
        <v>4.9039793719000002</v>
      </c>
      <c r="T16" s="252">
        <v>5.0074021966000002</v>
      </c>
      <c r="U16" s="252">
        <v>4.9679496352000001</v>
      </c>
      <c r="V16" s="252">
        <v>5.1446088315000003</v>
      </c>
      <c r="W16" s="252">
        <v>5.0676796118</v>
      </c>
      <c r="X16" s="252">
        <v>4.9395663294999999</v>
      </c>
      <c r="Y16" s="252">
        <v>4.9728232544999997</v>
      </c>
      <c r="Z16" s="252">
        <v>4.9830329032999998</v>
      </c>
      <c r="AA16" s="252">
        <v>4.4767844533999996</v>
      </c>
      <c r="AB16" s="252">
        <v>4.5592973752999999</v>
      </c>
      <c r="AC16" s="252">
        <v>4.2592891722999999</v>
      </c>
      <c r="AD16" s="252">
        <v>4.5575036864999996</v>
      </c>
      <c r="AE16" s="252">
        <v>4.6694890437999996</v>
      </c>
      <c r="AF16" s="252">
        <v>4.8148243612000003</v>
      </c>
      <c r="AG16" s="252">
        <v>4.8815736684999997</v>
      </c>
      <c r="AH16" s="252">
        <v>4.9467983035999996</v>
      </c>
      <c r="AI16" s="252">
        <v>4.6831830392000002</v>
      </c>
      <c r="AJ16" s="252">
        <v>4.7074869996000004</v>
      </c>
      <c r="AK16" s="252">
        <v>4.7456013015999998</v>
      </c>
      <c r="AL16" s="252">
        <v>4.8137816436999996</v>
      </c>
      <c r="AM16" s="252">
        <v>4.593597098</v>
      </c>
      <c r="AN16" s="252">
        <v>4.8094170680000001</v>
      </c>
      <c r="AO16" s="252">
        <v>4.6415992470000003</v>
      </c>
      <c r="AP16" s="252">
        <v>4.4417250749999999</v>
      </c>
      <c r="AQ16" s="252">
        <v>4.4888145069999998</v>
      </c>
      <c r="AR16" s="252">
        <v>4.7164437130000003</v>
      </c>
      <c r="AS16" s="252">
        <v>4.895794693</v>
      </c>
      <c r="AT16" s="252">
        <v>5.0308963919999998</v>
      </c>
      <c r="AU16" s="252">
        <v>4.8027600890000004</v>
      </c>
      <c r="AV16" s="252">
        <v>4.8312219250000004</v>
      </c>
      <c r="AW16" s="252">
        <v>4.8915229399999998</v>
      </c>
      <c r="AX16" s="252">
        <v>4.9709395389999997</v>
      </c>
      <c r="AY16" s="252">
        <v>4.803940882</v>
      </c>
      <c r="AZ16" s="252">
        <v>4.7765146070000002</v>
      </c>
      <c r="BA16" s="252">
        <v>4.6070033429999997</v>
      </c>
      <c r="BB16" s="252">
        <v>4.5228049950000004</v>
      </c>
      <c r="BC16" s="252">
        <v>4.7084527469999999</v>
      </c>
      <c r="BD16" s="252">
        <v>4.9061640329999996</v>
      </c>
      <c r="BE16" s="252">
        <v>4.9668058249999998</v>
      </c>
      <c r="BF16" s="252">
        <v>5.0735919840000001</v>
      </c>
      <c r="BG16" s="409">
        <v>4.889591706</v>
      </c>
      <c r="BH16" s="409">
        <v>4.8131444830000003</v>
      </c>
      <c r="BI16" s="409">
        <v>4.8710590360000001</v>
      </c>
      <c r="BJ16" s="409">
        <v>4.8901445250000002</v>
      </c>
      <c r="BK16" s="409">
        <v>4.7212304859999996</v>
      </c>
      <c r="BL16" s="409">
        <v>4.8708512839999996</v>
      </c>
      <c r="BM16" s="409">
        <v>4.6991728259999999</v>
      </c>
      <c r="BN16" s="409">
        <v>4.6134400050000002</v>
      </c>
      <c r="BO16" s="409">
        <v>4.8023761269999996</v>
      </c>
      <c r="BP16" s="409">
        <v>5.0036921909999998</v>
      </c>
      <c r="BQ16" s="409">
        <v>5.0660727239999996</v>
      </c>
      <c r="BR16" s="409">
        <v>5.1745798279999997</v>
      </c>
      <c r="BS16" s="409">
        <v>4.9873681569999997</v>
      </c>
      <c r="BT16" s="409">
        <v>4.9092406999999998</v>
      </c>
      <c r="BU16" s="409">
        <v>4.9681535920000002</v>
      </c>
      <c r="BV16" s="409">
        <v>4.987511574</v>
      </c>
    </row>
    <row r="17" spans="1:74" ht="11.1" customHeight="1" x14ac:dyDescent="0.2">
      <c r="A17" s="162" t="s">
        <v>742</v>
      </c>
      <c r="B17" s="173" t="s">
        <v>503</v>
      </c>
      <c r="C17" s="252">
        <v>3.1301751171999999</v>
      </c>
      <c r="D17" s="252">
        <v>3.3477471744999998</v>
      </c>
      <c r="E17" s="252">
        <v>3.2884676007000002</v>
      </c>
      <c r="F17" s="252">
        <v>3.0955466155</v>
      </c>
      <c r="G17" s="252">
        <v>3.3406934592000002</v>
      </c>
      <c r="H17" s="252">
        <v>3.5976698792000001</v>
      </c>
      <c r="I17" s="252">
        <v>3.6412626077999999</v>
      </c>
      <c r="J17" s="252">
        <v>3.7613193833</v>
      </c>
      <c r="K17" s="252">
        <v>3.6916397882999998</v>
      </c>
      <c r="L17" s="252">
        <v>3.6116213763</v>
      </c>
      <c r="M17" s="252">
        <v>3.6296724990999998</v>
      </c>
      <c r="N17" s="252">
        <v>3.7321770893999999</v>
      </c>
      <c r="O17" s="252">
        <v>3.3701268438</v>
      </c>
      <c r="P17" s="252">
        <v>3.5953695405000001</v>
      </c>
      <c r="Q17" s="252">
        <v>3.4939420078999999</v>
      </c>
      <c r="R17" s="252">
        <v>3.337015192</v>
      </c>
      <c r="S17" s="252">
        <v>3.7658782617000002</v>
      </c>
      <c r="T17" s="252">
        <v>3.8463098007999998</v>
      </c>
      <c r="U17" s="252">
        <v>3.7968480634000001</v>
      </c>
      <c r="V17" s="252">
        <v>3.9769084409</v>
      </c>
      <c r="W17" s="252">
        <v>3.8999488370000002</v>
      </c>
      <c r="X17" s="252">
        <v>3.6895948823000002</v>
      </c>
      <c r="Y17" s="252">
        <v>3.7352445842000002</v>
      </c>
      <c r="Z17" s="252">
        <v>3.8008660305999999</v>
      </c>
      <c r="AA17" s="252">
        <v>3.4175874021000001</v>
      </c>
      <c r="AB17" s="252">
        <v>3.4739461026999998</v>
      </c>
      <c r="AC17" s="252">
        <v>3.1858437896999998</v>
      </c>
      <c r="AD17" s="252">
        <v>3.4365904194999999</v>
      </c>
      <c r="AE17" s="252">
        <v>3.5570706748999998</v>
      </c>
      <c r="AF17" s="252">
        <v>3.7057528491</v>
      </c>
      <c r="AG17" s="252">
        <v>3.7485645116000001</v>
      </c>
      <c r="AH17" s="252">
        <v>3.8121821761999999</v>
      </c>
      <c r="AI17" s="252">
        <v>3.5578152987</v>
      </c>
      <c r="AJ17" s="252">
        <v>3.481444465</v>
      </c>
      <c r="AK17" s="252">
        <v>3.5840363442999998</v>
      </c>
      <c r="AL17" s="252">
        <v>3.6816186505999999</v>
      </c>
      <c r="AM17" s="252">
        <v>3.432195648</v>
      </c>
      <c r="AN17" s="252">
        <v>3.6539967</v>
      </c>
      <c r="AO17" s="252">
        <v>3.5139910589999999</v>
      </c>
      <c r="AP17" s="252">
        <v>3.3108273239999999</v>
      </c>
      <c r="AQ17" s="252">
        <v>3.3702792100000001</v>
      </c>
      <c r="AR17" s="252">
        <v>3.5994501620000001</v>
      </c>
      <c r="AS17" s="252">
        <v>3.7007602180000001</v>
      </c>
      <c r="AT17" s="252">
        <v>3.8536628460000002</v>
      </c>
      <c r="AU17" s="252">
        <v>3.6143240350000001</v>
      </c>
      <c r="AV17" s="252">
        <v>3.6449290369999998</v>
      </c>
      <c r="AW17" s="252">
        <v>3.7046045649999999</v>
      </c>
      <c r="AX17" s="252">
        <v>3.7728195210000002</v>
      </c>
      <c r="AY17" s="252">
        <v>3.6328570440000001</v>
      </c>
      <c r="AZ17" s="252">
        <v>3.6116284439999999</v>
      </c>
      <c r="BA17" s="252">
        <v>3.4698232980000001</v>
      </c>
      <c r="BB17" s="252">
        <v>3.382246608</v>
      </c>
      <c r="BC17" s="252">
        <v>3.5802816850000001</v>
      </c>
      <c r="BD17" s="252">
        <v>3.7794529990000001</v>
      </c>
      <c r="BE17" s="252">
        <v>3.7615516599999999</v>
      </c>
      <c r="BF17" s="252">
        <v>3.8861316640000001</v>
      </c>
      <c r="BG17" s="409">
        <v>3.6909183649999999</v>
      </c>
      <c r="BH17" s="409">
        <v>3.6168648609999998</v>
      </c>
      <c r="BI17" s="409">
        <v>3.6741389</v>
      </c>
      <c r="BJ17" s="409">
        <v>3.6819659649999998</v>
      </c>
      <c r="BK17" s="409">
        <v>3.5194350929999998</v>
      </c>
      <c r="BL17" s="409">
        <v>3.6761258840000002</v>
      </c>
      <c r="BM17" s="409">
        <v>3.5317883430000001</v>
      </c>
      <c r="BN17" s="409">
        <v>3.4426476849999998</v>
      </c>
      <c r="BO17" s="409">
        <v>3.644219326</v>
      </c>
      <c r="BP17" s="409">
        <v>3.8469474950000002</v>
      </c>
      <c r="BQ17" s="409">
        <v>3.8287264689999998</v>
      </c>
      <c r="BR17" s="409">
        <v>3.9555312570000001</v>
      </c>
      <c r="BS17" s="409">
        <v>3.7568317859999998</v>
      </c>
      <c r="BT17" s="409">
        <v>3.681455814</v>
      </c>
      <c r="BU17" s="409">
        <v>3.739752669</v>
      </c>
      <c r="BV17" s="409">
        <v>3.7477195110000001</v>
      </c>
    </row>
    <row r="18" spans="1:74" ht="11.1" customHeight="1" x14ac:dyDescent="0.2">
      <c r="AY18" s="646"/>
      <c r="AZ18" s="646"/>
      <c r="BA18" s="646"/>
      <c r="BB18" s="646"/>
      <c r="BC18" s="646"/>
    </row>
    <row r="19" spans="1:74" ht="11.1" customHeight="1" x14ac:dyDescent="0.2">
      <c r="A19" s="162" t="s">
        <v>743</v>
      </c>
      <c r="B19" s="172" t="s">
        <v>517</v>
      </c>
      <c r="C19" s="252">
        <v>7.9470018684000001</v>
      </c>
      <c r="D19" s="252">
        <v>7.7649450508999998</v>
      </c>
      <c r="E19" s="252">
        <v>8.0329096614999997</v>
      </c>
      <c r="F19" s="252">
        <v>7.8388192393000002</v>
      </c>
      <c r="G19" s="252">
        <v>8.3060781984999998</v>
      </c>
      <c r="H19" s="252">
        <v>8.7770122325000006</v>
      </c>
      <c r="I19" s="252">
        <v>9.0360478539999995</v>
      </c>
      <c r="J19" s="252">
        <v>8.6625413264999995</v>
      </c>
      <c r="K19" s="252">
        <v>8.3686851684000008</v>
      </c>
      <c r="L19" s="252">
        <v>8.0897569313000002</v>
      </c>
      <c r="M19" s="252">
        <v>7.7230245456000004</v>
      </c>
      <c r="N19" s="252">
        <v>8.0566675179999994</v>
      </c>
      <c r="O19" s="252">
        <v>8.2196866723999999</v>
      </c>
      <c r="P19" s="252">
        <v>8.3677885980000006</v>
      </c>
      <c r="Q19" s="252">
        <v>8.0477819980999996</v>
      </c>
      <c r="R19" s="252">
        <v>8.3484879119999995</v>
      </c>
      <c r="S19" s="252">
        <v>8.5003327232999997</v>
      </c>
      <c r="T19" s="252">
        <v>9.0280568432999999</v>
      </c>
      <c r="U19" s="252">
        <v>8.7526394218999997</v>
      </c>
      <c r="V19" s="252">
        <v>8.9893305835999993</v>
      </c>
      <c r="W19" s="252">
        <v>8.6656319326000002</v>
      </c>
      <c r="X19" s="252">
        <v>8.4000174226999995</v>
      </c>
      <c r="Y19" s="252">
        <v>8.0496380995999992</v>
      </c>
      <c r="Z19" s="252">
        <v>8.4088610112000008</v>
      </c>
      <c r="AA19" s="252">
        <v>8.0160255225999997</v>
      </c>
      <c r="AB19" s="252">
        <v>8.1904001041000001</v>
      </c>
      <c r="AC19" s="252">
        <v>8.1592002895999993</v>
      </c>
      <c r="AD19" s="252">
        <v>8.1489379635999999</v>
      </c>
      <c r="AE19" s="252">
        <v>8.9662278571999998</v>
      </c>
      <c r="AF19" s="252">
        <v>9.3083291184999997</v>
      </c>
      <c r="AG19" s="252">
        <v>8.8568746428999994</v>
      </c>
      <c r="AH19" s="252">
        <v>9.2236636885000003</v>
      </c>
      <c r="AI19" s="252">
        <v>9.3180505220000001</v>
      </c>
      <c r="AJ19" s="252">
        <v>8.9328134119999998</v>
      </c>
      <c r="AK19" s="252">
        <v>8.5963791841999999</v>
      </c>
      <c r="AL19" s="252">
        <v>8.4354997738000002</v>
      </c>
      <c r="AM19" s="252">
        <v>8.3393392145000007</v>
      </c>
      <c r="AN19" s="252">
        <v>8.2737133707999995</v>
      </c>
      <c r="AO19" s="252">
        <v>8.3736457347000002</v>
      </c>
      <c r="AP19" s="252">
        <v>8.2933344741999999</v>
      </c>
      <c r="AQ19" s="252">
        <v>8.8390279441999997</v>
      </c>
      <c r="AR19" s="252">
        <v>9.0801449786999999</v>
      </c>
      <c r="AS19" s="252">
        <v>8.9700470086999999</v>
      </c>
      <c r="AT19" s="252">
        <v>9.2915110543000008</v>
      </c>
      <c r="AU19" s="252">
        <v>9.0380590300999994</v>
      </c>
      <c r="AV19" s="252">
        <v>9.0339177420999999</v>
      </c>
      <c r="AW19" s="252">
        <v>8.3875431699000007</v>
      </c>
      <c r="AX19" s="252">
        <v>8.3310829749999993</v>
      </c>
      <c r="AY19" s="252">
        <v>8.3173296197000006</v>
      </c>
      <c r="AZ19" s="252">
        <v>8.3314657122</v>
      </c>
      <c r="BA19" s="252">
        <v>8.4039441443000005</v>
      </c>
      <c r="BB19" s="252">
        <v>8.4889408649</v>
      </c>
      <c r="BC19" s="252">
        <v>8.9501470731000001</v>
      </c>
      <c r="BD19" s="252">
        <v>9.2828144038999998</v>
      </c>
      <c r="BE19" s="252">
        <v>9.3820960192000005</v>
      </c>
      <c r="BF19" s="252">
        <v>9.4578044559999999</v>
      </c>
      <c r="BG19" s="409">
        <v>9.3438102570999995</v>
      </c>
      <c r="BH19" s="409">
        <v>9.2256138074000003</v>
      </c>
      <c r="BI19" s="409">
        <v>8.6863943865</v>
      </c>
      <c r="BJ19" s="409">
        <v>8.5438474660000008</v>
      </c>
      <c r="BK19" s="409">
        <v>8.5726858620000002</v>
      </c>
      <c r="BL19" s="409">
        <v>8.6085071019000008</v>
      </c>
      <c r="BM19" s="409">
        <v>8.6687200933999993</v>
      </c>
      <c r="BN19" s="409">
        <v>8.7569788144</v>
      </c>
      <c r="BO19" s="409">
        <v>9.2254493040999996</v>
      </c>
      <c r="BP19" s="409">
        <v>9.5426315492999993</v>
      </c>
      <c r="BQ19" s="409">
        <v>9.6407538010000007</v>
      </c>
      <c r="BR19" s="409">
        <v>9.7187655893000002</v>
      </c>
      <c r="BS19" s="409">
        <v>9.6005411169000006</v>
      </c>
      <c r="BT19" s="409">
        <v>9.4834747356999998</v>
      </c>
      <c r="BU19" s="409">
        <v>8.9248749712999995</v>
      </c>
      <c r="BV19" s="409">
        <v>8.7724034873000001</v>
      </c>
    </row>
    <row r="20" spans="1:74" ht="11.1" customHeight="1" x14ac:dyDescent="0.2">
      <c r="AY20" s="646"/>
      <c r="AZ20" s="646"/>
      <c r="BA20" s="646"/>
      <c r="BB20" s="646"/>
      <c r="BC20" s="646"/>
    </row>
    <row r="21" spans="1:74" ht="11.1" customHeight="1" x14ac:dyDescent="0.2">
      <c r="A21" s="162" t="s">
        <v>744</v>
      </c>
      <c r="B21" s="172" t="s">
        <v>518</v>
      </c>
      <c r="C21" s="252">
        <v>31.110547904000001</v>
      </c>
      <c r="D21" s="252">
        <v>32.243149299999999</v>
      </c>
      <c r="E21" s="252">
        <v>30.237120732000001</v>
      </c>
      <c r="F21" s="252">
        <v>30.393263491999999</v>
      </c>
      <c r="G21" s="252">
        <v>30.074399177</v>
      </c>
      <c r="H21" s="252">
        <v>30.323978831000002</v>
      </c>
      <c r="I21" s="252">
        <v>30.525949481000001</v>
      </c>
      <c r="J21" s="252">
        <v>30.195485236</v>
      </c>
      <c r="K21" s="252">
        <v>29.954662840000001</v>
      </c>
      <c r="L21" s="252">
        <v>30.421880289000001</v>
      </c>
      <c r="M21" s="252">
        <v>31.684523845000001</v>
      </c>
      <c r="N21" s="252">
        <v>32.168943786</v>
      </c>
      <c r="O21" s="252">
        <v>31.716999349999998</v>
      </c>
      <c r="P21" s="252">
        <v>32.067229496000003</v>
      </c>
      <c r="Q21" s="252">
        <v>31.625614377000002</v>
      </c>
      <c r="R21" s="252">
        <v>30.859091493000001</v>
      </c>
      <c r="S21" s="252">
        <v>30.697248814999998</v>
      </c>
      <c r="T21" s="252">
        <v>30.926401600999998</v>
      </c>
      <c r="U21" s="252">
        <v>29.948704981999999</v>
      </c>
      <c r="V21" s="252">
        <v>30.109207128000001</v>
      </c>
      <c r="W21" s="252">
        <v>30.761866712</v>
      </c>
      <c r="X21" s="252">
        <v>30.805729100000001</v>
      </c>
      <c r="Y21" s="252">
        <v>31.828001411999999</v>
      </c>
      <c r="Z21" s="252">
        <v>32.738242225999997</v>
      </c>
      <c r="AA21" s="252">
        <v>31.744832385999999</v>
      </c>
      <c r="AB21" s="252">
        <v>33.847279923999999</v>
      </c>
      <c r="AC21" s="252">
        <v>32.681817033000002</v>
      </c>
      <c r="AD21" s="252">
        <v>32.635928548000003</v>
      </c>
      <c r="AE21" s="252">
        <v>31.554230788000002</v>
      </c>
      <c r="AF21" s="252">
        <v>31.953309741000002</v>
      </c>
      <c r="AG21" s="252">
        <v>31.452803715999998</v>
      </c>
      <c r="AH21" s="252">
        <v>32.160633509999997</v>
      </c>
      <c r="AI21" s="252">
        <v>32.294411453999999</v>
      </c>
      <c r="AJ21" s="252">
        <v>32.559091893000002</v>
      </c>
      <c r="AK21" s="252">
        <v>32.508818587</v>
      </c>
      <c r="AL21" s="252">
        <v>33.856073997000003</v>
      </c>
      <c r="AM21" s="252">
        <v>32.973075799999997</v>
      </c>
      <c r="AN21" s="252">
        <v>34.174652876000003</v>
      </c>
      <c r="AO21" s="252">
        <v>33.493177901999999</v>
      </c>
      <c r="AP21" s="252">
        <v>33.781819943999999</v>
      </c>
      <c r="AQ21" s="252">
        <v>32.754256806000001</v>
      </c>
      <c r="AR21" s="252">
        <v>33.126617517</v>
      </c>
      <c r="AS21" s="252">
        <v>32.051995654000002</v>
      </c>
      <c r="AT21" s="252">
        <v>33.280898016000002</v>
      </c>
      <c r="AU21" s="252">
        <v>32.395316508999997</v>
      </c>
      <c r="AV21" s="252">
        <v>33.270363357999997</v>
      </c>
      <c r="AW21" s="252">
        <v>34.054598233999997</v>
      </c>
      <c r="AX21" s="252">
        <v>34.184941696999999</v>
      </c>
      <c r="AY21" s="252">
        <v>33.734303589</v>
      </c>
      <c r="AZ21" s="252">
        <v>35.053294426000001</v>
      </c>
      <c r="BA21" s="252">
        <v>34.210741872</v>
      </c>
      <c r="BB21" s="252">
        <v>34.211027934000001</v>
      </c>
      <c r="BC21" s="252">
        <v>33.767902219</v>
      </c>
      <c r="BD21" s="252">
        <v>33.485022991999998</v>
      </c>
      <c r="BE21" s="252">
        <v>32.719232652000002</v>
      </c>
      <c r="BF21" s="252">
        <v>33.118958692</v>
      </c>
      <c r="BG21" s="409">
        <v>33.130406074</v>
      </c>
      <c r="BH21" s="409">
        <v>33.373803146</v>
      </c>
      <c r="BI21" s="409">
        <v>34.250971239999998</v>
      </c>
      <c r="BJ21" s="409">
        <v>34.825195882999999</v>
      </c>
      <c r="BK21" s="409">
        <v>34.925437553999998</v>
      </c>
      <c r="BL21" s="409">
        <v>35.869397540999998</v>
      </c>
      <c r="BM21" s="409">
        <v>34.855007434000001</v>
      </c>
      <c r="BN21" s="409">
        <v>34.825768910000001</v>
      </c>
      <c r="BO21" s="409">
        <v>34.239800752999997</v>
      </c>
      <c r="BP21" s="409">
        <v>34.369115893</v>
      </c>
      <c r="BQ21" s="409">
        <v>33.733523355000003</v>
      </c>
      <c r="BR21" s="409">
        <v>33.834383252000002</v>
      </c>
      <c r="BS21" s="409">
        <v>33.799409910999998</v>
      </c>
      <c r="BT21" s="409">
        <v>33.960793717999998</v>
      </c>
      <c r="BU21" s="409">
        <v>34.858975598999997</v>
      </c>
      <c r="BV21" s="409">
        <v>35.444455769999998</v>
      </c>
    </row>
    <row r="22" spans="1:74" ht="11.1" customHeight="1" x14ac:dyDescent="0.2">
      <c r="A22" s="162" t="s">
        <v>303</v>
      </c>
      <c r="B22" s="173" t="s">
        <v>354</v>
      </c>
      <c r="C22" s="252">
        <v>10.881633002999999</v>
      </c>
      <c r="D22" s="252">
        <v>11.669031527</v>
      </c>
      <c r="E22" s="252">
        <v>10.378024965</v>
      </c>
      <c r="F22" s="252">
        <v>10.913999493</v>
      </c>
      <c r="G22" s="252">
        <v>10.820396694999999</v>
      </c>
      <c r="H22" s="252">
        <v>11.347739458</v>
      </c>
      <c r="I22" s="252">
        <v>11.295762827000001</v>
      </c>
      <c r="J22" s="252">
        <v>10.855375634</v>
      </c>
      <c r="K22" s="252">
        <v>11.016535364999999</v>
      </c>
      <c r="L22" s="252">
        <v>11.060945937</v>
      </c>
      <c r="M22" s="252">
        <v>11.33426519</v>
      </c>
      <c r="N22" s="252">
        <v>11.501023438000001</v>
      </c>
      <c r="O22" s="252">
        <v>11.547297425</v>
      </c>
      <c r="P22" s="252">
        <v>11.189727909</v>
      </c>
      <c r="Q22" s="252">
        <v>11.254594343000001</v>
      </c>
      <c r="R22" s="252">
        <v>11.496123928999999</v>
      </c>
      <c r="S22" s="252">
        <v>11.189431234000001</v>
      </c>
      <c r="T22" s="252">
        <v>11.645872654</v>
      </c>
      <c r="U22" s="252">
        <v>10.938014229</v>
      </c>
      <c r="V22" s="252">
        <v>11.153014509</v>
      </c>
      <c r="W22" s="252">
        <v>11.801498646000001</v>
      </c>
      <c r="X22" s="252">
        <v>11.782425923</v>
      </c>
      <c r="Y22" s="252">
        <v>11.899659057999999</v>
      </c>
      <c r="Z22" s="252">
        <v>12.0139371</v>
      </c>
      <c r="AA22" s="252">
        <v>11.355277047</v>
      </c>
      <c r="AB22" s="252">
        <v>12.062883174</v>
      </c>
      <c r="AC22" s="252">
        <v>12.013880779999999</v>
      </c>
      <c r="AD22" s="252">
        <v>12.248581722999999</v>
      </c>
      <c r="AE22" s="252">
        <v>11.917569525999999</v>
      </c>
      <c r="AF22" s="252">
        <v>12.030828049</v>
      </c>
      <c r="AG22" s="252">
        <v>11.783888275000001</v>
      </c>
      <c r="AH22" s="252">
        <v>12.28963134</v>
      </c>
      <c r="AI22" s="252">
        <v>12.092642246</v>
      </c>
      <c r="AJ22" s="252">
        <v>12.328556925000001</v>
      </c>
      <c r="AK22" s="252">
        <v>11.966964359</v>
      </c>
      <c r="AL22" s="252">
        <v>12.162429053</v>
      </c>
      <c r="AM22" s="252">
        <v>12.092050365</v>
      </c>
      <c r="AN22" s="252">
        <v>12.457031392999999</v>
      </c>
      <c r="AO22" s="252">
        <v>12.333529671000001</v>
      </c>
      <c r="AP22" s="252">
        <v>12.902547659</v>
      </c>
      <c r="AQ22" s="252">
        <v>12.305308294</v>
      </c>
      <c r="AR22" s="252">
        <v>12.737553245999999</v>
      </c>
      <c r="AS22" s="252">
        <v>12.077476102</v>
      </c>
      <c r="AT22" s="252">
        <v>12.593600348000001</v>
      </c>
      <c r="AU22" s="252">
        <v>12.259446580000001</v>
      </c>
      <c r="AV22" s="252">
        <v>12.594192882</v>
      </c>
      <c r="AW22" s="252">
        <v>12.616569926</v>
      </c>
      <c r="AX22" s="252">
        <v>12.450131391999999</v>
      </c>
      <c r="AY22" s="252">
        <v>12.817893611000001</v>
      </c>
      <c r="AZ22" s="252">
        <v>13.238191115999999</v>
      </c>
      <c r="BA22" s="252">
        <v>12.805968993</v>
      </c>
      <c r="BB22" s="252">
        <v>13.109082150000001</v>
      </c>
      <c r="BC22" s="252">
        <v>12.7717694</v>
      </c>
      <c r="BD22" s="252">
        <v>12.949394996000001</v>
      </c>
      <c r="BE22" s="252">
        <v>12.599898803</v>
      </c>
      <c r="BF22" s="252">
        <v>12.557756111</v>
      </c>
      <c r="BG22" s="409">
        <v>12.692289433999999</v>
      </c>
      <c r="BH22" s="409">
        <v>12.541995205999999</v>
      </c>
      <c r="BI22" s="409">
        <v>12.745959709999999</v>
      </c>
      <c r="BJ22" s="409">
        <v>12.747027621999999</v>
      </c>
      <c r="BK22" s="409">
        <v>13.371722397999999</v>
      </c>
      <c r="BL22" s="409">
        <v>13.566134395000001</v>
      </c>
      <c r="BM22" s="409">
        <v>13.123205044000001</v>
      </c>
      <c r="BN22" s="409">
        <v>13.433827075</v>
      </c>
      <c r="BO22" s="409">
        <v>13.088158241</v>
      </c>
      <c r="BP22" s="409">
        <v>13.270184069000001</v>
      </c>
      <c r="BQ22" s="409">
        <v>12.912029977</v>
      </c>
      <c r="BR22" s="409">
        <v>12.868843304</v>
      </c>
      <c r="BS22" s="409">
        <v>13.006709356</v>
      </c>
      <c r="BT22" s="409">
        <v>12.852691962</v>
      </c>
      <c r="BU22" s="409">
        <v>13.061709178999999</v>
      </c>
      <c r="BV22" s="409">
        <v>13.062803547</v>
      </c>
    </row>
    <row r="23" spans="1:74" ht="11.1" customHeight="1" x14ac:dyDescent="0.2">
      <c r="A23" s="162" t="s">
        <v>298</v>
      </c>
      <c r="B23" s="173" t="s">
        <v>745</v>
      </c>
      <c r="C23" s="252">
        <v>5.0808999999999997</v>
      </c>
      <c r="D23" s="252">
        <v>5.1940999999999997</v>
      </c>
      <c r="E23" s="252">
        <v>4.6843000000000004</v>
      </c>
      <c r="F23" s="252">
        <v>4.3235000000000001</v>
      </c>
      <c r="G23" s="252">
        <v>4.0587999999999997</v>
      </c>
      <c r="H23" s="252">
        <v>3.8570000000000002</v>
      </c>
      <c r="I23" s="252">
        <v>4.3352000000000004</v>
      </c>
      <c r="J23" s="252">
        <v>4.3495999999999997</v>
      </c>
      <c r="K23" s="252">
        <v>4.0804999999999998</v>
      </c>
      <c r="L23" s="252">
        <v>4.1425000000000001</v>
      </c>
      <c r="M23" s="252">
        <v>4.782</v>
      </c>
      <c r="N23" s="252">
        <v>5.1924999999999999</v>
      </c>
      <c r="O23" s="252">
        <v>4.9964000000000004</v>
      </c>
      <c r="P23" s="252">
        <v>5.2416</v>
      </c>
      <c r="Q23" s="252">
        <v>4.8315000000000001</v>
      </c>
      <c r="R23" s="252">
        <v>3.9935</v>
      </c>
      <c r="S23" s="252">
        <v>3.7263999999999999</v>
      </c>
      <c r="T23" s="252">
        <v>3.7122999999999999</v>
      </c>
      <c r="U23" s="252">
        <v>3.8635000000000002</v>
      </c>
      <c r="V23" s="252">
        <v>3.8357000000000001</v>
      </c>
      <c r="W23" s="252">
        <v>3.7305000000000001</v>
      </c>
      <c r="X23" s="252">
        <v>3.8860999999999999</v>
      </c>
      <c r="Y23" s="252">
        <v>4.2339000000000002</v>
      </c>
      <c r="Z23" s="252">
        <v>4.9762000000000004</v>
      </c>
      <c r="AA23" s="252">
        <v>4.5214999999999996</v>
      </c>
      <c r="AB23" s="252">
        <v>5.0340999999999996</v>
      </c>
      <c r="AC23" s="252">
        <v>4.5053000000000001</v>
      </c>
      <c r="AD23" s="252">
        <v>4.1627999999999998</v>
      </c>
      <c r="AE23" s="252">
        <v>3.5979000000000001</v>
      </c>
      <c r="AF23" s="252">
        <v>3.6772999999999998</v>
      </c>
      <c r="AG23" s="252">
        <v>3.8</v>
      </c>
      <c r="AH23" s="252">
        <v>3.9176000000000002</v>
      </c>
      <c r="AI23" s="252">
        <v>3.8593000000000002</v>
      </c>
      <c r="AJ23" s="252">
        <v>3.8363</v>
      </c>
      <c r="AK23" s="252">
        <v>3.9780000000000002</v>
      </c>
      <c r="AL23" s="252">
        <v>4.6158999999999999</v>
      </c>
      <c r="AM23" s="252">
        <v>4.3449999999999998</v>
      </c>
      <c r="AN23" s="252">
        <v>4.6285999999999996</v>
      </c>
      <c r="AO23" s="252">
        <v>4.3562000000000003</v>
      </c>
      <c r="AP23" s="252">
        <v>3.9729000000000001</v>
      </c>
      <c r="AQ23" s="252">
        <v>3.5787</v>
      </c>
      <c r="AR23" s="252">
        <v>3.5613000000000001</v>
      </c>
      <c r="AS23" s="252">
        <v>3.7785000000000002</v>
      </c>
      <c r="AT23" s="252">
        <v>3.8601999999999999</v>
      </c>
      <c r="AU23" s="252">
        <v>3.7229000000000001</v>
      </c>
      <c r="AV23" s="252">
        <v>3.7770999999999999</v>
      </c>
      <c r="AW23" s="252">
        <v>4.1574999999999998</v>
      </c>
      <c r="AX23" s="252">
        <v>4.5956000000000001</v>
      </c>
      <c r="AY23" s="252">
        <v>4.1764000000000001</v>
      </c>
      <c r="AZ23" s="252">
        <v>4.5648999999999997</v>
      </c>
      <c r="BA23" s="252">
        <v>4.2789000000000001</v>
      </c>
      <c r="BB23" s="252">
        <v>3.8220999999999998</v>
      </c>
      <c r="BC23" s="252">
        <v>3.5358000000000001</v>
      </c>
      <c r="BD23" s="252">
        <v>3.3903136279999999</v>
      </c>
      <c r="BE23" s="252">
        <v>3.5692161210000002</v>
      </c>
      <c r="BF23" s="252">
        <v>3.6797176490000001</v>
      </c>
      <c r="BG23" s="409">
        <v>3.5762316119999999</v>
      </c>
      <c r="BH23" s="409">
        <v>3.594767107</v>
      </c>
      <c r="BI23" s="409">
        <v>3.8959314850000002</v>
      </c>
      <c r="BJ23" s="409">
        <v>4.4635763949999996</v>
      </c>
      <c r="BK23" s="409">
        <v>4.1603605449999996</v>
      </c>
      <c r="BL23" s="409">
        <v>4.395626129</v>
      </c>
      <c r="BM23" s="409">
        <v>4.0319052080000004</v>
      </c>
      <c r="BN23" s="409">
        <v>3.6155301789999998</v>
      </c>
      <c r="BO23" s="409">
        <v>3.3371452189999999</v>
      </c>
      <c r="BP23" s="409">
        <v>3.319930753</v>
      </c>
      <c r="BQ23" s="409">
        <v>3.490820802</v>
      </c>
      <c r="BR23" s="409">
        <v>3.5991223219999999</v>
      </c>
      <c r="BS23" s="409">
        <v>3.4993290419999998</v>
      </c>
      <c r="BT23" s="409">
        <v>3.5083723689999999</v>
      </c>
      <c r="BU23" s="409">
        <v>3.8167358390000001</v>
      </c>
      <c r="BV23" s="409">
        <v>4.396527088</v>
      </c>
    </row>
    <row r="24" spans="1:74" ht="11.1" customHeight="1" x14ac:dyDescent="0.2">
      <c r="A24" s="162" t="s">
        <v>746</v>
      </c>
      <c r="B24" s="173" t="s">
        <v>355</v>
      </c>
      <c r="C24" s="252">
        <v>3.6528670958</v>
      </c>
      <c r="D24" s="252">
        <v>3.7790880819999999</v>
      </c>
      <c r="E24" s="252">
        <v>3.8161009969999999</v>
      </c>
      <c r="F24" s="252">
        <v>3.7090109805</v>
      </c>
      <c r="G24" s="252">
        <v>3.8585903623000002</v>
      </c>
      <c r="H24" s="252">
        <v>3.6730601437999999</v>
      </c>
      <c r="I24" s="252">
        <v>3.5082249929999998</v>
      </c>
      <c r="J24" s="252">
        <v>3.41244031</v>
      </c>
      <c r="K24" s="252">
        <v>3.3886667686999998</v>
      </c>
      <c r="L24" s="252">
        <v>3.6216551610000001</v>
      </c>
      <c r="M24" s="252">
        <v>3.7463652057000001</v>
      </c>
      <c r="N24" s="252">
        <v>3.7143933630000001</v>
      </c>
      <c r="O24" s="252">
        <v>3.6604504046000002</v>
      </c>
      <c r="P24" s="252">
        <v>3.8398496861</v>
      </c>
      <c r="Q24" s="252">
        <v>3.8463127607000001</v>
      </c>
      <c r="R24" s="252">
        <v>3.7395513268</v>
      </c>
      <c r="S24" s="252">
        <v>3.9357504396</v>
      </c>
      <c r="T24" s="252">
        <v>3.8629397998999999</v>
      </c>
      <c r="U24" s="252">
        <v>3.5731446742999999</v>
      </c>
      <c r="V24" s="252">
        <v>3.4831866370000002</v>
      </c>
      <c r="W24" s="252">
        <v>3.5630746231999999</v>
      </c>
      <c r="X24" s="252">
        <v>3.5297639326999999</v>
      </c>
      <c r="Y24" s="252">
        <v>3.8628950418999999</v>
      </c>
      <c r="Z24" s="252">
        <v>3.9360809909999999</v>
      </c>
      <c r="AA24" s="252">
        <v>3.9217130587</v>
      </c>
      <c r="AB24" s="252">
        <v>4.3611493879000003</v>
      </c>
      <c r="AC24" s="252">
        <v>4.1022859999000003</v>
      </c>
      <c r="AD24" s="252">
        <v>4.1663112644</v>
      </c>
      <c r="AE24" s="252">
        <v>4.2297010452999997</v>
      </c>
      <c r="AF24" s="252">
        <v>4.1783641991999998</v>
      </c>
      <c r="AG24" s="252">
        <v>3.9274677930999999</v>
      </c>
      <c r="AH24" s="252">
        <v>3.886773802</v>
      </c>
      <c r="AI24" s="252">
        <v>4.1781893955999996</v>
      </c>
      <c r="AJ24" s="252">
        <v>4.2358117280999998</v>
      </c>
      <c r="AK24" s="252">
        <v>4.2040646179000003</v>
      </c>
      <c r="AL24" s="252">
        <v>4.3385024705999999</v>
      </c>
      <c r="AM24" s="252">
        <v>4.35580021</v>
      </c>
      <c r="AN24" s="252">
        <v>4.6656861230000004</v>
      </c>
      <c r="AO24" s="252">
        <v>4.6643913079999999</v>
      </c>
      <c r="AP24" s="252">
        <v>4.4993351720000003</v>
      </c>
      <c r="AQ24" s="252">
        <v>4.5085625079999998</v>
      </c>
      <c r="AR24" s="252">
        <v>4.4937882900000004</v>
      </c>
      <c r="AS24" s="252">
        <v>4.0766347249999999</v>
      </c>
      <c r="AT24" s="252">
        <v>4.4077637149999997</v>
      </c>
      <c r="AU24" s="252">
        <v>4.0709246029999999</v>
      </c>
      <c r="AV24" s="252">
        <v>4.6201300139999999</v>
      </c>
      <c r="AW24" s="252">
        <v>4.6839359009999999</v>
      </c>
      <c r="AX24" s="252">
        <v>4.5296395670000003</v>
      </c>
      <c r="AY24" s="252">
        <v>4.3789911310000003</v>
      </c>
      <c r="AZ24" s="252">
        <v>4.5791736040000002</v>
      </c>
      <c r="BA24" s="252">
        <v>4.5760700810000001</v>
      </c>
      <c r="BB24" s="252">
        <v>4.6367829489999997</v>
      </c>
      <c r="BC24" s="252">
        <v>4.7614943439999999</v>
      </c>
      <c r="BD24" s="252">
        <v>4.5941603889999998</v>
      </c>
      <c r="BE24" s="252">
        <v>4.1515011460000002</v>
      </c>
      <c r="BF24" s="252">
        <v>4.3428348589999999</v>
      </c>
      <c r="BG24" s="409">
        <v>4.3991812770000003</v>
      </c>
      <c r="BH24" s="409">
        <v>4.7144925329999996</v>
      </c>
      <c r="BI24" s="409">
        <v>4.8907287559999997</v>
      </c>
      <c r="BJ24" s="409">
        <v>4.8511816459999997</v>
      </c>
      <c r="BK24" s="409">
        <v>4.7477872310000002</v>
      </c>
      <c r="BL24" s="409">
        <v>5.0586118449999997</v>
      </c>
      <c r="BM24" s="409">
        <v>5.0554371299999996</v>
      </c>
      <c r="BN24" s="409">
        <v>4.9364824660000002</v>
      </c>
      <c r="BO24" s="409">
        <v>5.0435958550000004</v>
      </c>
      <c r="BP24" s="409">
        <v>4.9440291390000004</v>
      </c>
      <c r="BQ24" s="409">
        <v>4.6507941669999999</v>
      </c>
      <c r="BR24" s="409">
        <v>4.5447498599999996</v>
      </c>
      <c r="BS24" s="409">
        <v>4.5512418600000002</v>
      </c>
      <c r="BT24" s="409">
        <v>4.7970656590000003</v>
      </c>
      <c r="BU24" s="409">
        <v>4.9773445970000001</v>
      </c>
      <c r="BV24" s="409">
        <v>4.9368903079999997</v>
      </c>
    </row>
    <row r="25" spans="1:74" ht="11.1" customHeight="1" x14ac:dyDescent="0.2">
      <c r="AY25" s="646"/>
      <c r="AZ25" s="646"/>
      <c r="BA25" s="646"/>
      <c r="BB25" s="646"/>
      <c r="BC25" s="646"/>
    </row>
    <row r="26" spans="1:74" ht="11.1" customHeight="1" x14ac:dyDescent="0.2">
      <c r="A26" s="162" t="s">
        <v>747</v>
      </c>
      <c r="B26" s="172" t="s">
        <v>519</v>
      </c>
      <c r="C26" s="252">
        <v>3.9067108697999999</v>
      </c>
      <c r="D26" s="252">
        <v>3.8126572774</v>
      </c>
      <c r="E26" s="252">
        <v>3.9617557848999998</v>
      </c>
      <c r="F26" s="252">
        <v>3.9843348055000001</v>
      </c>
      <c r="G26" s="252">
        <v>3.8188173859000001</v>
      </c>
      <c r="H26" s="252">
        <v>3.7913246711999999</v>
      </c>
      <c r="I26" s="252">
        <v>3.7087246950999999</v>
      </c>
      <c r="J26" s="252">
        <v>3.6009148797999999</v>
      </c>
      <c r="K26" s="252">
        <v>3.5706457299999999</v>
      </c>
      <c r="L26" s="252">
        <v>3.7825716910999998</v>
      </c>
      <c r="M26" s="252">
        <v>3.7668405088000001</v>
      </c>
      <c r="N26" s="252">
        <v>3.8844383052999998</v>
      </c>
      <c r="O26" s="252">
        <v>4.0838816842999996</v>
      </c>
      <c r="P26" s="252">
        <v>4.0677163437999999</v>
      </c>
      <c r="Q26" s="252">
        <v>4.1348116752999999</v>
      </c>
      <c r="R26" s="252">
        <v>4.0319773724000001</v>
      </c>
      <c r="S26" s="252">
        <v>3.9983407947999998</v>
      </c>
      <c r="T26" s="252">
        <v>4.0434075183999996</v>
      </c>
      <c r="U26" s="252">
        <v>3.9282120475000002</v>
      </c>
      <c r="V26" s="252">
        <v>3.8007596011000002</v>
      </c>
      <c r="W26" s="252">
        <v>3.9066315885999998</v>
      </c>
      <c r="X26" s="252">
        <v>3.8067618277999999</v>
      </c>
      <c r="Y26" s="252">
        <v>3.9760408005999999</v>
      </c>
      <c r="Z26" s="252">
        <v>3.9710395165999999</v>
      </c>
      <c r="AA26" s="252">
        <v>4.0212722472999998</v>
      </c>
      <c r="AB26" s="252">
        <v>4.0252258154999998</v>
      </c>
      <c r="AC26" s="252">
        <v>4.0169273704000004</v>
      </c>
      <c r="AD26" s="252">
        <v>4.02758605</v>
      </c>
      <c r="AE26" s="252">
        <v>3.9991994652999998</v>
      </c>
      <c r="AF26" s="252">
        <v>3.9632633841999998</v>
      </c>
      <c r="AG26" s="252">
        <v>3.9416369353</v>
      </c>
      <c r="AH26" s="252">
        <v>3.8484659444</v>
      </c>
      <c r="AI26" s="252">
        <v>3.9763445854000001</v>
      </c>
      <c r="AJ26" s="252">
        <v>3.9961229720000002</v>
      </c>
      <c r="AK26" s="252">
        <v>4.0984430851000004</v>
      </c>
      <c r="AL26" s="252">
        <v>4.0947780800000002</v>
      </c>
      <c r="AM26" s="252">
        <v>4.1395649419999998</v>
      </c>
      <c r="AN26" s="252">
        <v>4.1604776809999997</v>
      </c>
      <c r="AO26" s="252">
        <v>4.1376306200000004</v>
      </c>
      <c r="AP26" s="252">
        <v>4.1825679359999999</v>
      </c>
      <c r="AQ26" s="252">
        <v>4.1719805259999996</v>
      </c>
      <c r="AR26" s="252">
        <v>4.1729595440000002</v>
      </c>
      <c r="AS26" s="252">
        <v>4.0846045479999997</v>
      </c>
      <c r="AT26" s="252">
        <v>4.0947696110000003</v>
      </c>
      <c r="AU26" s="252">
        <v>4.125086831</v>
      </c>
      <c r="AV26" s="252">
        <v>4.2132025899999999</v>
      </c>
      <c r="AW26" s="252">
        <v>4.2532282459999999</v>
      </c>
      <c r="AX26" s="252">
        <v>4.1779820020000003</v>
      </c>
      <c r="AY26" s="252">
        <v>4.2876017549999998</v>
      </c>
      <c r="AZ26" s="252">
        <v>4.3085383129999997</v>
      </c>
      <c r="BA26" s="252">
        <v>4.284236495</v>
      </c>
      <c r="BB26" s="252">
        <v>4.291135208</v>
      </c>
      <c r="BC26" s="252">
        <v>4.2832767970000001</v>
      </c>
      <c r="BD26" s="252">
        <v>4.2845663460000001</v>
      </c>
      <c r="BE26" s="252">
        <v>4.2162651010000003</v>
      </c>
      <c r="BF26" s="252">
        <v>4.2256497839999998</v>
      </c>
      <c r="BG26" s="409">
        <v>4.2560717629999996</v>
      </c>
      <c r="BH26" s="409">
        <v>4.3415605020000001</v>
      </c>
      <c r="BI26" s="409">
        <v>4.3827006009999998</v>
      </c>
      <c r="BJ26" s="409">
        <v>4.3048715890000002</v>
      </c>
      <c r="BK26" s="409">
        <v>4.4264406510000001</v>
      </c>
      <c r="BL26" s="409">
        <v>4.447207798</v>
      </c>
      <c r="BM26" s="409">
        <v>4.4214817000000002</v>
      </c>
      <c r="BN26" s="409">
        <v>4.4268100969999997</v>
      </c>
      <c r="BO26" s="409">
        <v>4.4211598680000002</v>
      </c>
      <c r="BP26" s="409">
        <v>4.4226709140000002</v>
      </c>
      <c r="BQ26" s="409">
        <v>4.3530233699999998</v>
      </c>
      <c r="BR26" s="409">
        <v>4.3612513220000002</v>
      </c>
      <c r="BS26" s="409">
        <v>4.3916188639999998</v>
      </c>
      <c r="BT26" s="409">
        <v>4.4792049089999999</v>
      </c>
      <c r="BU26" s="409">
        <v>4.5219559460000003</v>
      </c>
      <c r="BV26" s="409">
        <v>4.4427914499999996</v>
      </c>
    </row>
    <row r="27" spans="1:74" ht="11.1" customHeight="1" x14ac:dyDescent="0.2">
      <c r="AY27" s="646"/>
      <c r="AZ27" s="646"/>
      <c r="BA27" s="646"/>
      <c r="BB27" s="646"/>
      <c r="BC27" s="646"/>
    </row>
    <row r="28" spans="1:74" ht="11.1" customHeight="1" x14ac:dyDescent="0.2">
      <c r="A28" s="162" t="s">
        <v>300</v>
      </c>
      <c r="B28" s="172" t="s">
        <v>670</v>
      </c>
      <c r="C28" s="252">
        <v>45.811455000000002</v>
      </c>
      <c r="D28" s="252">
        <v>46.492837000000002</v>
      </c>
      <c r="E28" s="252">
        <v>45.064162000000003</v>
      </c>
      <c r="F28" s="252">
        <v>45.903790999999998</v>
      </c>
      <c r="G28" s="252">
        <v>45.632455999999998</v>
      </c>
      <c r="H28" s="252">
        <v>45.392083999999997</v>
      </c>
      <c r="I28" s="252">
        <v>46.823704999999997</v>
      </c>
      <c r="J28" s="252">
        <v>46.328100999999997</v>
      </c>
      <c r="K28" s="252">
        <v>45.911769999999997</v>
      </c>
      <c r="L28" s="252">
        <v>46.410291000000001</v>
      </c>
      <c r="M28" s="252">
        <v>46.972118000000002</v>
      </c>
      <c r="N28" s="252">
        <v>46.291224999999997</v>
      </c>
      <c r="O28" s="252">
        <v>45.524669000000003</v>
      </c>
      <c r="P28" s="252">
        <v>46.585304000000001</v>
      </c>
      <c r="Q28" s="252">
        <v>45.376232000000002</v>
      </c>
      <c r="R28" s="252">
        <v>45.054557000000003</v>
      </c>
      <c r="S28" s="252">
        <v>44.303778000000001</v>
      </c>
      <c r="T28" s="252">
        <v>45.100917000000003</v>
      </c>
      <c r="U28" s="252">
        <v>46.167994999999998</v>
      </c>
      <c r="V28" s="252">
        <v>45.632654000000002</v>
      </c>
      <c r="W28" s="252">
        <v>45.898851999999998</v>
      </c>
      <c r="X28" s="252">
        <v>46.366205000000001</v>
      </c>
      <c r="Y28" s="252">
        <v>45.519139000000003</v>
      </c>
      <c r="Z28" s="252">
        <v>47.012887999999997</v>
      </c>
      <c r="AA28" s="252">
        <v>45.727342999999998</v>
      </c>
      <c r="AB28" s="252">
        <v>47.901408000000004</v>
      </c>
      <c r="AC28" s="252">
        <v>46.271945000000002</v>
      </c>
      <c r="AD28" s="252">
        <v>45.925198999999999</v>
      </c>
      <c r="AE28" s="252">
        <v>44.642043000000001</v>
      </c>
      <c r="AF28" s="252">
        <v>46.426850999999999</v>
      </c>
      <c r="AG28" s="252">
        <v>47.189070999999998</v>
      </c>
      <c r="AH28" s="252">
        <v>46.937021999999999</v>
      </c>
      <c r="AI28" s="252">
        <v>46.784534999999998</v>
      </c>
      <c r="AJ28" s="252">
        <v>46.317146000000001</v>
      </c>
      <c r="AK28" s="252">
        <v>45.771334000000003</v>
      </c>
      <c r="AL28" s="252">
        <v>47.438614000000001</v>
      </c>
      <c r="AM28" s="252">
        <v>45.446621923999999</v>
      </c>
      <c r="AN28" s="252">
        <v>47.596339923999999</v>
      </c>
      <c r="AO28" s="252">
        <v>46.931690924000002</v>
      </c>
      <c r="AP28" s="252">
        <v>46.130531924000003</v>
      </c>
      <c r="AQ28" s="252">
        <v>45.410125923999999</v>
      </c>
      <c r="AR28" s="252">
        <v>46.483493924000001</v>
      </c>
      <c r="AS28" s="252">
        <v>46.538845924</v>
      </c>
      <c r="AT28" s="252">
        <v>47.971314923999998</v>
      </c>
      <c r="AU28" s="252">
        <v>47.324479924000002</v>
      </c>
      <c r="AV28" s="252">
        <v>46.620703923999997</v>
      </c>
      <c r="AW28" s="252">
        <v>47.229211923999998</v>
      </c>
      <c r="AX28" s="252">
        <v>48.246005924000002</v>
      </c>
      <c r="AY28" s="252">
        <v>45.916717693000002</v>
      </c>
      <c r="AZ28" s="252">
        <v>46.975514693000001</v>
      </c>
      <c r="BA28" s="252">
        <v>47.690374693000003</v>
      </c>
      <c r="BB28" s="252">
        <v>45.947384692999997</v>
      </c>
      <c r="BC28" s="252">
        <v>47.011513692999998</v>
      </c>
      <c r="BD28" s="252">
        <v>47.464408378000002</v>
      </c>
      <c r="BE28" s="252">
        <v>47.870723963000003</v>
      </c>
      <c r="BF28" s="252">
        <v>47.528487890999997</v>
      </c>
      <c r="BG28" s="409">
        <v>47.485604813000002</v>
      </c>
      <c r="BH28" s="409">
        <v>47.254275941000003</v>
      </c>
      <c r="BI28" s="409">
        <v>47.469930769000001</v>
      </c>
      <c r="BJ28" s="409">
        <v>48.121548183999998</v>
      </c>
      <c r="BK28" s="409">
        <v>46.834791422000002</v>
      </c>
      <c r="BL28" s="409">
        <v>48.216722468</v>
      </c>
      <c r="BM28" s="409">
        <v>47.591748008000003</v>
      </c>
      <c r="BN28" s="409">
        <v>46.703222644999997</v>
      </c>
      <c r="BO28" s="409">
        <v>46.506047023999997</v>
      </c>
      <c r="BP28" s="409">
        <v>47.596899149999999</v>
      </c>
      <c r="BQ28" s="409">
        <v>48.105216599999999</v>
      </c>
      <c r="BR28" s="409">
        <v>48.022935920999998</v>
      </c>
      <c r="BS28" s="409">
        <v>48.053878718999997</v>
      </c>
      <c r="BT28" s="409">
        <v>47.790832160000001</v>
      </c>
      <c r="BU28" s="409">
        <v>47.966784791000002</v>
      </c>
      <c r="BV28" s="409">
        <v>48.619887147</v>
      </c>
    </row>
    <row r="29" spans="1:74" ht="11.1" customHeight="1" x14ac:dyDescent="0.2">
      <c r="A29" s="162" t="s">
        <v>306</v>
      </c>
      <c r="B29" s="172" t="s">
        <v>671</v>
      </c>
      <c r="C29" s="252">
        <v>44.984359443999999</v>
      </c>
      <c r="D29" s="252">
        <v>46.020402562999998</v>
      </c>
      <c r="E29" s="252">
        <v>45.043923839999998</v>
      </c>
      <c r="F29" s="252">
        <v>45.429191527</v>
      </c>
      <c r="G29" s="252">
        <v>45.913559309</v>
      </c>
      <c r="H29" s="252">
        <v>47.126246448000003</v>
      </c>
      <c r="I29" s="252">
        <v>47.216897086000003</v>
      </c>
      <c r="J29" s="252">
        <v>46.462199558999998</v>
      </c>
      <c r="K29" s="252">
        <v>46.216123592000002</v>
      </c>
      <c r="L29" s="252">
        <v>46.561040835</v>
      </c>
      <c r="M29" s="252">
        <v>46.567871381000003</v>
      </c>
      <c r="N29" s="252">
        <v>47.024290362999999</v>
      </c>
      <c r="O29" s="252">
        <v>46.722551430000003</v>
      </c>
      <c r="P29" s="252">
        <v>47.36916308</v>
      </c>
      <c r="Q29" s="252">
        <v>46.861627239000001</v>
      </c>
      <c r="R29" s="252">
        <v>47.388271013999997</v>
      </c>
      <c r="S29" s="252">
        <v>47.863571665999999</v>
      </c>
      <c r="T29" s="252">
        <v>48.843233875000003</v>
      </c>
      <c r="U29" s="252">
        <v>47.417600124000003</v>
      </c>
      <c r="V29" s="252">
        <v>47.906715267999999</v>
      </c>
      <c r="W29" s="252">
        <v>48.558974261000003</v>
      </c>
      <c r="X29" s="252">
        <v>47.908547652000003</v>
      </c>
      <c r="Y29" s="252">
        <v>48.048054935000003</v>
      </c>
      <c r="Z29" s="252">
        <v>48.685246657999997</v>
      </c>
      <c r="AA29" s="252">
        <v>46.858042478999998</v>
      </c>
      <c r="AB29" s="252">
        <v>48.513985267999999</v>
      </c>
      <c r="AC29" s="252">
        <v>47.827898355000002</v>
      </c>
      <c r="AD29" s="252">
        <v>48.699024336000001</v>
      </c>
      <c r="AE29" s="252">
        <v>48.991736277000001</v>
      </c>
      <c r="AF29" s="252">
        <v>49.883147794999999</v>
      </c>
      <c r="AG29" s="252">
        <v>48.902587308999998</v>
      </c>
      <c r="AH29" s="252">
        <v>49.63798929</v>
      </c>
      <c r="AI29" s="252">
        <v>49.935775976999999</v>
      </c>
      <c r="AJ29" s="252">
        <v>49.789950974999996</v>
      </c>
      <c r="AK29" s="252">
        <v>49.049989885999999</v>
      </c>
      <c r="AL29" s="252">
        <v>49.768108341000001</v>
      </c>
      <c r="AM29" s="252">
        <v>48.577003329</v>
      </c>
      <c r="AN29" s="252">
        <v>49.748649280000002</v>
      </c>
      <c r="AO29" s="252">
        <v>49.515808022999998</v>
      </c>
      <c r="AP29" s="252">
        <v>50.044279066999998</v>
      </c>
      <c r="AQ29" s="252">
        <v>49.876328721</v>
      </c>
      <c r="AR29" s="252">
        <v>50.929761329000002</v>
      </c>
      <c r="AS29" s="252">
        <v>49.690121302000001</v>
      </c>
      <c r="AT29" s="252">
        <v>51.106703320000001</v>
      </c>
      <c r="AU29" s="252">
        <v>50.004805064000003</v>
      </c>
      <c r="AV29" s="252">
        <v>50.927281602999997</v>
      </c>
      <c r="AW29" s="252">
        <v>50.433412638999997</v>
      </c>
      <c r="AX29" s="252">
        <v>50.153900643999997</v>
      </c>
      <c r="AY29" s="252">
        <v>49.990834616000001</v>
      </c>
      <c r="AZ29" s="252">
        <v>50.757105441999997</v>
      </c>
      <c r="BA29" s="252">
        <v>50.160439605999997</v>
      </c>
      <c r="BB29" s="252">
        <v>50.843050580000003</v>
      </c>
      <c r="BC29" s="252">
        <v>51.139802756999998</v>
      </c>
      <c r="BD29" s="252">
        <v>51.782261189000003</v>
      </c>
      <c r="BE29" s="252">
        <v>50.990953136999998</v>
      </c>
      <c r="BF29" s="252">
        <v>51.431786555999999</v>
      </c>
      <c r="BG29" s="409">
        <v>51.355562132999999</v>
      </c>
      <c r="BH29" s="409">
        <v>51.445718816999999</v>
      </c>
      <c r="BI29" s="409">
        <v>51.316054483000002</v>
      </c>
      <c r="BJ29" s="409">
        <v>51.110489733999998</v>
      </c>
      <c r="BK29" s="409">
        <v>51.185580788000003</v>
      </c>
      <c r="BL29" s="409">
        <v>52.176585996999997</v>
      </c>
      <c r="BM29" s="409">
        <v>51.560252589000001</v>
      </c>
      <c r="BN29" s="409">
        <v>52.152551909000003</v>
      </c>
      <c r="BO29" s="409">
        <v>52.436101592999997</v>
      </c>
      <c r="BP29" s="409">
        <v>53.158710489999997</v>
      </c>
      <c r="BQ29" s="409">
        <v>52.501856752999998</v>
      </c>
      <c r="BR29" s="409">
        <v>52.646161296999999</v>
      </c>
      <c r="BS29" s="409">
        <v>52.516715175999998</v>
      </c>
      <c r="BT29" s="409">
        <v>52.538424423000002</v>
      </c>
      <c r="BU29" s="409">
        <v>52.406386820000002</v>
      </c>
      <c r="BV29" s="409">
        <v>52.195523532999999</v>
      </c>
    </row>
    <row r="30" spans="1:74" ht="11.1" customHeight="1" x14ac:dyDescent="0.2">
      <c r="B30" s="172"/>
      <c r="AY30" s="646"/>
      <c r="AZ30" s="646"/>
      <c r="BA30" s="646"/>
      <c r="BB30" s="646"/>
      <c r="BC30" s="646"/>
    </row>
    <row r="31" spans="1:74" ht="11.1" customHeight="1" x14ac:dyDescent="0.2">
      <c r="A31" s="162" t="s">
        <v>307</v>
      </c>
      <c r="B31" s="172" t="s">
        <v>672</v>
      </c>
      <c r="C31" s="252">
        <v>90.795814444000001</v>
      </c>
      <c r="D31" s="252">
        <v>92.513239562999999</v>
      </c>
      <c r="E31" s="252">
        <v>90.108085840000001</v>
      </c>
      <c r="F31" s="252">
        <v>91.332982526999999</v>
      </c>
      <c r="G31" s="252">
        <v>91.546015308999998</v>
      </c>
      <c r="H31" s="252">
        <v>92.518330448</v>
      </c>
      <c r="I31" s="252">
        <v>94.040602086000007</v>
      </c>
      <c r="J31" s="252">
        <v>92.790300559000002</v>
      </c>
      <c r="K31" s="252">
        <v>92.127893592000007</v>
      </c>
      <c r="L31" s="252">
        <v>92.971331835000001</v>
      </c>
      <c r="M31" s="252">
        <v>93.539989380999998</v>
      </c>
      <c r="N31" s="252">
        <v>93.315515363000003</v>
      </c>
      <c r="O31" s="252">
        <v>92.247220429999999</v>
      </c>
      <c r="P31" s="252">
        <v>93.954467080000001</v>
      </c>
      <c r="Q31" s="252">
        <v>92.237859239000002</v>
      </c>
      <c r="R31" s="252">
        <v>92.442828014</v>
      </c>
      <c r="S31" s="252">
        <v>92.167349666000007</v>
      </c>
      <c r="T31" s="252">
        <v>93.944150875000005</v>
      </c>
      <c r="U31" s="252">
        <v>93.585595123999994</v>
      </c>
      <c r="V31" s="252">
        <v>93.539369268000002</v>
      </c>
      <c r="W31" s="252">
        <v>94.457826260999994</v>
      </c>
      <c r="X31" s="252">
        <v>94.274752652000004</v>
      </c>
      <c r="Y31" s="252">
        <v>93.567193935000006</v>
      </c>
      <c r="Z31" s="252">
        <v>95.698134658000001</v>
      </c>
      <c r="AA31" s="252">
        <v>92.585385478999996</v>
      </c>
      <c r="AB31" s="252">
        <v>96.415393268000003</v>
      </c>
      <c r="AC31" s="252">
        <v>94.099843355000004</v>
      </c>
      <c r="AD31" s="252">
        <v>94.624223336</v>
      </c>
      <c r="AE31" s="252">
        <v>93.633779277000002</v>
      </c>
      <c r="AF31" s="252">
        <v>96.309998794999998</v>
      </c>
      <c r="AG31" s="252">
        <v>96.091658308999996</v>
      </c>
      <c r="AH31" s="252">
        <v>96.575011290000006</v>
      </c>
      <c r="AI31" s="252">
        <v>96.720310976999997</v>
      </c>
      <c r="AJ31" s="252">
        <v>96.107096975000005</v>
      </c>
      <c r="AK31" s="252">
        <v>94.821323886000002</v>
      </c>
      <c r="AL31" s="252">
        <v>97.206722341000003</v>
      </c>
      <c r="AM31" s="252">
        <v>94.023625253000006</v>
      </c>
      <c r="AN31" s="252">
        <v>97.344989204000001</v>
      </c>
      <c r="AO31" s="252">
        <v>96.447498947</v>
      </c>
      <c r="AP31" s="252">
        <v>96.174810991000001</v>
      </c>
      <c r="AQ31" s="252">
        <v>95.286454645000006</v>
      </c>
      <c r="AR31" s="252">
        <v>97.413255253000003</v>
      </c>
      <c r="AS31" s="252">
        <v>96.228967225999995</v>
      </c>
      <c r="AT31" s="252">
        <v>99.078018244000006</v>
      </c>
      <c r="AU31" s="252">
        <v>97.329284987999998</v>
      </c>
      <c r="AV31" s="252">
        <v>97.547985526999994</v>
      </c>
      <c r="AW31" s="252">
        <v>97.662624562999994</v>
      </c>
      <c r="AX31" s="252">
        <v>98.399906568000006</v>
      </c>
      <c r="AY31" s="252">
        <v>95.907552308999996</v>
      </c>
      <c r="AZ31" s="252">
        <v>97.732620135000005</v>
      </c>
      <c r="BA31" s="252">
        <v>97.850814299000007</v>
      </c>
      <c r="BB31" s="252">
        <v>96.790435273</v>
      </c>
      <c r="BC31" s="252">
        <v>98.151316449999996</v>
      </c>
      <c r="BD31" s="252">
        <v>99.246669568000002</v>
      </c>
      <c r="BE31" s="252">
        <v>98.861677099999994</v>
      </c>
      <c r="BF31" s="252">
        <v>98.960274446</v>
      </c>
      <c r="BG31" s="409">
        <v>98.841166946000001</v>
      </c>
      <c r="BH31" s="409">
        <v>98.699994758000003</v>
      </c>
      <c r="BI31" s="409">
        <v>98.785985252000003</v>
      </c>
      <c r="BJ31" s="409">
        <v>99.232037918000003</v>
      </c>
      <c r="BK31" s="409">
        <v>98.020372210000005</v>
      </c>
      <c r="BL31" s="409">
        <v>100.39330846</v>
      </c>
      <c r="BM31" s="409">
        <v>99.152000596999997</v>
      </c>
      <c r="BN31" s="409">
        <v>98.855774554000007</v>
      </c>
      <c r="BO31" s="409">
        <v>98.942148617000001</v>
      </c>
      <c r="BP31" s="409">
        <v>100.75560964</v>
      </c>
      <c r="BQ31" s="409">
        <v>100.60707334999999</v>
      </c>
      <c r="BR31" s="409">
        <v>100.66909722</v>
      </c>
      <c r="BS31" s="409">
        <v>100.57059389</v>
      </c>
      <c r="BT31" s="409">
        <v>100.32925658000001</v>
      </c>
      <c r="BU31" s="409">
        <v>100.37317161</v>
      </c>
      <c r="BV31" s="409">
        <v>100.81541068</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322</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748</v>
      </c>
      <c r="B34" s="173" t="s">
        <v>1131</v>
      </c>
      <c r="C34" s="252">
        <v>110.1481952</v>
      </c>
      <c r="D34" s="252">
        <v>110.41801834</v>
      </c>
      <c r="E34" s="252">
        <v>110.69421043</v>
      </c>
      <c r="F34" s="252">
        <v>110.98135804</v>
      </c>
      <c r="G34" s="252">
        <v>111.28384434</v>
      </c>
      <c r="H34" s="252">
        <v>111.59671856</v>
      </c>
      <c r="I34" s="252">
        <v>111.94637590000001</v>
      </c>
      <c r="J34" s="252">
        <v>112.26558429000001</v>
      </c>
      <c r="K34" s="252">
        <v>112.57032774</v>
      </c>
      <c r="L34" s="252">
        <v>112.88706212</v>
      </c>
      <c r="M34" s="252">
        <v>113.15733677999999</v>
      </c>
      <c r="N34" s="252">
        <v>113.40235781</v>
      </c>
      <c r="O34" s="252">
        <v>113.57102836</v>
      </c>
      <c r="P34" s="252">
        <v>113.80060913</v>
      </c>
      <c r="Q34" s="252">
        <v>114.04631935</v>
      </c>
      <c r="R34" s="252">
        <v>114.32353673999999</v>
      </c>
      <c r="S34" s="252">
        <v>114.6060985</v>
      </c>
      <c r="T34" s="252">
        <v>114.90045069</v>
      </c>
      <c r="U34" s="252">
        <v>115.22623763</v>
      </c>
      <c r="V34" s="252">
        <v>115.53468882</v>
      </c>
      <c r="W34" s="252">
        <v>115.83536897</v>
      </c>
      <c r="X34" s="252">
        <v>116.14450307</v>
      </c>
      <c r="Y34" s="252">
        <v>116.43120693</v>
      </c>
      <c r="Z34" s="252">
        <v>116.70670011999999</v>
      </c>
      <c r="AA34" s="252">
        <v>116.98344009</v>
      </c>
      <c r="AB34" s="252">
        <v>117.22237308</v>
      </c>
      <c r="AC34" s="252">
        <v>117.44475362</v>
      </c>
      <c r="AD34" s="252">
        <v>117.63098574999999</v>
      </c>
      <c r="AE34" s="252">
        <v>117.84655988999999</v>
      </c>
      <c r="AF34" s="252">
        <v>118.06512589</v>
      </c>
      <c r="AG34" s="252">
        <v>118.28758864</v>
      </c>
      <c r="AH34" s="252">
        <v>118.51521793000001</v>
      </c>
      <c r="AI34" s="252">
        <v>118.7415429</v>
      </c>
      <c r="AJ34" s="252">
        <v>118.98766593000001</v>
      </c>
      <c r="AK34" s="252">
        <v>119.20566164</v>
      </c>
      <c r="AL34" s="252">
        <v>119.4129867</v>
      </c>
      <c r="AM34" s="252">
        <v>119.58360682</v>
      </c>
      <c r="AN34" s="252">
        <v>119.78853986999999</v>
      </c>
      <c r="AO34" s="252">
        <v>120.00473753</v>
      </c>
      <c r="AP34" s="252">
        <v>120.23461828000001</v>
      </c>
      <c r="AQ34" s="252">
        <v>120.47826159</v>
      </c>
      <c r="AR34" s="252">
        <v>120.73429489</v>
      </c>
      <c r="AS34" s="252">
        <v>121.00332987</v>
      </c>
      <c r="AT34" s="252">
        <v>121.28865892</v>
      </c>
      <c r="AU34" s="252">
        <v>121.58155342000001</v>
      </c>
      <c r="AV34" s="252">
        <v>121.91954324</v>
      </c>
      <c r="AW34" s="252">
        <v>122.21201164</v>
      </c>
      <c r="AX34" s="252">
        <v>122.49201868</v>
      </c>
      <c r="AY34" s="252">
        <v>122.74001918</v>
      </c>
      <c r="AZ34" s="252">
        <v>123.00490179000001</v>
      </c>
      <c r="BA34" s="252">
        <v>123.27550420999999</v>
      </c>
      <c r="BB34" s="252">
        <v>123.57275559999999</v>
      </c>
      <c r="BC34" s="252">
        <v>123.85570309000001</v>
      </c>
      <c r="BD34" s="252">
        <v>124.13581207999999</v>
      </c>
      <c r="BE34" s="252">
        <v>124.39019713</v>
      </c>
      <c r="BF34" s="252">
        <v>124.68658148999999</v>
      </c>
      <c r="BG34" s="409">
        <v>124.99255013</v>
      </c>
      <c r="BH34" s="409">
        <v>125.33503292</v>
      </c>
      <c r="BI34" s="409">
        <v>125.65300766999999</v>
      </c>
      <c r="BJ34" s="409">
        <v>125.96877999</v>
      </c>
      <c r="BK34" s="409">
        <v>126.26271038</v>
      </c>
      <c r="BL34" s="409">
        <v>126.58245005000001</v>
      </c>
      <c r="BM34" s="409">
        <v>126.91823754000001</v>
      </c>
      <c r="BN34" s="409">
        <v>127.33266897999999</v>
      </c>
      <c r="BO34" s="409">
        <v>127.67506666</v>
      </c>
      <c r="BP34" s="409">
        <v>127.99567630999999</v>
      </c>
      <c r="BQ34" s="409">
        <v>128.23851998999999</v>
      </c>
      <c r="BR34" s="409">
        <v>128.56232980999999</v>
      </c>
      <c r="BS34" s="409">
        <v>128.90092177</v>
      </c>
      <c r="BT34" s="409">
        <v>129.29229187000001</v>
      </c>
      <c r="BU34" s="409">
        <v>129.64616280000001</v>
      </c>
      <c r="BV34" s="409">
        <v>129.99552527</v>
      </c>
    </row>
    <row r="35" spans="1:74" ht="11.1" customHeight="1" x14ac:dyDescent="0.2">
      <c r="A35" s="162" t="s">
        <v>749</v>
      </c>
      <c r="B35" s="173" t="s">
        <v>1037</v>
      </c>
      <c r="C35" s="484">
        <v>2.3488889425999999</v>
      </c>
      <c r="D35" s="484">
        <v>2.3484748133000002</v>
      </c>
      <c r="E35" s="484">
        <v>2.3923942579999999</v>
      </c>
      <c r="F35" s="484">
        <v>2.5361143623000002</v>
      </c>
      <c r="G35" s="484">
        <v>2.6371833839000001</v>
      </c>
      <c r="H35" s="484">
        <v>2.7453629471999998</v>
      </c>
      <c r="I35" s="484">
        <v>2.8853575872000001</v>
      </c>
      <c r="J35" s="484">
        <v>2.9908759747999998</v>
      </c>
      <c r="K35" s="484">
        <v>3.0832783636999999</v>
      </c>
      <c r="L35" s="484">
        <v>3.2108107975000002</v>
      </c>
      <c r="M35" s="484">
        <v>3.2458882091999999</v>
      </c>
      <c r="N35" s="484">
        <v>3.2351998679</v>
      </c>
      <c r="O35" s="484">
        <v>3.1074800162999998</v>
      </c>
      <c r="P35" s="484">
        <v>3.0634409490999999</v>
      </c>
      <c r="Q35" s="484">
        <v>3.0282603885000001</v>
      </c>
      <c r="R35" s="484">
        <v>3.0114775667</v>
      </c>
      <c r="S35" s="484">
        <v>2.9853876596000002</v>
      </c>
      <c r="T35" s="484">
        <v>2.9604204982</v>
      </c>
      <c r="U35" s="484">
        <v>2.9298507479999998</v>
      </c>
      <c r="V35" s="484">
        <v>2.9119382852000002</v>
      </c>
      <c r="W35" s="484">
        <v>2.9004456959999998</v>
      </c>
      <c r="X35" s="484">
        <v>2.8855750951000001</v>
      </c>
      <c r="Y35" s="484">
        <v>2.8932018332</v>
      </c>
      <c r="Z35" s="484">
        <v>2.9138215236999998</v>
      </c>
      <c r="AA35" s="484">
        <v>3.0046498497999998</v>
      </c>
      <c r="AB35" s="484">
        <v>3.0068063508999998</v>
      </c>
      <c r="AC35" s="484">
        <v>2.9798719392000002</v>
      </c>
      <c r="AD35" s="484">
        <v>2.8930604289000001</v>
      </c>
      <c r="AE35" s="484">
        <v>2.8274772814000002</v>
      </c>
      <c r="AF35" s="484">
        <v>2.7542757058</v>
      </c>
      <c r="AG35" s="484">
        <v>2.6568176419</v>
      </c>
      <c r="AH35" s="484">
        <v>2.5797698793000001</v>
      </c>
      <c r="AI35" s="484">
        <v>2.5088830413999998</v>
      </c>
      <c r="AJ35" s="484">
        <v>2.4479530112000001</v>
      </c>
      <c r="AK35" s="484">
        <v>2.3829133036000001</v>
      </c>
      <c r="AL35" s="484">
        <v>2.3188785022</v>
      </c>
      <c r="AM35" s="484">
        <v>2.2226793151000002</v>
      </c>
      <c r="AN35" s="484">
        <v>2.1891442071</v>
      </c>
      <c r="AO35" s="484">
        <v>2.1797345866</v>
      </c>
      <c r="AP35" s="484">
        <v>2.2133900499000001</v>
      </c>
      <c r="AQ35" s="484">
        <v>2.2331595442999999</v>
      </c>
      <c r="AR35" s="484">
        <v>2.2607598842000001</v>
      </c>
      <c r="AS35" s="484">
        <v>2.2958801169999998</v>
      </c>
      <c r="AT35" s="484">
        <v>2.3401560099999998</v>
      </c>
      <c r="AU35" s="484">
        <v>2.3917581488000001</v>
      </c>
      <c r="AV35" s="484">
        <v>2.4640178286999999</v>
      </c>
      <c r="AW35" s="484">
        <v>2.5219859161999998</v>
      </c>
      <c r="AX35" s="484">
        <v>2.5784732960999999</v>
      </c>
      <c r="AY35" s="484">
        <v>2.6395025598999999</v>
      </c>
      <c r="AZ35" s="484">
        <v>2.6850330793000001</v>
      </c>
      <c r="BA35" s="484">
        <v>2.7255312903000002</v>
      </c>
      <c r="BB35" s="484">
        <v>2.7763529047</v>
      </c>
      <c r="BC35" s="484">
        <v>2.8033617442000001</v>
      </c>
      <c r="BD35" s="484">
        <v>2.8173578965999999</v>
      </c>
      <c r="BE35" s="484">
        <v>2.7989868216999998</v>
      </c>
      <c r="BF35" s="484">
        <v>2.8015171413000002</v>
      </c>
      <c r="BG35" s="485">
        <v>2.8055215704999998</v>
      </c>
      <c r="BH35" s="485">
        <v>2.8014291957999999</v>
      </c>
      <c r="BI35" s="485">
        <v>2.8155956002</v>
      </c>
      <c r="BJ35" s="485">
        <v>2.8383574345000002</v>
      </c>
      <c r="BK35" s="485">
        <v>2.8700428972999998</v>
      </c>
      <c r="BL35" s="485">
        <v>2.9084599178000001</v>
      </c>
      <c r="BM35" s="485">
        <v>2.9549530983999999</v>
      </c>
      <c r="BN35" s="485">
        <v>3.0426717937999999</v>
      </c>
      <c r="BO35" s="485">
        <v>3.0837203887000002</v>
      </c>
      <c r="BP35" s="485">
        <v>3.1093881504000001</v>
      </c>
      <c r="BQ35" s="485">
        <v>3.0937509150000002</v>
      </c>
      <c r="BR35" s="485">
        <v>3.1083924754000001</v>
      </c>
      <c r="BS35" s="485">
        <v>3.1268836675</v>
      </c>
      <c r="BT35" s="485">
        <v>3.1573446510999998</v>
      </c>
      <c r="BU35" s="485">
        <v>3.1779224480999999</v>
      </c>
      <c r="BV35" s="485">
        <v>3.1966216350000001</v>
      </c>
    </row>
    <row r="36" spans="1:74" ht="11.1" customHeight="1" x14ac:dyDescent="0.2">
      <c r="A36" s="162" t="s">
        <v>1038</v>
      </c>
      <c r="B36" s="173" t="s">
        <v>1132</v>
      </c>
      <c r="C36" s="252">
        <v>105.16715499</v>
      </c>
      <c r="D36" s="252">
        <v>105.33627250000001</v>
      </c>
      <c r="E36" s="252">
        <v>105.49225203</v>
      </c>
      <c r="F36" s="252">
        <v>105.58192562000001</v>
      </c>
      <c r="G36" s="252">
        <v>105.75949574000001</v>
      </c>
      <c r="H36" s="252">
        <v>105.96743702000001</v>
      </c>
      <c r="I36" s="252">
        <v>106.25787588999999</v>
      </c>
      <c r="J36" s="252">
        <v>106.49194552</v>
      </c>
      <c r="K36" s="252">
        <v>106.71388797</v>
      </c>
      <c r="L36" s="252">
        <v>106.96277959</v>
      </c>
      <c r="M36" s="252">
        <v>107.14170505</v>
      </c>
      <c r="N36" s="252">
        <v>107.2858746</v>
      </c>
      <c r="O36" s="252">
        <v>107.32202100000001</v>
      </c>
      <c r="P36" s="252">
        <v>107.45110486</v>
      </c>
      <c r="Q36" s="252">
        <v>107.60222577</v>
      </c>
      <c r="R36" s="252">
        <v>107.76670199</v>
      </c>
      <c r="S36" s="252">
        <v>107.97949068</v>
      </c>
      <c r="T36" s="252">
        <v>108.22615949999999</v>
      </c>
      <c r="U36" s="252">
        <v>108.58964947</v>
      </c>
      <c r="V36" s="252">
        <v>108.84670429000001</v>
      </c>
      <c r="W36" s="252">
        <v>109.07160057</v>
      </c>
      <c r="X36" s="252">
        <v>109.19447943</v>
      </c>
      <c r="Y36" s="252">
        <v>109.41900851</v>
      </c>
      <c r="Z36" s="252">
        <v>109.67087838</v>
      </c>
      <c r="AA36" s="252">
        <v>110.03273225</v>
      </c>
      <c r="AB36" s="252">
        <v>110.27026716</v>
      </c>
      <c r="AC36" s="252">
        <v>110.47655012</v>
      </c>
      <c r="AD36" s="252">
        <v>110.62090813</v>
      </c>
      <c r="AE36" s="252">
        <v>110.796926</v>
      </c>
      <c r="AF36" s="252">
        <v>110.9683055</v>
      </c>
      <c r="AG36" s="252">
        <v>111.15640863</v>
      </c>
      <c r="AH36" s="252">
        <v>111.30465305</v>
      </c>
      <c r="AI36" s="252">
        <v>111.42966964</v>
      </c>
      <c r="AJ36" s="252">
        <v>111.4936393</v>
      </c>
      <c r="AK36" s="252">
        <v>111.60728467</v>
      </c>
      <c r="AL36" s="252">
        <v>111.73016912</v>
      </c>
      <c r="AM36" s="252">
        <v>111.85411739</v>
      </c>
      <c r="AN36" s="252">
        <v>112.0007987</v>
      </c>
      <c r="AO36" s="252">
        <v>112.16411967000001</v>
      </c>
      <c r="AP36" s="252">
        <v>112.36804420999999</v>
      </c>
      <c r="AQ36" s="252">
        <v>112.55201461999999</v>
      </c>
      <c r="AR36" s="252">
        <v>112.73699547</v>
      </c>
      <c r="AS36" s="252">
        <v>112.91169853</v>
      </c>
      <c r="AT36" s="252">
        <v>113.11044892</v>
      </c>
      <c r="AU36" s="252">
        <v>113.31553602</v>
      </c>
      <c r="AV36" s="252">
        <v>113.55831876000001</v>
      </c>
      <c r="AW36" s="252">
        <v>113.76132909</v>
      </c>
      <c r="AX36" s="252">
        <v>113.95282401</v>
      </c>
      <c r="AY36" s="252">
        <v>114.10904979</v>
      </c>
      <c r="AZ36" s="252">
        <v>114.29220651</v>
      </c>
      <c r="BA36" s="252">
        <v>114.48400719999999</v>
      </c>
      <c r="BB36" s="252">
        <v>114.69851917</v>
      </c>
      <c r="BC36" s="252">
        <v>114.90926589999999</v>
      </c>
      <c r="BD36" s="252">
        <v>115.12345856</v>
      </c>
      <c r="BE36" s="252">
        <v>115.35894209</v>
      </c>
      <c r="BF36" s="252">
        <v>115.57007947</v>
      </c>
      <c r="BG36" s="409">
        <v>115.76786691</v>
      </c>
      <c r="BH36" s="409">
        <v>115.9252323</v>
      </c>
      <c r="BI36" s="409">
        <v>116.12603504</v>
      </c>
      <c r="BJ36" s="409">
        <v>116.33968948</v>
      </c>
      <c r="BK36" s="409">
        <v>116.58999528</v>
      </c>
      <c r="BL36" s="409">
        <v>116.80621112999999</v>
      </c>
      <c r="BM36" s="409">
        <v>117.01988971</v>
      </c>
      <c r="BN36" s="409">
        <v>117.24141861</v>
      </c>
      <c r="BO36" s="409">
        <v>117.45466399</v>
      </c>
      <c r="BP36" s="409">
        <v>117.66282943</v>
      </c>
      <c r="BQ36" s="409">
        <v>117.84953409000001</v>
      </c>
      <c r="BR36" s="409">
        <v>118.06318464</v>
      </c>
      <c r="BS36" s="409">
        <v>118.28056410000001</v>
      </c>
      <c r="BT36" s="409">
        <v>118.52066435</v>
      </c>
      <c r="BU36" s="409">
        <v>118.7406878</v>
      </c>
      <c r="BV36" s="409">
        <v>118.95625832</v>
      </c>
    </row>
    <row r="37" spans="1:74" ht="11.1" customHeight="1" x14ac:dyDescent="0.2">
      <c r="A37" s="162" t="s">
        <v>1039</v>
      </c>
      <c r="B37" s="173" t="s">
        <v>1037</v>
      </c>
      <c r="C37" s="484">
        <v>0.81208541158000003</v>
      </c>
      <c r="D37" s="484">
        <v>0.85400274062000003</v>
      </c>
      <c r="E37" s="484">
        <v>0.90721721969000002</v>
      </c>
      <c r="F37" s="484">
        <v>0.93007819084999999</v>
      </c>
      <c r="G37" s="484">
        <v>1.0428782557</v>
      </c>
      <c r="H37" s="484">
        <v>1.2009361326000001</v>
      </c>
      <c r="I37" s="484">
        <v>1.4700808569999999</v>
      </c>
      <c r="J37" s="484">
        <v>1.6738079956</v>
      </c>
      <c r="K37" s="484">
        <v>1.8708666823</v>
      </c>
      <c r="L37" s="484">
        <v>2.1825598261999999</v>
      </c>
      <c r="M37" s="484">
        <v>2.2847437783000002</v>
      </c>
      <c r="N37" s="484">
        <v>2.2952319294999999</v>
      </c>
      <c r="O37" s="484">
        <v>2.0489914422000002</v>
      </c>
      <c r="P37" s="484">
        <v>2.0076962259000002</v>
      </c>
      <c r="Q37" s="484">
        <v>2.0001220048000001</v>
      </c>
      <c r="R37" s="484">
        <v>2.0692711922</v>
      </c>
      <c r="S37" s="484">
        <v>2.0990975057000001</v>
      </c>
      <c r="T37" s="484">
        <v>2.1315250615000001</v>
      </c>
      <c r="U37" s="484">
        <v>2.1944477615000002</v>
      </c>
      <c r="V37" s="484">
        <v>2.2112083233000002</v>
      </c>
      <c r="W37" s="484">
        <v>2.2093774718999999</v>
      </c>
      <c r="X37" s="484">
        <v>2.0864265567000002</v>
      </c>
      <c r="Y37" s="484">
        <v>2.1255060847</v>
      </c>
      <c r="Z37" s="484">
        <v>2.2230361540999999</v>
      </c>
      <c r="AA37" s="484">
        <v>2.5257735780999999</v>
      </c>
      <c r="AB37" s="484">
        <v>2.6236698985000002</v>
      </c>
      <c r="AC37" s="484">
        <v>2.671249897</v>
      </c>
      <c r="AD37" s="484">
        <v>2.6485046800999998</v>
      </c>
      <c r="AE37" s="484">
        <v>2.6092319025999999</v>
      </c>
      <c r="AF37" s="484">
        <v>2.5337182964</v>
      </c>
      <c r="AG37" s="484">
        <v>2.3637235871</v>
      </c>
      <c r="AH37" s="484">
        <v>2.2581747236999998</v>
      </c>
      <c r="AI37" s="484">
        <v>2.1619459678999999</v>
      </c>
      <c r="AJ37" s="484">
        <v>2.1055642002999999</v>
      </c>
      <c r="AK37" s="484">
        <v>1.9999049419999999</v>
      </c>
      <c r="AL37" s="484">
        <v>1.8777005951000001</v>
      </c>
      <c r="AM37" s="484">
        <v>1.6553121122000001</v>
      </c>
      <c r="AN37" s="484">
        <v>1.5693546318</v>
      </c>
      <c r="AO37" s="484">
        <v>1.5275364341</v>
      </c>
      <c r="AP37" s="484">
        <v>1.5793904671000001</v>
      </c>
      <c r="AQ37" s="484">
        <v>1.5840589511000001</v>
      </c>
      <c r="AR37" s="484">
        <v>1.5938694906999999</v>
      </c>
      <c r="AS37" s="484">
        <v>1.5791171399999999</v>
      </c>
      <c r="AT37" s="484">
        <v>1.6223902791</v>
      </c>
      <c r="AU37" s="484">
        <v>1.6924275022999999</v>
      </c>
      <c r="AV37" s="484">
        <v>1.8518361011</v>
      </c>
      <c r="AW37" s="484">
        <v>1.9300213476999999</v>
      </c>
      <c r="AX37" s="484">
        <v>1.989305941</v>
      </c>
      <c r="AY37" s="484">
        <v>2.0159583241000001</v>
      </c>
      <c r="AZ37" s="484">
        <v>2.0458852398</v>
      </c>
      <c r="BA37" s="484">
        <v>2.0682973601999999</v>
      </c>
      <c r="BB37" s="484">
        <v>2.0739659344999999</v>
      </c>
      <c r="BC37" s="484">
        <v>2.0943661366000002</v>
      </c>
      <c r="BD37" s="484">
        <v>2.1168411278999999</v>
      </c>
      <c r="BE37" s="484">
        <v>2.1673959306000001</v>
      </c>
      <c r="BF37" s="484">
        <v>2.1745387552</v>
      </c>
      <c r="BG37" s="485">
        <v>2.1641612244999999</v>
      </c>
      <c r="BH37" s="485">
        <v>2.0843154070000001</v>
      </c>
      <c r="BI37" s="485">
        <v>2.0786553451000001</v>
      </c>
      <c r="BJ37" s="485">
        <v>2.0946084433999999</v>
      </c>
      <c r="BK37" s="485">
        <v>2.1741882035</v>
      </c>
      <c r="BL37" s="485">
        <v>2.1996290887000001</v>
      </c>
      <c r="BM37" s="485">
        <v>2.2150539404999998</v>
      </c>
      <c r="BN37" s="485">
        <v>2.2170290122999998</v>
      </c>
      <c r="BO37" s="485">
        <v>2.2151373690999998</v>
      </c>
      <c r="BP37" s="485">
        <v>2.2057805608000001</v>
      </c>
      <c r="BQ37" s="485">
        <v>2.1589934526999999</v>
      </c>
      <c r="BR37" s="485">
        <v>2.1572237200000002</v>
      </c>
      <c r="BS37" s="485">
        <v>2.1704616831000001</v>
      </c>
      <c r="BT37" s="485">
        <v>2.2388844948000002</v>
      </c>
      <c r="BU37" s="485">
        <v>2.2515646568999999</v>
      </c>
      <c r="BV37" s="485">
        <v>2.2490766922000001</v>
      </c>
    </row>
    <row r="38" spans="1:74" ht="11.1" customHeight="1" x14ac:dyDescent="0.2">
      <c r="A38" s="162" t="s">
        <v>1040</v>
      </c>
      <c r="B38" s="173" t="s">
        <v>1133</v>
      </c>
      <c r="C38" s="252">
        <v>116.14557365</v>
      </c>
      <c r="D38" s="252">
        <v>116.54238383000001</v>
      </c>
      <c r="E38" s="252">
        <v>116.97054736</v>
      </c>
      <c r="F38" s="252">
        <v>117.50815545</v>
      </c>
      <c r="G38" s="252">
        <v>117.96886957</v>
      </c>
      <c r="H38" s="252">
        <v>118.41468015</v>
      </c>
      <c r="I38" s="252">
        <v>118.83923692</v>
      </c>
      <c r="J38" s="252">
        <v>119.26646895</v>
      </c>
      <c r="K38" s="252">
        <v>119.67640806999999</v>
      </c>
      <c r="L38" s="252">
        <v>120.07905839999999</v>
      </c>
      <c r="M38" s="252">
        <v>120.46597778</v>
      </c>
      <c r="N38" s="252">
        <v>120.84016643</v>
      </c>
      <c r="O38" s="252">
        <v>121.17934270000001</v>
      </c>
      <c r="P38" s="252">
        <v>121.53800196</v>
      </c>
      <c r="Q38" s="252">
        <v>121.905255</v>
      </c>
      <c r="R38" s="252">
        <v>122.32793497999999</v>
      </c>
      <c r="S38" s="252">
        <v>122.69986267</v>
      </c>
      <c r="T38" s="252">
        <v>123.05484576000001</v>
      </c>
      <c r="U38" s="252">
        <v>123.33000226999999</v>
      </c>
      <c r="V38" s="252">
        <v>123.70403527000001</v>
      </c>
      <c r="W38" s="252">
        <v>124.10218343</v>
      </c>
      <c r="X38" s="252">
        <v>124.65301965</v>
      </c>
      <c r="Y38" s="252">
        <v>125.01947998999999</v>
      </c>
      <c r="Z38" s="252">
        <v>125.32443223999999</v>
      </c>
      <c r="AA38" s="252">
        <v>125.48857255999999</v>
      </c>
      <c r="AB38" s="252">
        <v>125.72813859</v>
      </c>
      <c r="AC38" s="252">
        <v>125.97045387999999</v>
      </c>
      <c r="AD38" s="252">
        <v>126.21046311000001</v>
      </c>
      <c r="AE38" s="252">
        <v>126.47670720000001</v>
      </c>
      <c r="AF38" s="252">
        <v>126.75593465</v>
      </c>
      <c r="AG38" s="252">
        <v>127.0219941</v>
      </c>
      <c r="AH38" s="252">
        <v>127.35263483</v>
      </c>
      <c r="AI38" s="252">
        <v>127.71089696999999</v>
      </c>
      <c r="AJ38" s="252">
        <v>128.19522708</v>
      </c>
      <c r="AK38" s="252">
        <v>128.54939368999999</v>
      </c>
      <c r="AL38" s="252">
        <v>128.86686865999999</v>
      </c>
      <c r="AM38" s="252">
        <v>129.09842064</v>
      </c>
      <c r="AN38" s="252">
        <v>129.37916944</v>
      </c>
      <c r="AO38" s="252">
        <v>129.66404904999999</v>
      </c>
      <c r="AP38" s="252">
        <v>129.92688903000001</v>
      </c>
      <c r="AQ38" s="252">
        <v>130.24818571</v>
      </c>
      <c r="AR38" s="252">
        <v>130.59695181999999</v>
      </c>
      <c r="AS38" s="252">
        <v>130.9895004</v>
      </c>
      <c r="AT38" s="252">
        <v>131.38816517000001</v>
      </c>
      <c r="AU38" s="252">
        <v>131.79609715999999</v>
      </c>
      <c r="AV38" s="252">
        <v>132.25878685000001</v>
      </c>
      <c r="AW38" s="252">
        <v>132.66872688999999</v>
      </c>
      <c r="AX38" s="252">
        <v>133.06514833</v>
      </c>
      <c r="AY38" s="252">
        <v>133.43431440000001</v>
      </c>
      <c r="AZ38" s="252">
        <v>133.80684160000001</v>
      </c>
      <c r="BA38" s="252">
        <v>134.18122194</v>
      </c>
      <c r="BB38" s="252">
        <v>134.58752848</v>
      </c>
      <c r="BC38" s="252">
        <v>134.96544739000001</v>
      </c>
      <c r="BD38" s="252">
        <v>135.33215355999999</v>
      </c>
      <c r="BE38" s="252">
        <v>135.60989133000001</v>
      </c>
      <c r="BF38" s="252">
        <v>136.01906765000001</v>
      </c>
      <c r="BG38" s="409">
        <v>136.46885086</v>
      </c>
      <c r="BH38" s="409">
        <v>137.05891586000001</v>
      </c>
      <c r="BI38" s="409">
        <v>137.53298168000001</v>
      </c>
      <c r="BJ38" s="409">
        <v>137.98463670999999</v>
      </c>
      <c r="BK38" s="409">
        <v>138.33532566</v>
      </c>
      <c r="BL38" s="409">
        <v>138.79331164000001</v>
      </c>
      <c r="BM38" s="409">
        <v>139.29272121</v>
      </c>
      <c r="BN38" s="409">
        <v>139.96686073999999</v>
      </c>
      <c r="BO38" s="409">
        <v>140.48274412999999</v>
      </c>
      <c r="BP38" s="409">
        <v>140.95438238</v>
      </c>
      <c r="BQ38" s="409">
        <v>141.27203243</v>
      </c>
      <c r="BR38" s="409">
        <v>141.74421419000001</v>
      </c>
      <c r="BS38" s="409">
        <v>142.24643915999999</v>
      </c>
      <c r="BT38" s="409">
        <v>142.84237307000001</v>
      </c>
      <c r="BU38" s="409">
        <v>143.37758328999999</v>
      </c>
      <c r="BV38" s="409">
        <v>143.90852903999999</v>
      </c>
    </row>
    <row r="39" spans="1:74" ht="11.1" customHeight="1" x14ac:dyDescent="0.2">
      <c r="A39" s="162" t="s">
        <v>1041</v>
      </c>
      <c r="B39" s="173" t="s">
        <v>1037</v>
      </c>
      <c r="C39" s="484">
        <v>4.1381620834000001</v>
      </c>
      <c r="D39" s="484">
        <v>4.0880497073999997</v>
      </c>
      <c r="E39" s="484">
        <v>4.1213507173000004</v>
      </c>
      <c r="F39" s="484">
        <v>4.4081864943999998</v>
      </c>
      <c r="G39" s="484">
        <v>4.4948610305000001</v>
      </c>
      <c r="H39" s="484">
        <v>4.5434828962999996</v>
      </c>
      <c r="I39" s="484">
        <v>4.5315170954999999</v>
      </c>
      <c r="J39" s="484">
        <v>4.5210845013999998</v>
      </c>
      <c r="K39" s="484">
        <v>4.4902083528999999</v>
      </c>
      <c r="L39" s="484">
        <v>4.4011605811000001</v>
      </c>
      <c r="M39" s="484">
        <v>4.3583240945000004</v>
      </c>
      <c r="N39" s="484">
        <v>4.3234011606999996</v>
      </c>
      <c r="O39" s="484">
        <v>4.3340171230999998</v>
      </c>
      <c r="P39" s="484">
        <v>4.2865247534000002</v>
      </c>
      <c r="Q39" s="484">
        <v>4.2187608393999998</v>
      </c>
      <c r="R39" s="484">
        <v>4.1016553397999997</v>
      </c>
      <c r="S39" s="484">
        <v>4.0103741958999999</v>
      </c>
      <c r="T39" s="484">
        <v>3.9185729293999998</v>
      </c>
      <c r="U39" s="484">
        <v>3.7788574396999999</v>
      </c>
      <c r="V39" s="484">
        <v>3.7207157670000002</v>
      </c>
      <c r="W39" s="484">
        <v>3.6981184772</v>
      </c>
      <c r="X39" s="484">
        <v>3.8091248488999998</v>
      </c>
      <c r="Y39" s="484">
        <v>3.7799072344</v>
      </c>
      <c r="Z39" s="484">
        <v>3.7109066844999998</v>
      </c>
      <c r="AA39" s="484">
        <v>3.5560762801000001</v>
      </c>
      <c r="AB39" s="484">
        <v>3.4475938081000002</v>
      </c>
      <c r="AC39" s="484">
        <v>3.3347199664999998</v>
      </c>
      <c r="AD39" s="484">
        <v>3.1738687771</v>
      </c>
      <c r="AE39" s="484">
        <v>3.0781163416999999</v>
      </c>
      <c r="AF39" s="484">
        <v>3.0076742363000002</v>
      </c>
      <c r="AG39" s="484">
        <v>2.9935877488</v>
      </c>
      <c r="AH39" s="484">
        <v>2.9494588093999998</v>
      </c>
      <c r="AI39" s="484">
        <v>2.9078566121999998</v>
      </c>
      <c r="AJ39" s="484">
        <v>2.841653923</v>
      </c>
      <c r="AK39" s="484">
        <v>2.8234909539999999</v>
      </c>
      <c r="AL39" s="484">
        <v>2.8266127840999999</v>
      </c>
      <c r="AM39" s="484">
        <v>2.8766349070000001</v>
      </c>
      <c r="AN39" s="484">
        <v>2.9039090912000001</v>
      </c>
      <c r="AO39" s="484">
        <v>2.9321122962000001</v>
      </c>
      <c r="AP39" s="484">
        <v>2.9446258405000001</v>
      </c>
      <c r="AQ39" s="484">
        <v>2.9819550131999999</v>
      </c>
      <c r="AR39" s="484">
        <v>3.0302464225999999</v>
      </c>
      <c r="AS39" s="484">
        <v>3.123479772</v>
      </c>
      <c r="AT39" s="484">
        <v>3.1687843307999999</v>
      </c>
      <c r="AU39" s="484">
        <v>3.198787485</v>
      </c>
      <c r="AV39" s="484">
        <v>3.1698214220000001</v>
      </c>
      <c r="AW39" s="484">
        <v>3.2044750129000001</v>
      </c>
      <c r="AX39" s="484">
        <v>3.2578425374000002</v>
      </c>
      <c r="AY39" s="484">
        <v>3.3585955117999999</v>
      </c>
      <c r="AZ39" s="484">
        <v>3.4222450018999999</v>
      </c>
      <c r="BA39" s="484">
        <v>3.4837512222</v>
      </c>
      <c r="BB39" s="484">
        <v>3.5871246423000001</v>
      </c>
      <c r="BC39" s="484">
        <v>3.6217484780999998</v>
      </c>
      <c r="BD39" s="484">
        <v>3.6258133642999999</v>
      </c>
      <c r="BE39" s="484">
        <v>3.5272986928000001</v>
      </c>
      <c r="BF39" s="484">
        <v>3.5245963534000002</v>
      </c>
      <c r="BG39" s="485">
        <v>3.5454416293</v>
      </c>
      <c r="BH39" s="485">
        <v>3.6293460211999999</v>
      </c>
      <c r="BI39" s="485">
        <v>3.6664667708000001</v>
      </c>
      <c r="BJ39" s="485">
        <v>3.6970524944999998</v>
      </c>
      <c r="BK39" s="485">
        <v>3.6729766846</v>
      </c>
      <c r="BL39" s="485">
        <v>3.7266181479</v>
      </c>
      <c r="BM39" s="485">
        <v>3.8093998455999998</v>
      </c>
      <c r="BN39" s="485">
        <v>3.9969024803000002</v>
      </c>
      <c r="BO39" s="485">
        <v>4.0879327616000003</v>
      </c>
      <c r="BP39" s="485">
        <v>4.1543924893000002</v>
      </c>
      <c r="BQ39" s="485">
        <v>4.1753157110999997</v>
      </c>
      <c r="BR39" s="485">
        <v>4.2090764495000004</v>
      </c>
      <c r="BS39" s="485">
        <v>4.2336315346999998</v>
      </c>
      <c r="BT39" s="485">
        <v>4.2196869661000003</v>
      </c>
      <c r="BU39" s="485">
        <v>4.2496000104</v>
      </c>
      <c r="BV39" s="485">
        <v>4.2931535444</v>
      </c>
    </row>
    <row r="40" spans="1:74" ht="11.1" customHeight="1" x14ac:dyDescent="0.2">
      <c r="B40" s="172"/>
      <c r="AY40" s="646"/>
      <c r="AZ40" s="646"/>
      <c r="BA40" s="646"/>
      <c r="BB40" s="646"/>
      <c r="BC40" s="646"/>
    </row>
    <row r="41" spans="1:74" ht="11.1" customHeight="1" x14ac:dyDescent="0.2">
      <c r="B41" s="254" t="s">
        <v>1072</v>
      </c>
      <c r="AY41" s="646"/>
      <c r="AZ41" s="646"/>
      <c r="BA41" s="646"/>
      <c r="BB41" s="646"/>
      <c r="BC41" s="646"/>
    </row>
    <row r="42" spans="1:74" ht="11.1" customHeight="1" x14ac:dyDescent="0.2">
      <c r="A42" s="162" t="s">
        <v>1073</v>
      </c>
      <c r="B42" s="173" t="s">
        <v>1134</v>
      </c>
      <c r="C42" s="252">
        <v>103.24336230999999</v>
      </c>
      <c r="D42" s="252">
        <v>103.98362104</v>
      </c>
      <c r="E42" s="252">
        <v>104.82147587999999</v>
      </c>
      <c r="F42" s="252">
        <v>104.95544864</v>
      </c>
      <c r="G42" s="252">
        <v>105.36878192</v>
      </c>
      <c r="H42" s="252">
        <v>105.98750002</v>
      </c>
      <c r="I42" s="252">
        <v>107.15004833</v>
      </c>
      <c r="J42" s="252">
        <v>107.13063382999999</v>
      </c>
      <c r="K42" s="252">
        <v>107.11094541</v>
      </c>
      <c r="L42" s="252">
        <v>105.99653972999999</v>
      </c>
      <c r="M42" s="252">
        <v>106.75104374</v>
      </c>
      <c r="N42" s="252">
        <v>106.96339503</v>
      </c>
      <c r="O42" s="252">
        <v>107.84191701</v>
      </c>
      <c r="P42" s="252">
        <v>108.53695433999999</v>
      </c>
      <c r="Q42" s="252">
        <v>108.36145272</v>
      </c>
      <c r="R42" s="252">
        <v>108.04393957000001</v>
      </c>
      <c r="S42" s="252">
        <v>107.87550374</v>
      </c>
      <c r="T42" s="252">
        <v>108.1024503</v>
      </c>
      <c r="U42" s="252">
        <v>108.04346406000001</v>
      </c>
      <c r="V42" s="252">
        <v>108.92350055999999</v>
      </c>
      <c r="W42" s="252">
        <v>110.37137935</v>
      </c>
      <c r="X42" s="252">
        <v>111.69958972000001</v>
      </c>
      <c r="Y42" s="252">
        <v>113.47298673</v>
      </c>
      <c r="Z42" s="252">
        <v>115.72120750000001</v>
      </c>
      <c r="AA42" s="252">
        <v>117.67025593</v>
      </c>
      <c r="AB42" s="252">
        <v>119.0572738</v>
      </c>
      <c r="AC42" s="252">
        <v>120.50622875000001</v>
      </c>
      <c r="AD42" s="252">
        <v>119.63273058999999</v>
      </c>
      <c r="AE42" s="252">
        <v>118.85951430999999</v>
      </c>
      <c r="AF42" s="252">
        <v>119.79163114000001</v>
      </c>
      <c r="AG42" s="252">
        <v>121.06632836999999</v>
      </c>
      <c r="AH42" s="252">
        <v>123.00723909</v>
      </c>
      <c r="AI42" s="252">
        <v>124.04198215</v>
      </c>
      <c r="AJ42" s="252">
        <v>123.28944588</v>
      </c>
      <c r="AK42" s="252">
        <v>124.74102504</v>
      </c>
      <c r="AL42" s="252">
        <v>125.72532749</v>
      </c>
      <c r="AM42" s="252">
        <v>127.49293661999999</v>
      </c>
      <c r="AN42" s="252">
        <v>129.90852538999999</v>
      </c>
      <c r="AO42" s="252">
        <v>128.43305903000001</v>
      </c>
      <c r="AP42" s="252">
        <v>127.22537096000001</v>
      </c>
      <c r="AQ42" s="252">
        <v>128.03931754999999</v>
      </c>
      <c r="AR42" s="252">
        <v>128.44899161000001</v>
      </c>
      <c r="AS42" s="252">
        <v>128.81923284000001</v>
      </c>
      <c r="AT42" s="252">
        <v>128.05007162000001</v>
      </c>
      <c r="AU42" s="252">
        <v>128.40593107999999</v>
      </c>
      <c r="AV42" s="252">
        <v>129.0898325</v>
      </c>
      <c r="AW42" s="252">
        <v>131.96499803</v>
      </c>
      <c r="AX42" s="252">
        <v>133.74575770999999</v>
      </c>
      <c r="AY42" s="252">
        <v>133.23443209999999</v>
      </c>
      <c r="AZ42" s="252">
        <v>131.92689842999999</v>
      </c>
      <c r="BA42" s="252">
        <v>131.75076541000001</v>
      </c>
      <c r="BB42" s="252">
        <v>131.11797258999999</v>
      </c>
      <c r="BC42" s="252">
        <v>130.74501756999999</v>
      </c>
      <c r="BD42" s="252">
        <v>131.51601094</v>
      </c>
      <c r="BE42" s="252">
        <v>131.70502976</v>
      </c>
      <c r="BF42" s="252">
        <v>132.29512657000001</v>
      </c>
      <c r="BG42" s="409">
        <v>132.82648491</v>
      </c>
      <c r="BH42" s="409">
        <v>133.33755977000001</v>
      </c>
      <c r="BI42" s="409">
        <v>133.73323894999999</v>
      </c>
      <c r="BJ42" s="409">
        <v>134.17933658999999</v>
      </c>
      <c r="BK42" s="409">
        <v>134.48087866</v>
      </c>
      <c r="BL42" s="409">
        <v>134.81459817999999</v>
      </c>
      <c r="BM42" s="409">
        <v>135.07988657999999</v>
      </c>
      <c r="BN42" s="409">
        <v>135.34756186999999</v>
      </c>
      <c r="BO42" s="409">
        <v>135.46837858999999</v>
      </c>
      <c r="BP42" s="409">
        <v>135.57627492</v>
      </c>
      <c r="BQ42" s="409">
        <v>135.57123584999999</v>
      </c>
      <c r="BR42" s="409">
        <v>135.60130061000001</v>
      </c>
      <c r="BS42" s="409">
        <v>135.69519274000001</v>
      </c>
      <c r="BT42" s="409">
        <v>135.78810149</v>
      </c>
      <c r="BU42" s="409">
        <v>135.87697030999999</v>
      </c>
      <c r="BV42" s="409">
        <v>135.95611468999999</v>
      </c>
    </row>
    <row r="43" spans="1:74" ht="11.1" customHeight="1" x14ac:dyDescent="0.2">
      <c r="A43" s="162" t="s">
        <v>1074</v>
      </c>
      <c r="B43" s="477" t="s">
        <v>13</v>
      </c>
      <c r="C43" s="478">
        <v>2.2068926861999998</v>
      </c>
      <c r="D43" s="478">
        <v>4.1268467287000004</v>
      </c>
      <c r="E43" s="478">
        <v>4.3912501982999999</v>
      </c>
      <c r="F43" s="478">
        <v>4.2166082101000004</v>
      </c>
      <c r="G43" s="478">
        <v>3.2679781759000002</v>
      </c>
      <c r="H43" s="478">
        <v>2.6748561743999999</v>
      </c>
      <c r="I43" s="478">
        <v>3.9020994990000002</v>
      </c>
      <c r="J43" s="478">
        <v>4.3512797299999999</v>
      </c>
      <c r="K43" s="478">
        <v>3.9855883858999999</v>
      </c>
      <c r="L43" s="478">
        <v>2.7991044018000002</v>
      </c>
      <c r="M43" s="478">
        <v>3.0513083475</v>
      </c>
      <c r="N43" s="478">
        <v>3.6395855727000002</v>
      </c>
      <c r="O43" s="478">
        <v>4.4540923514999999</v>
      </c>
      <c r="P43" s="478">
        <v>4.3788947300999999</v>
      </c>
      <c r="Q43" s="478">
        <v>3.3771484432999999</v>
      </c>
      <c r="R43" s="478">
        <v>2.9426685034000002</v>
      </c>
      <c r="S43" s="478">
        <v>2.3789985762999999</v>
      </c>
      <c r="T43" s="478">
        <v>1.9954714226000001</v>
      </c>
      <c r="U43" s="478">
        <v>0.83379872399999999</v>
      </c>
      <c r="V43" s="478">
        <v>1.6735332007999999</v>
      </c>
      <c r="W43" s="478">
        <v>3.0439783118000001</v>
      </c>
      <c r="X43" s="478">
        <v>5.3804114813000004</v>
      </c>
      <c r="Y43" s="478">
        <v>6.2968405337000002</v>
      </c>
      <c r="Z43" s="478">
        <v>8.1876724955999993</v>
      </c>
      <c r="AA43" s="478">
        <v>9.1136537564999998</v>
      </c>
      <c r="AB43" s="478">
        <v>9.6928456555999993</v>
      </c>
      <c r="AC43" s="478">
        <v>11.207653396</v>
      </c>
      <c r="AD43" s="478">
        <v>10.725998215000001</v>
      </c>
      <c r="AE43" s="478">
        <v>10.182117525000001</v>
      </c>
      <c r="AF43" s="478">
        <v>10.813058181000001</v>
      </c>
      <c r="AG43" s="478">
        <v>12.053356875</v>
      </c>
      <c r="AH43" s="478">
        <v>12.929935648000001</v>
      </c>
      <c r="AI43" s="478">
        <v>12.386003394999999</v>
      </c>
      <c r="AJ43" s="478">
        <v>10.375916501000001</v>
      </c>
      <c r="AK43" s="478">
        <v>9.9301504565999998</v>
      </c>
      <c r="AL43" s="478">
        <v>8.6450186615</v>
      </c>
      <c r="AM43" s="478">
        <v>8.3476326330999999</v>
      </c>
      <c r="AN43" s="478">
        <v>9.1143121622999992</v>
      </c>
      <c r="AO43" s="478">
        <v>6.5779423693999997</v>
      </c>
      <c r="AP43" s="478">
        <v>6.3466246447000003</v>
      </c>
      <c r="AQ43" s="478">
        <v>7.7232380518000001</v>
      </c>
      <c r="AR43" s="478">
        <v>7.2270160968999999</v>
      </c>
      <c r="AS43" s="478">
        <v>6.4038486766</v>
      </c>
      <c r="AT43" s="478">
        <v>4.0996225724000004</v>
      </c>
      <c r="AU43" s="478">
        <v>3.5181225398999998</v>
      </c>
      <c r="AV43" s="478">
        <v>4.7046903118000003</v>
      </c>
      <c r="AW43" s="478">
        <v>5.7911765468</v>
      </c>
      <c r="AX43" s="478">
        <v>6.3793273679000002</v>
      </c>
      <c r="AY43" s="478">
        <v>4.5033831941000004</v>
      </c>
      <c r="AZ43" s="478">
        <v>1.5536879002999999</v>
      </c>
      <c r="BA43" s="478">
        <v>2.5832183761</v>
      </c>
      <c r="BB43" s="478">
        <v>3.0596111443999998</v>
      </c>
      <c r="BC43" s="478">
        <v>2.1131790391999998</v>
      </c>
      <c r="BD43" s="478">
        <v>2.3877332846999999</v>
      </c>
      <c r="BE43" s="478">
        <v>2.2401910490999999</v>
      </c>
      <c r="BF43" s="478">
        <v>3.3151523408000001</v>
      </c>
      <c r="BG43" s="479">
        <v>3.4426399065000002</v>
      </c>
      <c r="BH43" s="479">
        <v>3.2905204052000001</v>
      </c>
      <c r="BI43" s="479">
        <v>1.3399317619</v>
      </c>
      <c r="BJ43" s="479">
        <v>0.32418140424000003</v>
      </c>
      <c r="BK43" s="479">
        <v>0.93552885976</v>
      </c>
      <c r="BL43" s="479">
        <v>2.1888635175000002</v>
      </c>
      <c r="BM43" s="479">
        <v>2.5268325037000001</v>
      </c>
      <c r="BN43" s="479">
        <v>3.2257891159000001</v>
      </c>
      <c r="BO43" s="479">
        <v>3.6126508739999998</v>
      </c>
      <c r="BP43" s="479">
        <v>3.087277329</v>
      </c>
      <c r="BQ43" s="479">
        <v>2.9355037536999999</v>
      </c>
      <c r="BR43" s="479">
        <v>2.4990898210000001</v>
      </c>
      <c r="BS43" s="479">
        <v>2.1597408316000002</v>
      </c>
      <c r="BT43" s="479">
        <v>1.8378480326</v>
      </c>
      <c r="BU43" s="479">
        <v>1.6029906824</v>
      </c>
      <c r="BV43" s="479">
        <v>1.3241816072999999</v>
      </c>
    </row>
    <row r="44" spans="1:74" ht="11.1" customHeight="1" x14ac:dyDescent="0.2"/>
    <row r="45" spans="1:74" ht="12.75" x14ac:dyDescent="0.2">
      <c r="B45" s="800" t="s">
        <v>1018</v>
      </c>
      <c r="C45" s="801"/>
      <c r="D45" s="801"/>
      <c r="E45" s="801"/>
      <c r="F45" s="801"/>
      <c r="G45" s="801"/>
      <c r="H45" s="801"/>
      <c r="I45" s="801"/>
      <c r="J45" s="801"/>
      <c r="K45" s="801"/>
      <c r="L45" s="801"/>
      <c r="M45" s="801"/>
      <c r="N45" s="801"/>
      <c r="O45" s="801"/>
      <c r="P45" s="801"/>
      <c r="Q45" s="801"/>
    </row>
    <row r="46" spans="1:74" ht="12.75" customHeight="1" x14ac:dyDescent="0.2">
      <c r="B46" s="833" t="s">
        <v>811</v>
      </c>
      <c r="C46" s="823"/>
      <c r="D46" s="823"/>
      <c r="E46" s="823"/>
      <c r="F46" s="823"/>
      <c r="G46" s="823"/>
      <c r="H46" s="823"/>
      <c r="I46" s="823"/>
      <c r="J46" s="823"/>
      <c r="K46" s="823"/>
      <c r="L46" s="823"/>
      <c r="M46" s="823"/>
      <c r="N46" s="823"/>
      <c r="O46" s="823"/>
      <c r="P46" s="823"/>
      <c r="Q46" s="819"/>
    </row>
    <row r="47" spans="1:74" ht="12.75" customHeight="1" x14ac:dyDescent="0.2">
      <c r="B47" s="833" t="s">
        <v>1267</v>
      </c>
      <c r="C47" s="819"/>
      <c r="D47" s="819"/>
      <c r="E47" s="819"/>
      <c r="F47" s="819"/>
      <c r="G47" s="819"/>
      <c r="H47" s="819"/>
      <c r="I47" s="819"/>
      <c r="J47" s="819"/>
      <c r="K47" s="819"/>
      <c r="L47" s="819"/>
      <c r="M47" s="819"/>
      <c r="N47" s="819"/>
      <c r="O47" s="819"/>
      <c r="P47" s="819"/>
      <c r="Q47" s="819"/>
    </row>
    <row r="48" spans="1:74" ht="12.75" customHeight="1" x14ac:dyDescent="0.2">
      <c r="B48" s="833" t="s">
        <v>1268</v>
      </c>
      <c r="C48" s="819"/>
      <c r="D48" s="819"/>
      <c r="E48" s="819"/>
      <c r="F48" s="819"/>
      <c r="G48" s="819"/>
      <c r="H48" s="819"/>
      <c r="I48" s="819"/>
      <c r="J48" s="819"/>
      <c r="K48" s="819"/>
      <c r="L48" s="819"/>
      <c r="M48" s="819"/>
      <c r="N48" s="819"/>
      <c r="O48" s="819"/>
      <c r="P48" s="819"/>
      <c r="Q48" s="819"/>
    </row>
    <row r="49" spans="2:17" ht="23.85" customHeight="1" x14ac:dyDescent="0.2">
      <c r="B49" s="834" t="s">
        <v>321</v>
      </c>
      <c r="C49" s="834"/>
      <c r="D49" s="834"/>
      <c r="E49" s="834"/>
      <c r="F49" s="834"/>
      <c r="G49" s="834"/>
      <c r="H49" s="834"/>
      <c r="I49" s="834"/>
      <c r="J49" s="834"/>
      <c r="K49" s="834"/>
      <c r="L49" s="834"/>
      <c r="M49" s="834"/>
      <c r="N49" s="834"/>
      <c r="O49" s="834"/>
      <c r="P49" s="834"/>
      <c r="Q49" s="834"/>
    </row>
    <row r="50" spans="2:17" ht="12.75" x14ac:dyDescent="0.2">
      <c r="B50" s="822" t="s">
        <v>1043</v>
      </c>
      <c r="C50" s="823"/>
      <c r="D50" s="823"/>
      <c r="E50" s="823"/>
      <c r="F50" s="823"/>
      <c r="G50" s="823"/>
      <c r="H50" s="823"/>
      <c r="I50" s="823"/>
      <c r="J50" s="823"/>
      <c r="K50" s="823"/>
      <c r="L50" s="823"/>
      <c r="M50" s="823"/>
      <c r="N50" s="823"/>
      <c r="O50" s="823"/>
      <c r="P50" s="823"/>
      <c r="Q50" s="819"/>
    </row>
    <row r="51" spans="2:17" ht="14.85" customHeight="1" x14ac:dyDescent="0.2">
      <c r="B51" s="836" t="s">
        <v>1067</v>
      </c>
      <c r="C51" s="819"/>
      <c r="D51" s="819"/>
      <c r="E51" s="819"/>
      <c r="F51" s="819"/>
      <c r="G51" s="819"/>
      <c r="H51" s="819"/>
      <c r="I51" s="819"/>
      <c r="J51" s="819"/>
      <c r="K51" s="819"/>
      <c r="L51" s="819"/>
      <c r="M51" s="819"/>
      <c r="N51" s="819"/>
      <c r="O51" s="819"/>
      <c r="P51" s="819"/>
      <c r="Q51" s="819"/>
    </row>
    <row r="52" spans="2:17" ht="12.75" x14ac:dyDescent="0.2">
      <c r="B52" s="817" t="s">
        <v>1047</v>
      </c>
      <c r="C52" s="818"/>
      <c r="D52" s="818"/>
      <c r="E52" s="818"/>
      <c r="F52" s="818"/>
      <c r="G52" s="818"/>
      <c r="H52" s="818"/>
      <c r="I52" s="818"/>
      <c r="J52" s="818"/>
      <c r="K52" s="818"/>
      <c r="L52" s="818"/>
      <c r="M52" s="818"/>
      <c r="N52" s="818"/>
      <c r="O52" s="818"/>
      <c r="P52" s="818"/>
      <c r="Q52" s="819"/>
    </row>
    <row r="53" spans="2:17" ht="13.35" customHeight="1" x14ac:dyDescent="0.2">
      <c r="B53" s="831" t="s">
        <v>1156</v>
      </c>
      <c r="C53" s="819"/>
      <c r="D53" s="819"/>
      <c r="E53" s="819"/>
      <c r="F53" s="819"/>
      <c r="G53" s="819"/>
      <c r="H53" s="819"/>
      <c r="I53" s="819"/>
      <c r="J53" s="819"/>
      <c r="K53" s="819"/>
      <c r="L53" s="819"/>
      <c r="M53" s="819"/>
      <c r="N53" s="819"/>
      <c r="O53" s="819"/>
      <c r="P53" s="819"/>
      <c r="Q53" s="819"/>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W8" activePane="bottomRight" state="frozen"/>
      <selection activeCell="BF63" sqref="BF63"/>
      <selection pane="topRight" activeCell="BF63" sqref="BF63"/>
      <selection pane="bottomLeft" activeCell="BF63" sqref="BF63"/>
      <selection pane="bottomRight" activeCell="BF63" sqref="BF63"/>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60" customWidth="1"/>
    <col min="59" max="62" width="6.5703125" style="408" customWidth="1"/>
    <col min="63" max="74" width="6.5703125" style="47" customWidth="1"/>
    <col min="75" max="16384" width="9.5703125" style="47"/>
  </cols>
  <sheetData>
    <row r="1" spans="1:74" ht="13.35" customHeight="1" x14ac:dyDescent="0.2">
      <c r="A1" s="810" t="s">
        <v>997</v>
      </c>
      <c r="B1" s="840" t="s">
        <v>1125</v>
      </c>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c r="AL1" s="841"/>
      <c r="AM1" s="301"/>
    </row>
    <row r="2" spans="1:74" ht="12.75" x14ac:dyDescent="0.2">
      <c r="A2" s="811"/>
      <c r="B2" s="542" t="str">
        <f>"U.S. Energy Information Administration  |  Short-Term Energy Outlook  - "&amp;Dates!D1</f>
        <v>U.S. Energy Information Administration  |  Short-Term Energy Outlook  - September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57"/>
      <c r="B5" s="59" t="s">
        <v>969</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428"/>
      <c r="BH5" s="428"/>
      <c r="BI5" s="428"/>
      <c r="BJ5" s="428"/>
      <c r="BK5" s="428"/>
      <c r="BL5" s="428"/>
      <c r="BM5" s="428"/>
      <c r="BN5" s="428"/>
      <c r="BO5" s="428"/>
      <c r="BP5" s="428"/>
      <c r="BQ5" s="428"/>
      <c r="BR5" s="428"/>
      <c r="BS5" s="428"/>
      <c r="BT5" s="428"/>
      <c r="BU5" s="428"/>
      <c r="BV5" s="428"/>
    </row>
    <row r="6" spans="1:74" ht="11.1" customHeight="1" x14ac:dyDescent="0.2">
      <c r="A6" s="57"/>
      <c r="B6" s="44" t="s">
        <v>938</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29"/>
      <c r="AZ6" s="429"/>
      <c r="BA6" s="429"/>
      <c r="BB6" s="429"/>
      <c r="BC6" s="429"/>
      <c r="BD6" s="60"/>
      <c r="BE6" s="60"/>
      <c r="BF6" s="60"/>
      <c r="BG6" s="429"/>
      <c r="BH6" s="429"/>
      <c r="BI6" s="429"/>
      <c r="BJ6" s="429"/>
      <c r="BK6" s="429"/>
      <c r="BL6" s="429"/>
      <c r="BM6" s="429"/>
      <c r="BN6" s="429"/>
      <c r="BO6" s="429"/>
      <c r="BP6" s="429"/>
      <c r="BQ6" s="429"/>
      <c r="BR6" s="429"/>
      <c r="BS6" s="739"/>
      <c r="BT6" s="429"/>
      <c r="BU6" s="429"/>
      <c r="BV6" s="429"/>
    </row>
    <row r="7" spans="1:74" ht="11.1" customHeight="1" x14ac:dyDescent="0.2">
      <c r="A7" s="61" t="s">
        <v>637</v>
      </c>
      <c r="B7" s="175" t="s">
        <v>129</v>
      </c>
      <c r="C7" s="216">
        <v>7.0701559999999999</v>
      </c>
      <c r="D7" s="216">
        <v>7.1282959999999997</v>
      </c>
      <c r="E7" s="216">
        <v>7.1970499999999999</v>
      </c>
      <c r="F7" s="216">
        <v>7.378152</v>
      </c>
      <c r="G7" s="216">
        <v>7.2989009999999999</v>
      </c>
      <c r="H7" s="216">
        <v>7.2638439999999997</v>
      </c>
      <c r="I7" s="216">
        <v>7.4667519999999996</v>
      </c>
      <c r="J7" s="216">
        <v>7.5206020000000002</v>
      </c>
      <c r="K7" s="216">
        <v>7.7449060000000003</v>
      </c>
      <c r="L7" s="216">
        <v>7.7096840000000002</v>
      </c>
      <c r="M7" s="216">
        <v>7.8848339999999997</v>
      </c>
      <c r="N7" s="216">
        <v>7.9278519999999997</v>
      </c>
      <c r="O7" s="216">
        <v>8.0325430000000004</v>
      </c>
      <c r="P7" s="216">
        <v>8.1266320000000007</v>
      </c>
      <c r="Q7" s="216">
        <v>8.2615859999999994</v>
      </c>
      <c r="R7" s="216">
        <v>8.604927</v>
      </c>
      <c r="S7" s="216">
        <v>8.6044750000000008</v>
      </c>
      <c r="T7" s="216">
        <v>8.7181829999999998</v>
      </c>
      <c r="U7" s="216">
        <v>8.8146009999999997</v>
      </c>
      <c r="V7" s="216">
        <v>8.8756419999999991</v>
      </c>
      <c r="W7" s="216">
        <v>9.0467919999999999</v>
      </c>
      <c r="X7" s="216">
        <v>9.2332599999999996</v>
      </c>
      <c r="Y7" s="216">
        <v>9.3066999999999993</v>
      </c>
      <c r="Z7" s="216">
        <v>9.4956370000000003</v>
      </c>
      <c r="AA7" s="216">
        <v>9.3583269999999992</v>
      </c>
      <c r="AB7" s="216">
        <v>9.5372769999999996</v>
      </c>
      <c r="AC7" s="216">
        <v>9.5610520000000001</v>
      </c>
      <c r="AD7" s="216">
        <v>9.626296</v>
      </c>
      <c r="AE7" s="216">
        <v>9.4275749999999992</v>
      </c>
      <c r="AF7" s="216">
        <v>9.3294060000000005</v>
      </c>
      <c r="AG7" s="216">
        <v>9.4018090000000001</v>
      </c>
      <c r="AH7" s="216">
        <v>9.3787649999999996</v>
      </c>
      <c r="AI7" s="216">
        <v>9.4173620000000007</v>
      </c>
      <c r="AJ7" s="216">
        <v>9.3394189999999995</v>
      </c>
      <c r="AK7" s="216">
        <v>9.3068120000000008</v>
      </c>
      <c r="AL7" s="216">
        <v>9.2292930000000002</v>
      </c>
      <c r="AM7" s="216">
        <v>9.1795220000000004</v>
      </c>
      <c r="AN7" s="216">
        <v>9.1004079999999998</v>
      </c>
      <c r="AO7" s="216">
        <v>9.1275929999999992</v>
      </c>
      <c r="AP7" s="216">
        <v>8.8999199999999998</v>
      </c>
      <c r="AQ7" s="216">
        <v>8.8528629999999993</v>
      </c>
      <c r="AR7" s="216">
        <v>8.6957409999999999</v>
      </c>
      <c r="AS7" s="216">
        <v>8.6739149999999992</v>
      </c>
      <c r="AT7" s="216">
        <v>8.708634</v>
      </c>
      <c r="AU7" s="216">
        <v>8.5454860000000004</v>
      </c>
      <c r="AV7" s="216">
        <v>8.7836239999999997</v>
      </c>
      <c r="AW7" s="216">
        <v>8.8687059999999995</v>
      </c>
      <c r="AX7" s="216">
        <v>8.7675979999999996</v>
      </c>
      <c r="AY7" s="216">
        <v>8.8505029999999998</v>
      </c>
      <c r="AZ7" s="216">
        <v>9.0702269999999992</v>
      </c>
      <c r="BA7" s="216">
        <v>9.1305619999999994</v>
      </c>
      <c r="BB7" s="216">
        <v>9.1103000000000005</v>
      </c>
      <c r="BC7" s="216">
        <v>9.1687030000000007</v>
      </c>
      <c r="BD7" s="216">
        <v>9.0914231673000003</v>
      </c>
      <c r="BE7" s="216">
        <v>9.2391095549000006</v>
      </c>
      <c r="BF7" s="216">
        <v>9.1948765236999996</v>
      </c>
      <c r="BG7" s="327">
        <v>9.2903939999999992</v>
      </c>
      <c r="BH7" s="327">
        <v>9.525055</v>
      </c>
      <c r="BI7" s="327">
        <v>9.6307580000000002</v>
      </c>
      <c r="BJ7" s="327">
        <v>9.6917159999999996</v>
      </c>
      <c r="BK7" s="327">
        <v>9.7273080000000007</v>
      </c>
      <c r="BL7" s="327">
        <v>9.7848369999999996</v>
      </c>
      <c r="BM7" s="327">
        <v>9.8255040000000005</v>
      </c>
      <c r="BN7" s="327">
        <v>9.8568960000000008</v>
      </c>
      <c r="BO7" s="327">
        <v>9.8606210000000001</v>
      </c>
      <c r="BP7" s="327">
        <v>9.8236720000000002</v>
      </c>
      <c r="BQ7" s="327">
        <v>9.8118850000000002</v>
      </c>
      <c r="BR7" s="327">
        <v>9.7541600000000006</v>
      </c>
      <c r="BS7" s="327">
        <v>9.6564379999999996</v>
      </c>
      <c r="BT7" s="327">
        <v>9.8633140000000008</v>
      </c>
      <c r="BU7" s="327">
        <v>10.01745</v>
      </c>
      <c r="BV7" s="327">
        <v>10.088010000000001</v>
      </c>
    </row>
    <row r="8" spans="1:74" ht="11.1" customHeight="1" x14ac:dyDescent="0.2">
      <c r="A8" s="61" t="s">
        <v>638</v>
      </c>
      <c r="B8" s="175" t="s">
        <v>528</v>
      </c>
      <c r="C8" s="216">
        <v>0.54876999999999998</v>
      </c>
      <c r="D8" s="216">
        <v>0.54095000000000004</v>
      </c>
      <c r="E8" s="216">
        <v>0.53312000000000004</v>
      </c>
      <c r="F8" s="216">
        <v>0.52253000000000005</v>
      </c>
      <c r="G8" s="216">
        <v>0.51537999999999995</v>
      </c>
      <c r="H8" s="216">
        <v>0.48557</v>
      </c>
      <c r="I8" s="216">
        <v>0.49297000000000002</v>
      </c>
      <c r="J8" s="216">
        <v>0.42824000000000001</v>
      </c>
      <c r="K8" s="216">
        <v>0.51127</v>
      </c>
      <c r="L8" s="216">
        <v>0.52078000000000002</v>
      </c>
      <c r="M8" s="216">
        <v>0.53593000000000002</v>
      </c>
      <c r="N8" s="216">
        <v>0.54617000000000004</v>
      </c>
      <c r="O8" s="216">
        <v>0.54190000000000005</v>
      </c>
      <c r="P8" s="216">
        <v>0.51554</v>
      </c>
      <c r="Q8" s="216">
        <v>0.53017999999999998</v>
      </c>
      <c r="R8" s="216">
        <v>0.53681000000000001</v>
      </c>
      <c r="S8" s="216">
        <v>0.52417000000000002</v>
      </c>
      <c r="T8" s="216">
        <v>0.48465000000000003</v>
      </c>
      <c r="U8" s="216">
        <v>0.42248000000000002</v>
      </c>
      <c r="V8" s="216">
        <v>0.39802999999999999</v>
      </c>
      <c r="W8" s="216">
        <v>0.47761999999999999</v>
      </c>
      <c r="X8" s="216">
        <v>0.50019999999999998</v>
      </c>
      <c r="Y8" s="216">
        <v>0.51292000000000004</v>
      </c>
      <c r="Z8" s="216">
        <v>0.51466000000000001</v>
      </c>
      <c r="AA8" s="216">
        <v>0.50033799999999995</v>
      </c>
      <c r="AB8" s="216">
        <v>0.487819</v>
      </c>
      <c r="AC8" s="216">
        <v>0.50595999999999997</v>
      </c>
      <c r="AD8" s="216">
        <v>0.50990999999999997</v>
      </c>
      <c r="AE8" s="216">
        <v>0.472603</v>
      </c>
      <c r="AF8" s="216">
        <v>0.44660499999999997</v>
      </c>
      <c r="AG8" s="216">
        <v>0.44970199999999999</v>
      </c>
      <c r="AH8" s="216">
        <v>0.407833</v>
      </c>
      <c r="AI8" s="216">
        <v>0.472437</v>
      </c>
      <c r="AJ8" s="216">
        <v>0.49702200000000002</v>
      </c>
      <c r="AK8" s="216">
        <v>0.52284900000000001</v>
      </c>
      <c r="AL8" s="216">
        <v>0.52227599999999996</v>
      </c>
      <c r="AM8" s="216">
        <v>0.51570800000000006</v>
      </c>
      <c r="AN8" s="216">
        <v>0.50741199999999997</v>
      </c>
      <c r="AO8" s="216">
        <v>0.51108399999999998</v>
      </c>
      <c r="AP8" s="216">
        <v>0.48890099999999997</v>
      </c>
      <c r="AQ8" s="216">
        <v>0.50515299999999996</v>
      </c>
      <c r="AR8" s="216">
        <v>0.47010200000000002</v>
      </c>
      <c r="AS8" s="216">
        <v>0.43818699999999999</v>
      </c>
      <c r="AT8" s="216">
        <v>0.45891900000000002</v>
      </c>
      <c r="AU8" s="216">
        <v>0.45197700000000002</v>
      </c>
      <c r="AV8" s="216">
        <v>0.49488100000000002</v>
      </c>
      <c r="AW8" s="216">
        <v>0.51294799999999996</v>
      </c>
      <c r="AX8" s="216">
        <v>0.51917800000000003</v>
      </c>
      <c r="AY8" s="216">
        <v>0.51586500000000002</v>
      </c>
      <c r="AZ8" s="216">
        <v>0.51336899999999996</v>
      </c>
      <c r="BA8" s="216">
        <v>0.52583299999999999</v>
      </c>
      <c r="BB8" s="216">
        <v>0.52532800000000002</v>
      </c>
      <c r="BC8" s="216">
        <v>0.50757699999999994</v>
      </c>
      <c r="BD8" s="216">
        <v>0.46300000000000002</v>
      </c>
      <c r="BE8" s="216">
        <v>0.43259868894999998</v>
      </c>
      <c r="BF8" s="216">
        <v>0.42660207189999999</v>
      </c>
      <c r="BG8" s="327">
        <v>0.44246273132000002</v>
      </c>
      <c r="BH8" s="327">
        <v>0.48082857229999998</v>
      </c>
      <c r="BI8" s="327">
        <v>0.49703411803000003</v>
      </c>
      <c r="BJ8" s="327">
        <v>0.50180133827999995</v>
      </c>
      <c r="BK8" s="327">
        <v>0.50774729323000001</v>
      </c>
      <c r="BL8" s="327">
        <v>0.50252428162999996</v>
      </c>
      <c r="BM8" s="327">
        <v>0.50896980783000001</v>
      </c>
      <c r="BN8" s="327">
        <v>0.50266871192999996</v>
      </c>
      <c r="BO8" s="327">
        <v>0.48290354858000001</v>
      </c>
      <c r="BP8" s="327">
        <v>0.46024415589000001</v>
      </c>
      <c r="BQ8" s="327">
        <v>0.42523169974000002</v>
      </c>
      <c r="BR8" s="327">
        <v>0.44192510242999999</v>
      </c>
      <c r="BS8" s="327">
        <v>0.43307508372999998</v>
      </c>
      <c r="BT8" s="327">
        <v>0.47877612176000001</v>
      </c>
      <c r="BU8" s="327">
        <v>0.49246961905999997</v>
      </c>
      <c r="BV8" s="327">
        <v>0.50297429318999998</v>
      </c>
    </row>
    <row r="9" spans="1:74" ht="11.1" customHeight="1" x14ac:dyDescent="0.2">
      <c r="A9" s="61" t="s">
        <v>639</v>
      </c>
      <c r="B9" s="175" t="s">
        <v>248</v>
      </c>
      <c r="C9" s="216">
        <v>1.3321799999999999</v>
      </c>
      <c r="D9" s="216">
        <v>1.31531</v>
      </c>
      <c r="E9" s="216">
        <v>1.25457</v>
      </c>
      <c r="F9" s="216">
        <v>1.3359399999999999</v>
      </c>
      <c r="G9" s="216">
        <v>1.2002600000000001</v>
      </c>
      <c r="H9" s="216">
        <v>1.12188</v>
      </c>
      <c r="I9" s="216">
        <v>1.23756</v>
      </c>
      <c r="J9" s="216">
        <v>1.1850099999999999</v>
      </c>
      <c r="K9" s="216">
        <v>1.3191900000000001</v>
      </c>
      <c r="L9" s="216">
        <v>1.1768099999999999</v>
      </c>
      <c r="M9" s="216">
        <v>1.3026</v>
      </c>
      <c r="N9" s="216">
        <v>1.2853000000000001</v>
      </c>
      <c r="O9" s="216">
        <v>1.30324</v>
      </c>
      <c r="P9" s="216">
        <v>1.3305400000000001</v>
      </c>
      <c r="Q9" s="216">
        <v>1.3234300000000001</v>
      </c>
      <c r="R9" s="216">
        <v>1.4247799999999999</v>
      </c>
      <c r="S9" s="216">
        <v>1.4131199999999999</v>
      </c>
      <c r="T9" s="216">
        <v>1.41157</v>
      </c>
      <c r="U9" s="216">
        <v>1.4281200000000001</v>
      </c>
      <c r="V9" s="216">
        <v>1.4359900000000001</v>
      </c>
      <c r="W9" s="216">
        <v>1.4221600000000001</v>
      </c>
      <c r="X9" s="216">
        <v>1.4282300000000001</v>
      </c>
      <c r="Y9" s="216">
        <v>1.38856</v>
      </c>
      <c r="Z9" s="216">
        <v>1.4521999999999999</v>
      </c>
      <c r="AA9" s="216">
        <v>1.4519759999999999</v>
      </c>
      <c r="AB9" s="216">
        <v>1.4556260000000001</v>
      </c>
      <c r="AC9" s="216">
        <v>1.380647</v>
      </c>
      <c r="AD9" s="216">
        <v>1.504033</v>
      </c>
      <c r="AE9" s="216">
        <v>1.4040140000000001</v>
      </c>
      <c r="AF9" s="216">
        <v>1.4127670000000001</v>
      </c>
      <c r="AG9" s="216">
        <v>1.5666420000000001</v>
      </c>
      <c r="AH9" s="216">
        <v>1.6295059999999999</v>
      </c>
      <c r="AI9" s="216">
        <v>1.6611359999999999</v>
      </c>
      <c r="AJ9" s="216">
        <v>1.5778369999999999</v>
      </c>
      <c r="AK9" s="216">
        <v>1.524035</v>
      </c>
      <c r="AL9" s="216">
        <v>1.6048960000000001</v>
      </c>
      <c r="AM9" s="216">
        <v>1.5931550000000001</v>
      </c>
      <c r="AN9" s="216">
        <v>1.5497559999999999</v>
      </c>
      <c r="AO9" s="216">
        <v>1.611672</v>
      </c>
      <c r="AP9" s="216">
        <v>1.573394</v>
      </c>
      <c r="AQ9" s="216">
        <v>1.5928359999999999</v>
      </c>
      <c r="AR9" s="216">
        <v>1.550621</v>
      </c>
      <c r="AS9" s="216">
        <v>1.560171</v>
      </c>
      <c r="AT9" s="216">
        <v>1.6181270000000001</v>
      </c>
      <c r="AU9" s="216">
        <v>1.5017910000000001</v>
      </c>
      <c r="AV9" s="216">
        <v>1.604508</v>
      </c>
      <c r="AW9" s="216">
        <v>1.679805</v>
      </c>
      <c r="AX9" s="216">
        <v>1.7302569999999999</v>
      </c>
      <c r="AY9" s="216">
        <v>1.758059</v>
      </c>
      <c r="AZ9" s="216">
        <v>1.75116</v>
      </c>
      <c r="BA9" s="216">
        <v>1.7593179999999999</v>
      </c>
      <c r="BB9" s="216">
        <v>1.657996</v>
      </c>
      <c r="BC9" s="216">
        <v>1.661006</v>
      </c>
      <c r="BD9" s="216">
        <v>1.6356409999999999</v>
      </c>
      <c r="BE9" s="216">
        <v>1.6996308791000001</v>
      </c>
      <c r="BF9" s="216">
        <v>1.6294362704000001</v>
      </c>
      <c r="BG9" s="327">
        <v>1.5869724811999999</v>
      </c>
      <c r="BH9" s="327">
        <v>1.6525010492000001</v>
      </c>
      <c r="BI9" s="327">
        <v>1.7039196227</v>
      </c>
      <c r="BJ9" s="327">
        <v>1.7427446064000001</v>
      </c>
      <c r="BK9" s="327">
        <v>1.7654862615</v>
      </c>
      <c r="BL9" s="327">
        <v>1.7939865951</v>
      </c>
      <c r="BM9" s="327">
        <v>1.8082081903</v>
      </c>
      <c r="BN9" s="327">
        <v>1.8266363037</v>
      </c>
      <c r="BO9" s="327">
        <v>1.8294496821999999</v>
      </c>
      <c r="BP9" s="327">
        <v>1.7963054941000001</v>
      </c>
      <c r="BQ9" s="327">
        <v>1.8039376466000001</v>
      </c>
      <c r="BR9" s="327">
        <v>1.7055301087000001</v>
      </c>
      <c r="BS9" s="327">
        <v>1.5897279617</v>
      </c>
      <c r="BT9" s="327">
        <v>1.7191292638</v>
      </c>
      <c r="BU9" s="327">
        <v>1.8257899087</v>
      </c>
      <c r="BV9" s="327">
        <v>1.8561974986000001</v>
      </c>
    </row>
    <row r="10" spans="1:74" ht="11.1" customHeight="1" x14ac:dyDescent="0.2">
      <c r="A10" s="61" t="s">
        <v>640</v>
      </c>
      <c r="B10" s="175" t="s">
        <v>128</v>
      </c>
      <c r="C10" s="216">
        <v>5.1892060000000004</v>
      </c>
      <c r="D10" s="216">
        <v>5.2720359999999999</v>
      </c>
      <c r="E10" s="216">
        <v>5.4093600000000004</v>
      </c>
      <c r="F10" s="216">
        <v>5.5196820000000004</v>
      </c>
      <c r="G10" s="216">
        <v>5.5832610000000003</v>
      </c>
      <c r="H10" s="216">
        <v>5.6563939999999997</v>
      </c>
      <c r="I10" s="216">
        <v>5.7362219999999997</v>
      </c>
      <c r="J10" s="216">
        <v>5.9073520000000004</v>
      </c>
      <c r="K10" s="216">
        <v>5.9144459999999999</v>
      </c>
      <c r="L10" s="216">
        <v>6.0120940000000003</v>
      </c>
      <c r="M10" s="216">
        <v>6.0463040000000001</v>
      </c>
      <c r="N10" s="216">
        <v>6.0963820000000002</v>
      </c>
      <c r="O10" s="216">
        <v>6.1874029999999998</v>
      </c>
      <c r="P10" s="216">
        <v>6.2805520000000001</v>
      </c>
      <c r="Q10" s="216">
        <v>6.4079759999999997</v>
      </c>
      <c r="R10" s="216">
        <v>6.6433369999999998</v>
      </c>
      <c r="S10" s="216">
        <v>6.6671849999999999</v>
      </c>
      <c r="T10" s="216">
        <v>6.8219630000000002</v>
      </c>
      <c r="U10" s="216">
        <v>6.9640009999999997</v>
      </c>
      <c r="V10" s="216">
        <v>7.0416220000000003</v>
      </c>
      <c r="W10" s="216">
        <v>7.1470120000000001</v>
      </c>
      <c r="X10" s="216">
        <v>7.3048299999999999</v>
      </c>
      <c r="Y10" s="216">
        <v>7.4052199999999999</v>
      </c>
      <c r="Z10" s="216">
        <v>7.5287769999999998</v>
      </c>
      <c r="AA10" s="216">
        <v>7.4060129999999997</v>
      </c>
      <c r="AB10" s="216">
        <v>7.5938319999999999</v>
      </c>
      <c r="AC10" s="216">
        <v>7.6744450000000004</v>
      </c>
      <c r="AD10" s="216">
        <v>7.6123529999999997</v>
      </c>
      <c r="AE10" s="216">
        <v>7.5509579999999996</v>
      </c>
      <c r="AF10" s="216">
        <v>7.4700340000000001</v>
      </c>
      <c r="AG10" s="216">
        <v>7.3854649999999999</v>
      </c>
      <c r="AH10" s="216">
        <v>7.3414260000000002</v>
      </c>
      <c r="AI10" s="216">
        <v>7.2837889999999996</v>
      </c>
      <c r="AJ10" s="216">
        <v>7.2645600000000004</v>
      </c>
      <c r="AK10" s="216">
        <v>7.2599280000000004</v>
      </c>
      <c r="AL10" s="216">
        <v>7.1021210000000004</v>
      </c>
      <c r="AM10" s="216">
        <v>7.070659</v>
      </c>
      <c r="AN10" s="216">
        <v>7.0432399999999999</v>
      </c>
      <c r="AO10" s="216">
        <v>7.0048370000000002</v>
      </c>
      <c r="AP10" s="216">
        <v>6.8376250000000001</v>
      </c>
      <c r="AQ10" s="216">
        <v>6.754874</v>
      </c>
      <c r="AR10" s="216">
        <v>6.6750179999999997</v>
      </c>
      <c r="AS10" s="216">
        <v>6.6755570000000004</v>
      </c>
      <c r="AT10" s="216">
        <v>6.6315879999999998</v>
      </c>
      <c r="AU10" s="216">
        <v>6.5917180000000002</v>
      </c>
      <c r="AV10" s="216">
        <v>6.6842350000000001</v>
      </c>
      <c r="AW10" s="216">
        <v>6.6759529999999998</v>
      </c>
      <c r="AX10" s="216">
        <v>6.5181630000000004</v>
      </c>
      <c r="AY10" s="216">
        <v>6.5765789999999997</v>
      </c>
      <c r="AZ10" s="216">
        <v>6.8056979999999996</v>
      </c>
      <c r="BA10" s="216">
        <v>6.8454110000000004</v>
      </c>
      <c r="BB10" s="216">
        <v>6.9269759999999998</v>
      </c>
      <c r="BC10" s="216">
        <v>7.0001199999999999</v>
      </c>
      <c r="BD10" s="216">
        <v>6.9927821672999997</v>
      </c>
      <c r="BE10" s="216">
        <v>7.1068799868000001</v>
      </c>
      <c r="BF10" s="216">
        <v>7.1388381813999997</v>
      </c>
      <c r="BG10" s="327">
        <v>7.2609590752999997</v>
      </c>
      <c r="BH10" s="327">
        <v>7.3917254149999998</v>
      </c>
      <c r="BI10" s="327">
        <v>7.4298046499000003</v>
      </c>
      <c r="BJ10" s="327">
        <v>7.4471697223</v>
      </c>
      <c r="BK10" s="327">
        <v>7.4540744385000002</v>
      </c>
      <c r="BL10" s="327">
        <v>7.4883258502999999</v>
      </c>
      <c r="BM10" s="327">
        <v>7.5083259622999998</v>
      </c>
      <c r="BN10" s="327">
        <v>7.5275905139999999</v>
      </c>
      <c r="BO10" s="327">
        <v>7.5482682531999998</v>
      </c>
      <c r="BP10" s="327">
        <v>7.5671220322000003</v>
      </c>
      <c r="BQ10" s="327">
        <v>7.5827151943000004</v>
      </c>
      <c r="BR10" s="327">
        <v>7.6067044454000001</v>
      </c>
      <c r="BS10" s="327">
        <v>7.6336348194000001</v>
      </c>
      <c r="BT10" s="327">
        <v>7.6654090301000002</v>
      </c>
      <c r="BU10" s="327">
        <v>7.6991865202999996</v>
      </c>
      <c r="BV10" s="327">
        <v>7.7288375970000001</v>
      </c>
    </row>
    <row r="11" spans="1:74" ht="11.1" customHeight="1" x14ac:dyDescent="0.2">
      <c r="A11" s="61" t="s">
        <v>935</v>
      </c>
      <c r="B11" s="175" t="s">
        <v>130</v>
      </c>
      <c r="C11" s="216">
        <v>7.8466019999999999</v>
      </c>
      <c r="D11" s="216">
        <v>7.1602059999999996</v>
      </c>
      <c r="E11" s="216">
        <v>7.3899460000000001</v>
      </c>
      <c r="F11" s="216">
        <v>7.6218690000000002</v>
      </c>
      <c r="G11" s="216">
        <v>7.6108450000000003</v>
      </c>
      <c r="H11" s="216">
        <v>7.6068939999999996</v>
      </c>
      <c r="I11" s="216">
        <v>7.9539140000000002</v>
      </c>
      <c r="J11" s="216">
        <v>8.0286000000000008</v>
      </c>
      <c r="K11" s="216">
        <v>7.8179160000000003</v>
      </c>
      <c r="L11" s="216">
        <v>7.3594629999999999</v>
      </c>
      <c r="M11" s="216">
        <v>7.1556509999999998</v>
      </c>
      <c r="N11" s="216">
        <v>7.5511439999999999</v>
      </c>
      <c r="O11" s="216">
        <v>7.3410010000000003</v>
      </c>
      <c r="P11" s="216">
        <v>6.952318</v>
      </c>
      <c r="Q11" s="216">
        <v>7.0223620000000002</v>
      </c>
      <c r="R11" s="216">
        <v>7.2730370000000004</v>
      </c>
      <c r="S11" s="216">
        <v>6.8583850000000002</v>
      </c>
      <c r="T11" s="216">
        <v>6.6730520000000002</v>
      </c>
      <c r="U11" s="216">
        <v>7.2093360000000004</v>
      </c>
      <c r="V11" s="216">
        <v>7.0810719999999998</v>
      </c>
      <c r="W11" s="216">
        <v>7.1457249999999997</v>
      </c>
      <c r="X11" s="216">
        <v>6.7724690000000001</v>
      </c>
      <c r="Y11" s="216">
        <v>6.7741899999999999</v>
      </c>
      <c r="Z11" s="216">
        <v>6.8040180000000001</v>
      </c>
      <c r="AA11" s="216">
        <v>6.6765330000000001</v>
      </c>
      <c r="AB11" s="216">
        <v>6.6581149999999996</v>
      </c>
      <c r="AC11" s="216">
        <v>7.1546649999999996</v>
      </c>
      <c r="AD11" s="216">
        <v>6.6086640000000001</v>
      </c>
      <c r="AE11" s="216">
        <v>6.7182659999999998</v>
      </c>
      <c r="AF11" s="216">
        <v>6.8754379999999999</v>
      </c>
      <c r="AG11" s="216">
        <v>6.8137549999999996</v>
      </c>
      <c r="AH11" s="216">
        <v>7.2554559999999997</v>
      </c>
      <c r="AI11" s="216">
        <v>6.8174530000000004</v>
      </c>
      <c r="AJ11" s="216">
        <v>6.6022540000000003</v>
      </c>
      <c r="AK11" s="216">
        <v>7.0506919999999997</v>
      </c>
      <c r="AL11" s="216">
        <v>7.5096030000000003</v>
      </c>
      <c r="AM11" s="216">
        <v>7.3108709999999997</v>
      </c>
      <c r="AN11" s="216">
        <v>7.5359379999999998</v>
      </c>
      <c r="AO11" s="216">
        <v>7.534135</v>
      </c>
      <c r="AP11" s="216">
        <v>7.045471</v>
      </c>
      <c r="AQ11" s="216">
        <v>7.2842450000000003</v>
      </c>
      <c r="AR11" s="216">
        <v>7.2276959999999999</v>
      </c>
      <c r="AS11" s="216">
        <v>7.6181089999999996</v>
      </c>
      <c r="AT11" s="216">
        <v>7.3783399999999997</v>
      </c>
      <c r="AU11" s="216">
        <v>7.3652670000000002</v>
      </c>
      <c r="AV11" s="216">
        <v>7.116479</v>
      </c>
      <c r="AW11" s="216">
        <v>7.4563199999999998</v>
      </c>
      <c r="AX11" s="216">
        <v>7.4184840000000003</v>
      </c>
      <c r="AY11" s="216">
        <v>7.6893880000000001</v>
      </c>
      <c r="AZ11" s="216">
        <v>6.7734670000000001</v>
      </c>
      <c r="BA11" s="216">
        <v>7.2147019999999999</v>
      </c>
      <c r="BB11" s="216">
        <v>7.1299520000000003</v>
      </c>
      <c r="BC11" s="216">
        <v>7.3744139999999998</v>
      </c>
      <c r="BD11" s="216">
        <v>7.2241333333000002</v>
      </c>
      <c r="BE11" s="216">
        <v>7.1355806452000001</v>
      </c>
      <c r="BF11" s="216">
        <v>7.2392580645000004</v>
      </c>
      <c r="BG11" s="327">
        <v>5.740818</v>
      </c>
      <c r="BH11" s="327">
        <v>6.2449250000000003</v>
      </c>
      <c r="BI11" s="327">
        <v>6.3984079999999999</v>
      </c>
      <c r="BJ11" s="327">
        <v>6.2173689999999997</v>
      </c>
      <c r="BK11" s="327">
        <v>6.3244439999999997</v>
      </c>
      <c r="BL11" s="327">
        <v>6.166042</v>
      </c>
      <c r="BM11" s="327">
        <v>6.5350739999999998</v>
      </c>
      <c r="BN11" s="327">
        <v>6.8445710000000002</v>
      </c>
      <c r="BO11" s="327">
        <v>6.9214739999999999</v>
      </c>
      <c r="BP11" s="327">
        <v>6.8076350000000003</v>
      </c>
      <c r="BQ11" s="327">
        <v>6.7051090000000002</v>
      </c>
      <c r="BR11" s="327">
        <v>6.6444850000000004</v>
      </c>
      <c r="BS11" s="327">
        <v>6.4782310000000001</v>
      </c>
      <c r="BT11" s="327">
        <v>5.7507210000000004</v>
      </c>
      <c r="BU11" s="327">
        <v>6.0294689999999997</v>
      </c>
      <c r="BV11" s="327">
        <v>6.0380589999999996</v>
      </c>
    </row>
    <row r="12" spans="1:74" ht="11.1" customHeight="1" x14ac:dyDescent="0.2">
      <c r="A12" s="61" t="s">
        <v>937</v>
      </c>
      <c r="B12" s="175" t="s">
        <v>134</v>
      </c>
      <c r="C12" s="216">
        <v>-1.7322580644999998E-2</v>
      </c>
      <c r="D12" s="216">
        <v>-5.8571428571000004E-3</v>
      </c>
      <c r="E12" s="216">
        <v>0</v>
      </c>
      <c r="F12" s="216">
        <v>0</v>
      </c>
      <c r="G12" s="216">
        <v>0</v>
      </c>
      <c r="H12" s="216">
        <v>0</v>
      </c>
      <c r="I12" s="216">
        <v>0</v>
      </c>
      <c r="J12" s="216">
        <v>0</v>
      </c>
      <c r="K12" s="216">
        <v>0</v>
      </c>
      <c r="L12" s="216">
        <v>0</v>
      </c>
      <c r="M12" s="216">
        <v>0</v>
      </c>
      <c r="N12" s="216">
        <v>0</v>
      </c>
      <c r="O12" s="216">
        <v>0</v>
      </c>
      <c r="P12" s="216">
        <v>0</v>
      </c>
      <c r="Q12" s="216">
        <v>1.2903225805999999E-3</v>
      </c>
      <c r="R12" s="216">
        <v>8.7133333332999996E-2</v>
      </c>
      <c r="S12" s="216">
        <v>7.5580645161000007E-2</v>
      </c>
      <c r="T12" s="216">
        <v>0</v>
      </c>
      <c r="U12" s="216">
        <v>0</v>
      </c>
      <c r="V12" s="216">
        <v>0</v>
      </c>
      <c r="W12" s="216">
        <v>9.9999999998000004E-5</v>
      </c>
      <c r="X12" s="216">
        <v>9.6774193549999994E-5</v>
      </c>
      <c r="Y12" s="216">
        <v>1E-4</v>
      </c>
      <c r="Z12" s="216">
        <v>1.2903225807E-4</v>
      </c>
      <c r="AA12" s="216">
        <v>9.6774193546000006E-5</v>
      </c>
      <c r="AB12" s="216">
        <v>1.0714285713999999E-4</v>
      </c>
      <c r="AC12" s="216">
        <v>9.6774193546000006E-5</v>
      </c>
      <c r="AD12" s="216">
        <v>1E-4</v>
      </c>
      <c r="AE12" s="216">
        <v>-4.5096774194000003E-2</v>
      </c>
      <c r="AF12" s="216">
        <v>-5.1533333333000003E-2</v>
      </c>
      <c r="AG12" s="216">
        <v>-4.0096774193999998E-2</v>
      </c>
      <c r="AH12" s="216">
        <v>1.2903225807E-4</v>
      </c>
      <c r="AI12" s="216">
        <v>6.6666666664999994E-5</v>
      </c>
      <c r="AJ12" s="216">
        <v>6.4516129034000001E-5</v>
      </c>
      <c r="AK12" s="216">
        <v>9.9999999998000004E-5</v>
      </c>
      <c r="AL12" s="216">
        <v>1.2903225807E-4</v>
      </c>
      <c r="AM12" s="216">
        <v>9.6774193549999994E-5</v>
      </c>
      <c r="AN12" s="216">
        <v>6.8965517240000005E-5</v>
      </c>
      <c r="AO12" s="216">
        <v>6.4516129034000001E-5</v>
      </c>
      <c r="AP12" s="216">
        <v>1.6666666666999999E-4</v>
      </c>
      <c r="AQ12" s="216">
        <v>9.6774193546000006E-5</v>
      </c>
      <c r="AR12" s="216">
        <v>1.3333333332999999E-4</v>
      </c>
      <c r="AS12" s="216">
        <v>1.2903225807E-4</v>
      </c>
      <c r="AT12" s="216">
        <v>9.6774193549999994E-5</v>
      </c>
      <c r="AU12" s="216">
        <v>9.9999999998000004E-5</v>
      </c>
      <c r="AV12" s="216">
        <v>9.6774193549999994E-5</v>
      </c>
      <c r="AW12" s="216">
        <v>1E-4</v>
      </c>
      <c r="AX12" s="216">
        <v>6.4516129031E-5</v>
      </c>
      <c r="AY12" s="216">
        <v>1.2903225807E-4</v>
      </c>
      <c r="AZ12" s="216">
        <v>9.0357142857000004E-3</v>
      </c>
      <c r="BA12" s="216">
        <v>0.10693548387</v>
      </c>
      <c r="BB12" s="216">
        <v>9.0766666667000007E-2</v>
      </c>
      <c r="BC12" s="216">
        <v>0.13900000000000001</v>
      </c>
      <c r="BD12" s="216">
        <v>0.17636666667000001</v>
      </c>
      <c r="BE12" s="216">
        <v>9.7926267280999992E-3</v>
      </c>
      <c r="BF12" s="216">
        <v>9.1428571428999999E-3</v>
      </c>
      <c r="BG12" s="327">
        <v>0.13333329999999999</v>
      </c>
      <c r="BH12" s="327">
        <v>-2.2285199999999999E-3</v>
      </c>
      <c r="BI12" s="327">
        <v>-2.3027999999999998E-3</v>
      </c>
      <c r="BJ12" s="327">
        <v>6.2287599999999999E-2</v>
      </c>
      <c r="BK12" s="327">
        <v>6.2287599999999999E-2</v>
      </c>
      <c r="BL12" s="327">
        <v>6.8961300000000003E-2</v>
      </c>
      <c r="BM12" s="327">
        <v>6.2287599999999999E-2</v>
      </c>
      <c r="BN12" s="327">
        <v>6.4363900000000002E-2</v>
      </c>
      <c r="BO12" s="327">
        <v>6.2287599999999999E-2</v>
      </c>
      <c r="BP12" s="327">
        <v>6.4363900000000002E-2</v>
      </c>
      <c r="BQ12" s="327">
        <v>6.2287599999999999E-2</v>
      </c>
      <c r="BR12" s="327">
        <v>6.2287599999999999E-2</v>
      </c>
      <c r="BS12" s="327">
        <v>6.4363900000000002E-2</v>
      </c>
      <c r="BT12" s="327">
        <v>6.2287599999999999E-2</v>
      </c>
      <c r="BU12" s="327">
        <v>6.4363900000000002E-2</v>
      </c>
      <c r="BV12" s="327">
        <v>6.2287599999999999E-2</v>
      </c>
    </row>
    <row r="13" spans="1:74" ht="11.1" customHeight="1" x14ac:dyDescent="0.2">
      <c r="A13" s="61" t="s">
        <v>936</v>
      </c>
      <c r="B13" s="175" t="s">
        <v>529</v>
      </c>
      <c r="C13" s="216">
        <v>-0.37090322581000001</v>
      </c>
      <c r="D13" s="216">
        <v>-0.26803571429</v>
      </c>
      <c r="E13" s="216">
        <v>-0.25232258065000002</v>
      </c>
      <c r="F13" s="216">
        <v>-9.7799999999999998E-2</v>
      </c>
      <c r="G13" s="216">
        <v>0.13712903226000001</v>
      </c>
      <c r="H13" s="216">
        <v>0.48323333333000001</v>
      </c>
      <c r="I13" s="216">
        <v>0.30374193548</v>
      </c>
      <c r="J13" s="216">
        <v>7.3032258064999994E-2</v>
      </c>
      <c r="K13" s="216">
        <v>-0.22963333332999999</v>
      </c>
      <c r="L13" s="216">
        <v>-0.27680645161</v>
      </c>
      <c r="M13" s="216">
        <v>0.28083333332999999</v>
      </c>
      <c r="N13" s="216">
        <v>0.54777419355000001</v>
      </c>
      <c r="O13" s="216">
        <v>-0.29183870967999997</v>
      </c>
      <c r="P13" s="216">
        <v>-0.32271428570999999</v>
      </c>
      <c r="Q13" s="216">
        <v>-0.31332258065000002</v>
      </c>
      <c r="R13" s="216">
        <v>-0.34506666667000002</v>
      </c>
      <c r="S13" s="216">
        <v>-3.9032258065000002E-3</v>
      </c>
      <c r="T13" s="216">
        <v>0.37183333333000002</v>
      </c>
      <c r="U13" s="216">
        <v>0.50219354838999997</v>
      </c>
      <c r="V13" s="216">
        <v>0.24712903225999999</v>
      </c>
      <c r="W13" s="216">
        <v>-3.5966666666999998E-2</v>
      </c>
      <c r="X13" s="216">
        <v>-0.63103225805999996</v>
      </c>
      <c r="Y13" s="216">
        <v>-0.16706666667</v>
      </c>
      <c r="Z13" s="216">
        <v>-0.13341935484</v>
      </c>
      <c r="AA13" s="216">
        <v>-0.91445161289999999</v>
      </c>
      <c r="AB13" s="216">
        <v>-0.93214285714</v>
      </c>
      <c r="AC13" s="216">
        <v>-0.89958064516000003</v>
      </c>
      <c r="AD13" s="216">
        <v>-0.31709999999999999</v>
      </c>
      <c r="AE13" s="216">
        <v>0.12103225805999999</v>
      </c>
      <c r="AF13" s="216">
        <v>0.33836666666999998</v>
      </c>
      <c r="AG13" s="216">
        <v>0.45164516128999999</v>
      </c>
      <c r="AH13" s="216">
        <v>-3.3677419355000002E-2</v>
      </c>
      <c r="AI13" s="216">
        <v>-0.10920000000000001</v>
      </c>
      <c r="AJ13" s="216">
        <v>-0.84141935483999997</v>
      </c>
      <c r="AK13" s="216">
        <v>-2.6033333333000001E-2</v>
      </c>
      <c r="AL13" s="216">
        <v>0.21851612903000001</v>
      </c>
      <c r="AM13" s="216">
        <v>-0.62845161289999996</v>
      </c>
      <c r="AN13" s="216">
        <v>-0.67962068966</v>
      </c>
      <c r="AO13" s="216">
        <v>-0.42264516129000002</v>
      </c>
      <c r="AP13" s="216">
        <v>-0.15913333332999999</v>
      </c>
      <c r="AQ13" s="216">
        <v>-8.6870967741999996E-2</v>
      </c>
      <c r="AR13" s="216">
        <v>0.36706666666999999</v>
      </c>
      <c r="AS13" s="216">
        <v>0.25661290323000002</v>
      </c>
      <c r="AT13" s="216">
        <v>0.20632258065</v>
      </c>
      <c r="AU13" s="216">
        <v>0.48513333333000003</v>
      </c>
      <c r="AV13" s="216">
        <v>-0.63741935484000001</v>
      </c>
      <c r="AW13" s="216">
        <v>6.1000000000000004E-3</v>
      </c>
      <c r="AX13" s="216">
        <v>0.13896774194</v>
      </c>
      <c r="AY13" s="216">
        <v>-0.64929032257999997</v>
      </c>
      <c r="AZ13" s="216">
        <v>-0.68246428570999995</v>
      </c>
      <c r="BA13" s="216">
        <v>-0.46177419354999999</v>
      </c>
      <c r="BB13" s="216">
        <v>0.46833333332999999</v>
      </c>
      <c r="BC13" s="216">
        <v>0.22470967742</v>
      </c>
      <c r="BD13" s="216">
        <v>0.54781904762</v>
      </c>
      <c r="BE13" s="216">
        <v>0.71715207373000001</v>
      </c>
      <c r="BF13" s="216">
        <v>0.51124884793000003</v>
      </c>
      <c r="BG13" s="327">
        <v>-0.51500469999999998</v>
      </c>
      <c r="BH13" s="327">
        <v>-0.29203030000000002</v>
      </c>
      <c r="BI13" s="327">
        <v>7.9462200000000004E-3</v>
      </c>
      <c r="BJ13" s="327">
        <v>0.36514479999999999</v>
      </c>
      <c r="BK13" s="327">
        <v>-0.42305900000000002</v>
      </c>
      <c r="BL13" s="327">
        <v>-0.42963430000000002</v>
      </c>
      <c r="BM13" s="327">
        <v>-0.49214390000000002</v>
      </c>
      <c r="BN13" s="327">
        <v>-0.30848409999999998</v>
      </c>
      <c r="BO13" s="327">
        <v>1.6524299999999999E-2</v>
      </c>
      <c r="BP13" s="327">
        <v>0.31760850000000002</v>
      </c>
      <c r="BQ13" s="327">
        <v>0.4312723</v>
      </c>
      <c r="BR13" s="327">
        <v>0.19737080000000001</v>
      </c>
      <c r="BS13" s="327">
        <v>2.3032199999999999E-2</v>
      </c>
      <c r="BT13" s="327">
        <v>-0.2323836</v>
      </c>
      <c r="BU13" s="327">
        <v>5.0249000000000002E-2</v>
      </c>
      <c r="BV13" s="327">
        <v>0.32974350000000002</v>
      </c>
    </row>
    <row r="14" spans="1:74" ht="11.1" customHeight="1" x14ac:dyDescent="0.2">
      <c r="A14" s="61" t="s">
        <v>642</v>
      </c>
      <c r="B14" s="175" t="s">
        <v>131</v>
      </c>
      <c r="C14" s="216">
        <v>3.8692806452000003E-2</v>
      </c>
      <c r="D14" s="216">
        <v>0.21574785714</v>
      </c>
      <c r="E14" s="216">
        <v>0.36793858065000001</v>
      </c>
      <c r="F14" s="216">
        <v>-3.7788000000000002E-2</v>
      </c>
      <c r="G14" s="216">
        <v>0.25796296773999999</v>
      </c>
      <c r="H14" s="216">
        <v>0.47906166667</v>
      </c>
      <c r="I14" s="216">
        <v>0.31726906451999998</v>
      </c>
      <c r="J14" s="216">
        <v>0.17095874193999999</v>
      </c>
      <c r="K14" s="216">
        <v>0.30261133333000001</v>
      </c>
      <c r="L14" s="216">
        <v>0.19878845161</v>
      </c>
      <c r="M14" s="216">
        <v>0.31164766666999999</v>
      </c>
      <c r="N14" s="216">
        <v>4.2519806452E-2</v>
      </c>
      <c r="O14" s="216">
        <v>0.22935870967999999</v>
      </c>
      <c r="P14" s="216">
        <v>0.37133528571000002</v>
      </c>
      <c r="Q14" s="216">
        <v>0.14382525805999999</v>
      </c>
      <c r="R14" s="216">
        <v>0.24410233333</v>
      </c>
      <c r="S14" s="216">
        <v>0.41101058065000001</v>
      </c>
      <c r="T14" s="216">
        <v>5.4231666667000002E-2</v>
      </c>
      <c r="U14" s="216">
        <v>8.3204516128999994E-3</v>
      </c>
      <c r="V14" s="216">
        <v>0.25651096773999998</v>
      </c>
      <c r="W14" s="216">
        <v>-8.3150333332999996E-2</v>
      </c>
      <c r="X14" s="216">
        <v>-1.3761516129E-2</v>
      </c>
      <c r="Y14" s="216">
        <v>0.12950966667</v>
      </c>
      <c r="Z14" s="216">
        <v>0.30266732258000001</v>
      </c>
      <c r="AA14" s="216">
        <v>0.33562383871000001</v>
      </c>
      <c r="AB14" s="216">
        <v>7.8214714286000006E-2</v>
      </c>
      <c r="AC14" s="216">
        <v>-0.17623312902999999</v>
      </c>
      <c r="AD14" s="216">
        <v>0.35483999999999999</v>
      </c>
      <c r="AE14" s="216">
        <v>0.17983551613000001</v>
      </c>
      <c r="AF14" s="216">
        <v>0.20945566667000001</v>
      </c>
      <c r="AG14" s="216">
        <v>0.25153261290000001</v>
      </c>
      <c r="AH14" s="216">
        <v>9.9552387096999997E-2</v>
      </c>
      <c r="AI14" s="216">
        <v>4.1918333332999998E-2</v>
      </c>
      <c r="AJ14" s="216">
        <v>0.33955283871000003</v>
      </c>
      <c r="AK14" s="216">
        <v>0.12646233333000001</v>
      </c>
      <c r="AL14" s="216">
        <v>-0.21599316129000001</v>
      </c>
      <c r="AM14" s="216">
        <v>0.13170383870999999</v>
      </c>
      <c r="AN14" s="216">
        <v>-7.3035275861999996E-2</v>
      </c>
      <c r="AO14" s="216">
        <v>-0.13414735484000001</v>
      </c>
      <c r="AP14" s="216">
        <v>0.15537566667</v>
      </c>
      <c r="AQ14" s="216">
        <v>0.22544019355</v>
      </c>
      <c r="AR14" s="216">
        <v>0.14136299999999999</v>
      </c>
      <c r="AS14" s="216">
        <v>9.1427064515999995E-2</v>
      </c>
      <c r="AT14" s="216">
        <v>0.29899364515999999</v>
      </c>
      <c r="AU14" s="216">
        <v>-3.9786333333000003E-2</v>
      </c>
      <c r="AV14" s="216">
        <v>0.19157458064999999</v>
      </c>
      <c r="AW14" s="216">
        <v>-0.112526</v>
      </c>
      <c r="AX14" s="216">
        <v>0.18856274194</v>
      </c>
      <c r="AY14" s="216">
        <v>0.23872229032</v>
      </c>
      <c r="AZ14" s="216">
        <v>0.37594857142999999</v>
      </c>
      <c r="BA14" s="216">
        <v>3.7897709676999999E-2</v>
      </c>
      <c r="BB14" s="216">
        <v>0.17064799999999999</v>
      </c>
      <c r="BC14" s="216">
        <v>0.30527032257999998</v>
      </c>
      <c r="BD14" s="216">
        <v>0.16539111838000001</v>
      </c>
      <c r="BE14" s="216">
        <v>0.18601026079999999</v>
      </c>
      <c r="BF14" s="216">
        <v>-0.14942951913999999</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643</v>
      </c>
      <c r="B15" s="175" t="s">
        <v>180</v>
      </c>
      <c r="C15" s="216">
        <v>14.567225000000001</v>
      </c>
      <c r="D15" s="216">
        <v>14.230357</v>
      </c>
      <c r="E15" s="216">
        <v>14.702612</v>
      </c>
      <c r="F15" s="216">
        <v>14.864433</v>
      </c>
      <c r="G15" s="216">
        <v>15.304838</v>
      </c>
      <c r="H15" s="216">
        <v>15.833033</v>
      </c>
      <c r="I15" s="216">
        <v>16.041677</v>
      </c>
      <c r="J15" s="216">
        <v>15.793193</v>
      </c>
      <c r="K15" s="216">
        <v>15.6358</v>
      </c>
      <c r="L15" s="216">
        <v>14.991129000000001</v>
      </c>
      <c r="M15" s="216">
        <v>15.632966</v>
      </c>
      <c r="N15" s="216">
        <v>16.069289999999999</v>
      </c>
      <c r="O15" s="216">
        <v>15.311064</v>
      </c>
      <c r="P15" s="216">
        <v>15.127571</v>
      </c>
      <c r="Q15" s="216">
        <v>15.115741</v>
      </c>
      <c r="R15" s="216">
        <v>15.864133000000001</v>
      </c>
      <c r="S15" s="216">
        <v>15.945548</v>
      </c>
      <c r="T15" s="216">
        <v>15.817299999999999</v>
      </c>
      <c r="U15" s="216">
        <v>16.534451000000001</v>
      </c>
      <c r="V15" s="216">
        <v>16.460353999999999</v>
      </c>
      <c r="W15" s="216">
        <v>16.073499999999999</v>
      </c>
      <c r="X15" s="216">
        <v>15.361032</v>
      </c>
      <c r="Y15" s="216">
        <v>16.043433</v>
      </c>
      <c r="Z15" s="216">
        <v>16.469031999999999</v>
      </c>
      <c r="AA15" s="216">
        <v>15.456129000000001</v>
      </c>
      <c r="AB15" s="216">
        <v>15.341571</v>
      </c>
      <c r="AC15" s="216">
        <v>15.64</v>
      </c>
      <c r="AD15" s="216">
        <v>16.2728</v>
      </c>
      <c r="AE15" s="216">
        <v>16.401612</v>
      </c>
      <c r="AF15" s="216">
        <v>16.701132999999999</v>
      </c>
      <c r="AG15" s="216">
        <v>16.878644999999999</v>
      </c>
      <c r="AH15" s="216">
        <v>16.700225</v>
      </c>
      <c r="AI15" s="216">
        <v>16.1676</v>
      </c>
      <c r="AJ15" s="216">
        <v>15.439871</v>
      </c>
      <c r="AK15" s="216">
        <v>16.458033</v>
      </c>
      <c r="AL15" s="216">
        <v>16.741548000000002</v>
      </c>
      <c r="AM15" s="216">
        <v>15.993741999999999</v>
      </c>
      <c r="AN15" s="216">
        <v>15.883759</v>
      </c>
      <c r="AO15" s="216">
        <v>16.105</v>
      </c>
      <c r="AP15" s="216">
        <v>15.941800000000001</v>
      </c>
      <c r="AQ15" s="216">
        <v>16.275773999999998</v>
      </c>
      <c r="AR15" s="216">
        <v>16.431999999999999</v>
      </c>
      <c r="AS15" s="216">
        <v>16.640193</v>
      </c>
      <c r="AT15" s="216">
        <v>16.592386999999999</v>
      </c>
      <c r="AU15" s="216">
        <v>16.356200000000001</v>
      </c>
      <c r="AV15" s="216">
        <v>15.454355</v>
      </c>
      <c r="AW15" s="216">
        <v>16.218699999999998</v>
      </c>
      <c r="AX15" s="216">
        <v>16.513677000000001</v>
      </c>
      <c r="AY15" s="216">
        <v>16.129452000000001</v>
      </c>
      <c r="AZ15" s="216">
        <v>15.546214000000001</v>
      </c>
      <c r="BA15" s="216">
        <v>16.028323</v>
      </c>
      <c r="BB15" s="216">
        <v>16.97</v>
      </c>
      <c r="BC15" s="216">
        <v>17.212097</v>
      </c>
      <c r="BD15" s="216">
        <v>17.205133332999999</v>
      </c>
      <c r="BE15" s="216">
        <v>17.287645161</v>
      </c>
      <c r="BF15" s="216">
        <v>16.805096773999999</v>
      </c>
      <c r="BG15" s="327">
        <v>14.86359</v>
      </c>
      <c r="BH15" s="327">
        <v>15.62372</v>
      </c>
      <c r="BI15" s="327">
        <v>16.18327</v>
      </c>
      <c r="BJ15" s="327">
        <v>16.497540000000001</v>
      </c>
      <c r="BK15" s="327">
        <v>15.8988</v>
      </c>
      <c r="BL15" s="327">
        <v>15.75938</v>
      </c>
      <c r="BM15" s="327">
        <v>16.125229999999998</v>
      </c>
      <c r="BN15" s="327">
        <v>16.578099999999999</v>
      </c>
      <c r="BO15" s="327">
        <v>17.047940000000001</v>
      </c>
      <c r="BP15" s="327">
        <v>17.261649999999999</v>
      </c>
      <c r="BQ15" s="327">
        <v>17.236529999999998</v>
      </c>
      <c r="BR15" s="327">
        <v>16.854610000000001</v>
      </c>
      <c r="BS15" s="327">
        <v>16.436119999999999</v>
      </c>
      <c r="BT15" s="327">
        <v>15.591939999999999</v>
      </c>
      <c r="BU15" s="327">
        <v>16.309979999999999</v>
      </c>
      <c r="BV15" s="327">
        <v>16.679120000000001</v>
      </c>
    </row>
    <row r="16" spans="1:74" ht="11.1" customHeight="1" x14ac:dyDescent="0.2">
      <c r="A16" s="57"/>
      <c r="B16" s="44" t="s">
        <v>939</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645</v>
      </c>
      <c r="B17" s="175" t="s">
        <v>530</v>
      </c>
      <c r="C17" s="216">
        <v>1.0608029999999999</v>
      </c>
      <c r="D17" s="216">
        <v>0.966283</v>
      </c>
      <c r="E17" s="216">
        <v>1.0118339999999999</v>
      </c>
      <c r="F17" s="216">
        <v>1.0929009999999999</v>
      </c>
      <c r="G17" s="216">
        <v>1.03948</v>
      </c>
      <c r="H17" s="216">
        <v>1.0871310000000001</v>
      </c>
      <c r="I17" s="216">
        <v>1.131902</v>
      </c>
      <c r="J17" s="216">
        <v>1.114933</v>
      </c>
      <c r="K17" s="216">
        <v>1.135928</v>
      </c>
      <c r="L17" s="216">
        <v>1.0848340000000001</v>
      </c>
      <c r="M17" s="216">
        <v>1.126263</v>
      </c>
      <c r="N17" s="216">
        <v>1.179098</v>
      </c>
      <c r="O17" s="216">
        <v>1.107288</v>
      </c>
      <c r="P17" s="216">
        <v>1.064354</v>
      </c>
      <c r="Q17" s="216">
        <v>0.99148099999999995</v>
      </c>
      <c r="R17" s="216">
        <v>1.0779650000000001</v>
      </c>
      <c r="S17" s="216">
        <v>1.0128980000000001</v>
      </c>
      <c r="T17" s="216">
        <v>1.121499</v>
      </c>
      <c r="U17" s="216">
        <v>1.1071880000000001</v>
      </c>
      <c r="V17" s="216">
        <v>1.1626719999999999</v>
      </c>
      <c r="W17" s="216">
        <v>1.0154289999999999</v>
      </c>
      <c r="X17" s="216">
        <v>1.028383</v>
      </c>
      <c r="Y17" s="216">
        <v>1.1776960000000001</v>
      </c>
      <c r="Z17" s="216">
        <v>1.0999989999999999</v>
      </c>
      <c r="AA17" s="216">
        <v>1.0750580000000001</v>
      </c>
      <c r="AB17" s="216">
        <v>1.0212110000000001</v>
      </c>
      <c r="AC17" s="216">
        <v>1.0135749999999999</v>
      </c>
      <c r="AD17" s="216">
        <v>1.067199</v>
      </c>
      <c r="AE17" s="216">
        <v>1.0830610000000001</v>
      </c>
      <c r="AF17" s="216">
        <v>1.027965</v>
      </c>
      <c r="AG17" s="216">
        <v>1.091677</v>
      </c>
      <c r="AH17" s="216">
        <v>1.098579</v>
      </c>
      <c r="AI17" s="216">
        <v>1.0465310000000001</v>
      </c>
      <c r="AJ17" s="216">
        <v>1.040835</v>
      </c>
      <c r="AK17" s="216">
        <v>1.0652999999999999</v>
      </c>
      <c r="AL17" s="216">
        <v>1.10816</v>
      </c>
      <c r="AM17" s="216">
        <v>1.106096</v>
      </c>
      <c r="AN17" s="216">
        <v>1.057758</v>
      </c>
      <c r="AO17" s="216">
        <v>1.041066</v>
      </c>
      <c r="AP17" s="216">
        <v>1.066368</v>
      </c>
      <c r="AQ17" s="216">
        <v>1.139645</v>
      </c>
      <c r="AR17" s="216">
        <v>1.105899</v>
      </c>
      <c r="AS17" s="216">
        <v>1.184126</v>
      </c>
      <c r="AT17" s="216">
        <v>1.1416790000000001</v>
      </c>
      <c r="AU17" s="216">
        <v>1.1174679999999999</v>
      </c>
      <c r="AV17" s="216">
        <v>1.079356</v>
      </c>
      <c r="AW17" s="216">
        <v>1.1099000000000001</v>
      </c>
      <c r="AX17" s="216">
        <v>1.1458060000000001</v>
      </c>
      <c r="AY17" s="216">
        <v>1.1245799999999999</v>
      </c>
      <c r="AZ17" s="216">
        <v>1.0450360000000001</v>
      </c>
      <c r="BA17" s="216">
        <v>1.1084540000000001</v>
      </c>
      <c r="BB17" s="216">
        <v>1.1277299999999999</v>
      </c>
      <c r="BC17" s="216">
        <v>1.125032</v>
      </c>
      <c r="BD17" s="216">
        <v>1.1507099999999999</v>
      </c>
      <c r="BE17" s="216">
        <v>1.1578710000000001</v>
      </c>
      <c r="BF17" s="216">
        <v>1.13056</v>
      </c>
      <c r="BG17" s="327">
        <v>0.9557312</v>
      </c>
      <c r="BH17" s="327">
        <v>1.0544690000000001</v>
      </c>
      <c r="BI17" s="327">
        <v>1.091888</v>
      </c>
      <c r="BJ17" s="327">
        <v>1.1228400000000001</v>
      </c>
      <c r="BK17" s="327">
        <v>1.0871759999999999</v>
      </c>
      <c r="BL17" s="327">
        <v>1.041317</v>
      </c>
      <c r="BM17" s="327">
        <v>1.0393019999999999</v>
      </c>
      <c r="BN17" s="327">
        <v>1.08026</v>
      </c>
      <c r="BO17" s="327">
        <v>1.1072979999999999</v>
      </c>
      <c r="BP17" s="327">
        <v>1.1202989999999999</v>
      </c>
      <c r="BQ17" s="327">
        <v>1.1326270000000001</v>
      </c>
      <c r="BR17" s="327">
        <v>1.125119</v>
      </c>
      <c r="BS17" s="327">
        <v>1.0784629999999999</v>
      </c>
      <c r="BT17" s="327">
        <v>1.0514730000000001</v>
      </c>
      <c r="BU17" s="327">
        <v>1.0921270000000001</v>
      </c>
      <c r="BV17" s="327">
        <v>1.1314599999999999</v>
      </c>
    </row>
    <row r="18" spans="1:74" ht="11.1" customHeight="1" x14ac:dyDescent="0.2">
      <c r="A18" s="61" t="s">
        <v>644</v>
      </c>
      <c r="B18" s="175" t="s">
        <v>1122</v>
      </c>
      <c r="C18" s="216">
        <v>2.3787410000000002</v>
      </c>
      <c r="D18" s="216">
        <v>2.4896769999999999</v>
      </c>
      <c r="E18" s="216">
        <v>2.4845480000000002</v>
      </c>
      <c r="F18" s="216">
        <v>2.5131990000000002</v>
      </c>
      <c r="G18" s="216">
        <v>2.5563539999999998</v>
      </c>
      <c r="H18" s="216">
        <v>2.541566</v>
      </c>
      <c r="I18" s="216">
        <v>2.6183860000000001</v>
      </c>
      <c r="J18" s="216">
        <v>2.715096</v>
      </c>
      <c r="K18" s="216">
        <v>2.791166</v>
      </c>
      <c r="L18" s="216">
        <v>2.766451</v>
      </c>
      <c r="M18" s="216">
        <v>2.746899</v>
      </c>
      <c r="N18" s="216">
        <v>2.6598060000000001</v>
      </c>
      <c r="O18" s="216">
        <v>2.6954829999999999</v>
      </c>
      <c r="P18" s="216">
        <v>2.710178</v>
      </c>
      <c r="Q18" s="216">
        <v>2.829418</v>
      </c>
      <c r="R18" s="216">
        <v>2.9502000000000002</v>
      </c>
      <c r="S18" s="216">
        <v>2.9555479999999998</v>
      </c>
      <c r="T18" s="216">
        <v>3.094033</v>
      </c>
      <c r="U18" s="216">
        <v>3.114805</v>
      </c>
      <c r="V18" s="216">
        <v>3.1418379999999999</v>
      </c>
      <c r="W18" s="216">
        <v>3.194766</v>
      </c>
      <c r="X18" s="216">
        <v>3.1963219999999999</v>
      </c>
      <c r="Y18" s="216">
        <v>3.1153330000000001</v>
      </c>
      <c r="Z18" s="216">
        <v>3.1563539999999999</v>
      </c>
      <c r="AA18" s="216">
        <v>3.0547740000000001</v>
      </c>
      <c r="AB18" s="216">
        <v>3.1617139999999999</v>
      </c>
      <c r="AC18" s="216">
        <v>3.2362250000000001</v>
      </c>
      <c r="AD18" s="216">
        <v>3.3753329999999999</v>
      </c>
      <c r="AE18" s="216">
        <v>3.3367089999999999</v>
      </c>
      <c r="AF18" s="216">
        <v>3.3187660000000001</v>
      </c>
      <c r="AG18" s="216">
        <v>3.355064</v>
      </c>
      <c r="AH18" s="216">
        <v>3.4187419999999999</v>
      </c>
      <c r="AI18" s="216">
        <v>3.437033</v>
      </c>
      <c r="AJ18" s="216">
        <v>3.4885160000000002</v>
      </c>
      <c r="AK18" s="216">
        <v>3.4981330000000002</v>
      </c>
      <c r="AL18" s="216">
        <v>3.4172579999999999</v>
      </c>
      <c r="AM18" s="216">
        <v>3.303258</v>
      </c>
      <c r="AN18" s="216">
        <v>3.3288959999999999</v>
      </c>
      <c r="AO18" s="216">
        <v>3.5091610000000002</v>
      </c>
      <c r="AP18" s="216">
        <v>3.503533</v>
      </c>
      <c r="AQ18" s="216">
        <v>3.593162</v>
      </c>
      <c r="AR18" s="216">
        <v>3.617667</v>
      </c>
      <c r="AS18" s="216">
        <v>3.5727099999999998</v>
      </c>
      <c r="AT18" s="216">
        <v>3.3992900000000001</v>
      </c>
      <c r="AU18" s="216">
        <v>3.4203999999999999</v>
      </c>
      <c r="AV18" s="216">
        <v>3.5409359999999999</v>
      </c>
      <c r="AW18" s="216">
        <v>3.5979000000000001</v>
      </c>
      <c r="AX18" s="216">
        <v>3.3443870000000002</v>
      </c>
      <c r="AY18" s="216">
        <v>3.3648069999999999</v>
      </c>
      <c r="AZ18" s="216">
        <v>3.6042860000000001</v>
      </c>
      <c r="BA18" s="216">
        <v>3.6442909999999999</v>
      </c>
      <c r="BB18" s="216">
        <v>3.633</v>
      </c>
      <c r="BC18" s="216">
        <v>3.7209680000000001</v>
      </c>
      <c r="BD18" s="216">
        <v>3.7540978557</v>
      </c>
      <c r="BE18" s="216">
        <v>3.8131483419999999</v>
      </c>
      <c r="BF18" s="216">
        <v>3.6837424715</v>
      </c>
      <c r="BG18" s="327">
        <v>3.8598119999999998</v>
      </c>
      <c r="BH18" s="327">
        <v>4.0157749999999997</v>
      </c>
      <c r="BI18" s="327">
        <v>4.0650389999999996</v>
      </c>
      <c r="BJ18" s="327">
        <v>4.0096590000000001</v>
      </c>
      <c r="BK18" s="327">
        <v>4.0358869999999998</v>
      </c>
      <c r="BL18" s="327">
        <v>4.1429619999999998</v>
      </c>
      <c r="BM18" s="327">
        <v>4.2088460000000003</v>
      </c>
      <c r="BN18" s="327">
        <v>4.2058470000000003</v>
      </c>
      <c r="BO18" s="327">
        <v>4.2739089999999997</v>
      </c>
      <c r="BP18" s="327">
        <v>4.2248239999999999</v>
      </c>
      <c r="BQ18" s="327">
        <v>4.2915419999999997</v>
      </c>
      <c r="BR18" s="327">
        <v>4.2923770000000001</v>
      </c>
      <c r="BS18" s="327">
        <v>4.3603810000000003</v>
      </c>
      <c r="BT18" s="327">
        <v>4.4233570000000002</v>
      </c>
      <c r="BU18" s="327">
        <v>4.4539249999999999</v>
      </c>
      <c r="BV18" s="327">
        <v>4.3815860000000004</v>
      </c>
    </row>
    <row r="19" spans="1:74" ht="11.1" customHeight="1" x14ac:dyDescent="0.2">
      <c r="A19" s="61" t="s">
        <v>1095</v>
      </c>
      <c r="B19" s="175" t="s">
        <v>1096</v>
      </c>
      <c r="C19" s="216">
        <v>0.89124400000000004</v>
      </c>
      <c r="D19" s="216">
        <v>0.90458000000000005</v>
      </c>
      <c r="E19" s="216">
        <v>0.94930599999999998</v>
      </c>
      <c r="F19" s="216">
        <v>0.97013400000000005</v>
      </c>
      <c r="G19" s="216">
        <v>1.009749</v>
      </c>
      <c r="H19" s="216">
        <v>1.031541</v>
      </c>
      <c r="I19" s="216">
        <v>1.0189029999999999</v>
      </c>
      <c r="J19" s="216">
        <v>1.0019400000000001</v>
      </c>
      <c r="K19" s="216">
        <v>0.99647799999999997</v>
      </c>
      <c r="L19" s="216">
        <v>1.050038</v>
      </c>
      <c r="M19" s="216">
        <v>1.0820510000000001</v>
      </c>
      <c r="N19" s="216">
        <v>1.1012470000000001</v>
      </c>
      <c r="O19" s="216">
        <v>1.0002610000000001</v>
      </c>
      <c r="P19" s="216">
        <v>0.99921499999999996</v>
      </c>
      <c r="Q19" s="216">
        <v>1.024624</v>
      </c>
      <c r="R19" s="216">
        <v>1.038589</v>
      </c>
      <c r="S19" s="216">
        <v>1.055396</v>
      </c>
      <c r="T19" s="216">
        <v>1.0887180000000001</v>
      </c>
      <c r="U19" s="216">
        <v>1.085769</v>
      </c>
      <c r="V19" s="216">
        <v>1.048373</v>
      </c>
      <c r="W19" s="216">
        <v>1.0567059999999999</v>
      </c>
      <c r="X19" s="216">
        <v>1.0411379999999999</v>
      </c>
      <c r="Y19" s="216">
        <v>1.0571809999999999</v>
      </c>
      <c r="Z19" s="216">
        <v>1.1324650000000001</v>
      </c>
      <c r="AA19" s="216">
        <v>1.053428</v>
      </c>
      <c r="AB19" s="216">
        <v>1.046316</v>
      </c>
      <c r="AC19" s="216">
        <v>1.049733</v>
      </c>
      <c r="AD19" s="216">
        <v>1.0624279999999999</v>
      </c>
      <c r="AE19" s="216">
        <v>1.1037509999999999</v>
      </c>
      <c r="AF19" s="216">
        <v>1.1436120000000001</v>
      </c>
      <c r="AG19" s="216">
        <v>1.120201</v>
      </c>
      <c r="AH19" s="216">
        <v>1.0991850000000001</v>
      </c>
      <c r="AI19" s="216">
        <v>1.0871660000000001</v>
      </c>
      <c r="AJ19" s="216">
        <v>1.1006659999999999</v>
      </c>
      <c r="AK19" s="216">
        <v>1.1148610000000001</v>
      </c>
      <c r="AL19" s="216">
        <v>1.1218950000000001</v>
      </c>
      <c r="AM19" s="216">
        <v>1.102986</v>
      </c>
      <c r="AN19" s="216">
        <v>1.122681</v>
      </c>
      <c r="AO19" s="216">
        <v>1.1383000000000001</v>
      </c>
      <c r="AP19" s="216">
        <v>1.086184</v>
      </c>
      <c r="AQ19" s="216">
        <v>1.137953</v>
      </c>
      <c r="AR19" s="216">
        <v>1.1703110000000001</v>
      </c>
      <c r="AS19" s="216">
        <v>1.170528</v>
      </c>
      <c r="AT19" s="216">
        <v>1.180267</v>
      </c>
      <c r="AU19" s="216">
        <v>1.1550720000000001</v>
      </c>
      <c r="AV19" s="216">
        <v>1.141723</v>
      </c>
      <c r="AW19" s="216">
        <v>1.186364</v>
      </c>
      <c r="AX19" s="216">
        <v>1.2011480000000001</v>
      </c>
      <c r="AY19" s="216">
        <v>1.1631689999999999</v>
      </c>
      <c r="AZ19" s="216">
        <v>1.1506149999999999</v>
      </c>
      <c r="BA19" s="216">
        <v>1.1693150000000001</v>
      </c>
      <c r="BB19" s="216">
        <v>1.1349050000000001</v>
      </c>
      <c r="BC19" s="216">
        <v>1.1708209999999999</v>
      </c>
      <c r="BD19" s="216">
        <v>1.1846999</v>
      </c>
      <c r="BE19" s="216">
        <v>1.1550502839000001</v>
      </c>
      <c r="BF19" s="216">
        <v>1.1965265645000001</v>
      </c>
      <c r="BG19" s="327">
        <v>1.1617059999999999</v>
      </c>
      <c r="BH19" s="327">
        <v>1.149413</v>
      </c>
      <c r="BI19" s="327">
        <v>1.195195</v>
      </c>
      <c r="BJ19" s="327">
        <v>1.1885330000000001</v>
      </c>
      <c r="BK19" s="327">
        <v>1.166882</v>
      </c>
      <c r="BL19" s="327">
        <v>1.1342300000000001</v>
      </c>
      <c r="BM19" s="327">
        <v>1.174526</v>
      </c>
      <c r="BN19" s="327">
        <v>1.143545</v>
      </c>
      <c r="BO19" s="327">
        <v>1.1804209999999999</v>
      </c>
      <c r="BP19" s="327">
        <v>1.1927749999999999</v>
      </c>
      <c r="BQ19" s="327">
        <v>1.192685</v>
      </c>
      <c r="BR19" s="327">
        <v>1.18144</v>
      </c>
      <c r="BS19" s="327">
        <v>1.1879150000000001</v>
      </c>
      <c r="BT19" s="327">
        <v>1.1577660000000001</v>
      </c>
      <c r="BU19" s="327">
        <v>1.2067509999999999</v>
      </c>
      <c r="BV19" s="327">
        <v>1.1922410000000001</v>
      </c>
    </row>
    <row r="20" spans="1:74" ht="11.1" customHeight="1" x14ac:dyDescent="0.2">
      <c r="A20" s="61" t="s">
        <v>986</v>
      </c>
      <c r="B20" s="175" t="s">
        <v>120</v>
      </c>
      <c r="C20" s="216">
        <v>0.79928999999999994</v>
      </c>
      <c r="D20" s="216">
        <v>0.80335699999999999</v>
      </c>
      <c r="E20" s="216">
        <v>0.82645100000000005</v>
      </c>
      <c r="F20" s="216">
        <v>0.85336599999999996</v>
      </c>
      <c r="G20" s="216">
        <v>0.87732200000000005</v>
      </c>
      <c r="H20" s="216">
        <v>0.890733</v>
      </c>
      <c r="I20" s="216">
        <v>0.868483</v>
      </c>
      <c r="J20" s="216">
        <v>0.84770900000000005</v>
      </c>
      <c r="K20" s="216">
        <v>0.85213300000000003</v>
      </c>
      <c r="L20" s="216">
        <v>0.90306399999999998</v>
      </c>
      <c r="M20" s="216">
        <v>0.93049999999999999</v>
      </c>
      <c r="N20" s="216">
        <v>0.94854799999999995</v>
      </c>
      <c r="O20" s="216">
        <v>0.90948300000000004</v>
      </c>
      <c r="P20" s="216">
        <v>0.90246400000000004</v>
      </c>
      <c r="Q20" s="216">
        <v>0.90709600000000001</v>
      </c>
      <c r="R20" s="216">
        <v>0.92443299999999995</v>
      </c>
      <c r="S20" s="216">
        <v>0.931871</v>
      </c>
      <c r="T20" s="216">
        <v>0.95430000000000004</v>
      </c>
      <c r="U20" s="216">
        <v>0.94880600000000004</v>
      </c>
      <c r="V20" s="216">
        <v>0.92467699999999997</v>
      </c>
      <c r="W20" s="216">
        <v>0.92689999999999995</v>
      </c>
      <c r="X20" s="216">
        <v>0.92400000000000004</v>
      </c>
      <c r="Y20" s="216">
        <v>0.95293300000000003</v>
      </c>
      <c r="Z20" s="216">
        <v>0.99454799999999999</v>
      </c>
      <c r="AA20" s="216">
        <v>0.95983799999999997</v>
      </c>
      <c r="AB20" s="216">
        <v>0.95764199999999999</v>
      </c>
      <c r="AC20" s="216">
        <v>0.95125800000000005</v>
      </c>
      <c r="AD20" s="216">
        <v>0.93033299999999997</v>
      </c>
      <c r="AE20" s="216">
        <v>0.95696700000000001</v>
      </c>
      <c r="AF20" s="216">
        <v>0.98946599999999996</v>
      </c>
      <c r="AG20" s="216">
        <v>0.97599999999999998</v>
      </c>
      <c r="AH20" s="216">
        <v>0.96006400000000003</v>
      </c>
      <c r="AI20" s="216">
        <v>0.95236600000000005</v>
      </c>
      <c r="AJ20" s="216">
        <v>0.96406400000000003</v>
      </c>
      <c r="AK20" s="216">
        <v>0.98916599999999999</v>
      </c>
      <c r="AL20" s="216">
        <v>1.0026120000000001</v>
      </c>
      <c r="AM20" s="216">
        <v>0.97803200000000001</v>
      </c>
      <c r="AN20" s="216">
        <v>0.98889700000000003</v>
      </c>
      <c r="AO20" s="216">
        <v>0.99393600000000004</v>
      </c>
      <c r="AP20" s="216">
        <v>0.93530000000000002</v>
      </c>
      <c r="AQ20" s="216">
        <v>0.97509699999999999</v>
      </c>
      <c r="AR20" s="216">
        <v>1.0085999999999999</v>
      </c>
      <c r="AS20" s="216">
        <v>1.0080960000000001</v>
      </c>
      <c r="AT20" s="216">
        <v>1.0215810000000001</v>
      </c>
      <c r="AU20" s="216">
        <v>0.99586699999999995</v>
      </c>
      <c r="AV20" s="216">
        <v>0.993452</v>
      </c>
      <c r="AW20" s="216">
        <v>1.0188330000000001</v>
      </c>
      <c r="AX20" s="216">
        <v>1.047323</v>
      </c>
      <c r="AY20" s="216">
        <v>1.0400320000000001</v>
      </c>
      <c r="AZ20" s="216">
        <v>1.0266789999999999</v>
      </c>
      <c r="BA20" s="216">
        <v>1.037452</v>
      </c>
      <c r="BB20" s="216">
        <v>0.98333300000000001</v>
      </c>
      <c r="BC20" s="216">
        <v>1.022581</v>
      </c>
      <c r="BD20" s="216">
        <v>1.0221</v>
      </c>
      <c r="BE20" s="216">
        <v>1.0119354839000001</v>
      </c>
      <c r="BF20" s="216">
        <v>1.0492580645</v>
      </c>
      <c r="BG20" s="327">
        <v>1.0157320000000001</v>
      </c>
      <c r="BH20" s="327">
        <v>1.0000979999999999</v>
      </c>
      <c r="BI20" s="327">
        <v>1.0499339999999999</v>
      </c>
      <c r="BJ20" s="327">
        <v>1.0449729999999999</v>
      </c>
      <c r="BK20" s="327">
        <v>1.0306789999999999</v>
      </c>
      <c r="BL20" s="327">
        <v>1.0042219999999999</v>
      </c>
      <c r="BM20" s="327">
        <v>1.041274</v>
      </c>
      <c r="BN20" s="327">
        <v>1.0096229999999999</v>
      </c>
      <c r="BO20" s="327">
        <v>1.0427759999999999</v>
      </c>
      <c r="BP20" s="327">
        <v>1.052583</v>
      </c>
      <c r="BQ20" s="327">
        <v>1.0496909999999999</v>
      </c>
      <c r="BR20" s="327">
        <v>1.0395559999999999</v>
      </c>
      <c r="BS20" s="327">
        <v>1.043363</v>
      </c>
      <c r="BT20" s="327">
        <v>1.0153179999999999</v>
      </c>
      <c r="BU20" s="327">
        <v>1.0668820000000001</v>
      </c>
      <c r="BV20" s="327">
        <v>1.058953</v>
      </c>
    </row>
    <row r="21" spans="1:74" ht="11.1" customHeight="1" x14ac:dyDescent="0.2">
      <c r="A21" s="61" t="s">
        <v>1097</v>
      </c>
      <c r="B21" s="175" t="s">
        <v>1098</v>
      </c>
      <c r="C21" s="216">
        <v>0.1870623871</v>
      </c>
      <c r="D21" s="216">
        <v>0.18373271428999999</v>
      </c>
      <c r="E21" s="216">
        <v>0.18606809677</v>
      </c>
      <c r="F21" s="216">
        <v>0.21381933333</v>
      </c>
      <c r="G21" s="216">
        <v>0.20962322581000001</v>
      </c>
      <c r="H21" s="216">
        <v>0.19007166667</v>
      </c>
      <c r="I21" s="216">
        <v>0.22227180645</v>
      </c>
      <c r="J21" s="216">
        <v>0.23579154838999999</v>
      </c>
      <c r="K21" s="216">
        <v>0.21546899999999999</v>
      </c>
      <c r="L21" s="216">
        <v>0.21167612902999999</v>
      </c>
      <c r="M21" s="216">
        <v>0.21961733333</v>
      </c>
      <c r="N21" s="216">
        <v>0.21815951613000001</v>
      </c>
      <c r="O21" s="216">
        <v>0.20629812903</v>
      </c>
      <c r="P21" s="216">
        <v>0.19332614285999999</v>
      </c>
      <c r="Q21" s="216">
        <v>0.20402251613</v>
      </c>
      <c r="R21" s="216">
        <v>0.22350300000000001</v>
      </c>
      <c r="S21" s="216">
        <v>0.21993954838999999</v>
      </c>
      <c r="T21" s="216">
        <v>0.23743</v>
      </c>
      <c r="U21" s="216">
        <v>0.22543338709999999</v>
      </c>
      <c r="V21" s="216">
        <v>0.21519503226</v>
      </c>
      <c r="W21" s="216">
        <v>0.21179899999999999</v>
      </c>
      <c r="X21" s="216">
        <v>0.22620477419000001</v>
      </c>
      <c r="Y21" s="216">
        <v>0.24238933333000001</v>
      </c>
      <c r="Z21" s="216">
        <v>0.24140722580999999</v>
      </c>
      <c r="AA21" s="216">
        <v>0.2069583871</v>
      </c>
      <c r="AB21" s="216">
        <v>0.20239414285999999</v>
      </c>
      <c r="AC21" s="216">
        <v>0.19996541935000001</v>
      </c>
      <c r="AD21" s="216">
        <v>0.19642599999999999</v>
      </c>
      <c r="AE21" s="216">
        <v>0.22484129032</v>
      </c>
      <c r="AF21" s="216">
        <v>0.21409366666999999</v>
      </c>
      <c r="AG21" s="216">
        <v>0.23070667742000001</v>
      </c>
      <c r="AH21" s="216">
        <v>0.20385941934999999</v>
      </c>
      <c r="AI21" s="216">
        <v>0.20773166667000001</v>
      </c>
      <c r="AJ21" s="216">
        <v>0.20078129032</v>
      </c>
      <c r="AK21" s="216">
        <v>0.23482666666999999</v>
      </c>
      <c r="AL21" s="216">
        <v>0.22046403226</v>
      </c>
      <c r="AM21" s="216">
        <v>0.22717577419000001</v>
      </c>
      <c r="AN21" s="216">
        <v>0.2125007931</v>
      </c>
      <c r="AO21" s="216">
        <v>0.19866145161000001</v>
      </c>
      <c r="AP21" s="216">
        <v>0.23108866667</v>
      </c>
      <c r="AQ21" s="216">
        <v>0.23339351613000001</v>
      </c>
      <c r="AR21" s="216">
        <v>0.20403866667000001</v>
      </c>
      <c r="AS21" s="216">
        <v>0.22451493548000001</v>
      </c>
      <c r="AT21" s="216">
        <v>0.216805</v>
      </c>
      <c r="AU21" s="216">
        <v>0.21563966667000001</v>
      </c>
      <c r="AV21" s="216">
        <v>0.18857948387000001</v>
      </c>
      <c r="AW21" s="216">
        <v>0.19847500000000001</v>
      </c>
      <c r="AX21" s="216">
        <v>0.23430306451999999</v>
      </c>
      <c r="AY21" s="216">
        <v>0.19553958064999999</v>
      </c>
      <c r="AZ21" s="216">
        <v>0.21194914285999999</v>
      </c>
      <c r="BA21" s="216">
        <v>0.22766900000000001</v>
      </c>
      <c r="BB21" s="216">
        <v>0.20320233333000001</v>
      </c>
      <c r="BC21" s="216">
        <v>0.214392</v>
      </c>
      <c r="BD21" s="216">
        <v>0.23323179999999999</v>
      </c>
      <c r="BE21" s="216">
        <v>0.2365293</v>
      </c>
      <c r="BF21" s="216">
        <v>0.23318759999999999</v>
      </c>
      <c r="BG21" s="327">
        <v>0.21894930000000001</v>
      </c>
      <c r="BH21" s="327">
        <v>0.2165407</v>
      </c>
      <c r="BI21" s="327">
        <v>0.22814570000000001</v>
      </c>
      <c r="BJ21" s="327">
        <v>0.24162729999999999</v>
      </c>
      <c r="BK21" s="327">
        <v>0.23173099999999999</v>
      </c>
      <c r="BL21" s="327">
        <v>0.2279899</v>
      </c>
      <c r="BM21" s="327">
        <v>0.2340237</v>
      </c>
      <c r="BN21" s="327">
        <v>0.24355180000000001</v>
      </c>
      <c r="BO21" s="327">
        <v>0.24632019999999999</v>
      </c>
      <c r="BP21" s="327">
        <v>0.250226</v>
      </c>
      <c r="BQ21" s="327">
        <v>0.2477637</v>
      </c>
      <c r="BR21" s="327">
        <v>0.24348610000000001</v>
      </c>
      <c r="BS21" s="327">
        <v>0.23667389999999999</v>
      </c>
      <c r="BT21" s="327">
        <v>0.23075590000000001</v>
      </c>
      <c r="BU21" s="327">
        <v>0.24093519999999999</v>
      </c>
      <c r="BV21" s="327">
        <v>0.25407459999999998</v>
      </c>
    </row>
    <row r="22" spans="1:74" ht="11.1" customHeight="1" x14ac:dyDescent="0.2">
      <c r="A22" s="61" t="s">
        <v>646</v>
      </c>
      <c r="B22" s="175" t="s">
        <v>132</v>
      </c>
      <c r="C22" s="216">
        <v>-0.63896500000000001</v>
      </c>
      <c r="D22" s="216">
        <v>-1.1536850000000001</v>
      </c>
      <c r="E22" s="216">
        <v>-0.96693399999999996</v>
      </c>
      <c r="F22" s="216">
        <v>-0.68905700000000003</v>
      </c>
      <c r="G22" s="216">
        <v>-0.90831799999999996</v>
      </c>
      <c r="H22" s="216">
        <v>-1.3188489999999999</v>
      </c>
      <c r="I22" s="216">
        <v>-1.504672</v>
      </c>
      <c r="J22" s="216">
        <v>-1.5043150000000001</v>
      </c>
      <c r="K22" s="216">
        <v>-1.413176</v>
      </c>
      <c r="L22" s="216">
        <v>-1.8247930000000001</v>
      </c>
      <c r="M22" s="216">
        <v>-1.7368779999999999</v>
      </c>
      <c r="N22" s="216">
        <v>-2.6133890000000002</v>
      </c>
      <c r="O22" s="216">
        <v>-1.9472389999999999</v>
      </c>
      <c r="P22" s="216">
        <v>-1.455044</v>
      </c>
      <c r="Q22" s="216">
        <v>-1.759333</v>
      </c>
      <c r="R22" s="216">
        <v>-1.647138</v>
      </c>
      <c r="S22" s="216">
        <v>-1.5838890000000001</v>
      </c>
      <c r="T22" s="216">
        <v>-1.991042</v>
      </c>
      <c r="U22" s="216">
        <v>-2.177689</v>
      </c>
      <c r="V22" s="216">
        <v>-2.2196639999999999</v>
      </c>
      <c r="W22" s="216">
        <v>-1.9115580000000001</v>
      </c>
      <c r="X22" s="216">
        <v>-1.9820059999999999</v>
      </c>
      <c r="Y22" s="216">
        <v>-2.1183360000000002</v>
      </c>
      <c r="Z22" s="216">
        <v>-2.2939229999999999</v>
      </c>
      <c r="AA22" s="216">
        <v>-1.7904009999999999</v>
      </c>
      <c r="AB22" s="216">
        <v>-2.0263589999999998</v>
      </c>
      <c r="AC22" s="216">
        <v>-1.628253</v>
      </c>
      <c r="AD22" s="216">
        <v>-2.1734960000000001</v>
      </c>
      <c r="AE22" s="216">
        <v>-2.068784</v>
      </c>
      <c r="AF22" s="216">
        <v>-1.928199</v>
      </c>
      <c r="AG22" s="216">
        <v>-2.2021980000000001</v>
      </c>
      <c r="AH22" s="216">
        <v>-1.905246</v>
      </c>
      <c r="AI22" s="216">
        <v>-2.3105739999999999</v>
      </c>
      <c r="AJ22" s="216">
        <v>-2.377948</v>
      </c>
      <c r="AK22" s="216">
        <v>-2.8039480000000001</v>
      </c>
      <c r="AL22" s="216">
        <v>-3.0352100000000002</v>
      </c>
      <c r="AM22" s="216">
        <v>-2.4542329999999999</v>
      </c>
      <c r="AN22" s="216">
        <v>-2.463622</v>
      </c>
      <c r="AO22" s="216">
        <v>-2.5345430000000002</v>
      </c>
      <c r="AP22" s="216">
        <v>-2.3710040000000001</v>
      </c>
      <c r="AQ22" s="216">
        <v>-2.7593380000000001</v>
      </c>
      <c r="AR22" s="216">
        <v>-2.391016</v>
      </c>
      <c r="AS22" s="216">
        <v>-2.3199369999999999</v>
      </c>
      <c r="AT22" s="216">
        <v>-2.18207</v>
      </c>
      <c r="AU22" s="216">
        <v>-2.421694</v>
      </c>
      <c r="AV22" s="216">
        <v>-2.3356270000000001</v>
      </c>
      <c r="AW22" s="216">
        <v>-2.5357470000000002</v>
      </c>
      <c r="AX22" s="216">
        <v>-3.0637439999999998</v>
      </c>
      <c r="AY22" s="216">
        <v>-2.682706</v>
      </c>
      <c r="AZ22" s="216">
        <v>-3.1635</v>
      </c>
      <c r="BA22" s="216">
        <v>-3.041194</v>
      </c>
      <c r="BB22" s="216">
        <v>-2.9518779999999998</v>
      </c>
      <c r="BC22" s="216">
        <v>-2.8880720000000002</v>
      </c>
      <c r="BD22" s="216">
        <v>-3.1411567195000001</v>
      </c>
      <c r="BE22" s="216">
        <v>-3.064046447</v>
      </c>
      <c r="BF22" s="216">
        <v>-2.233622118</v>
      </c>
      <c r="BG22" s="327">
        <v>-1.1115969999999999</v>
      </c>
      <c r="BH22" s="327">
        <v>-2.582754</v>
      </c>
      <c r="BI22" s="327">
        <v>-2.680485</v>
      </c>
      <c r="BJ22" s="327">
        <v>-3.0299230000000001</v>
      </c>
      <c r="BK22" s="327">
        <v>-2.746664</v>
      </c>
      <c r="BL22" s="327">
        <v>-2.945649</v>
      </c>
      <c r="BM22" s="327">
        <v>-2.7568730000000001</v>
      </c>
      <c r="BN22" s="327">
        <v>-2.9484149999999998</v>
      </c>
      <c r="BO22" s="327">
        <v>-3.0072830000000002</v>
      </c>
      <c r="BP22" s="327">
        <v>-2.888836</v>
      </c>
      <c r="BQ22" s="327">
        <v>-2.775026</v>
      </c>
      <c r="BR22" s="327">
        <v>-2.5991590000000002</v>
      </c>
      <c r="BS22" s="327">
        <v>-2.67231</v>
      </c>
      <c r="BT22" s="327">
        <v>-2.5503309999999999</v>
      </c>
      <c r="BU22" s="327">
        <v>-2.9678659999999999</v>
      </c>
      <c r="BV22" s="327">
        <v>-3.2469980000000001</v>
      </c>
    </row>
    <row r="23" spans="1:74" ht="11.1" customHeight="1" x14ac:dyDescent="0.2">
      <c r="A23" s="639" t="s">
        <v>1211</v>
      </c>
      <c r="B23" s="66" t="s">
        <v>1212</v>
      </c>
      <c r="C23" s="216">
        <v>-3.2476999999999999E-2</v>
      </c>
      <c r="D23" s="216">
        <v>-0.16773099999999999</v>
      </c>
      <c r="E23" s="216">
        <v>-0.22839200000000001</v>
      </c>
      <c r="F23" s="216">
        <v>-0.239231</v>
      </c>
      <c r="G23" s="216">
        <v>-0.301201</v>
      </c>
      <c r="H23" s="216">
        <v>-0.193636</v>
      </c>
      <c r="I23" s="216">
        <v>-0.39596700000000001</v>
      </c>
      <c r="J23" s="216">
        <v>-0.38475500000000001</v>
      </c>
      <c r="K23" s="216">
        <v>-0.29233199999999998</v>
      </c>
      <c r="L23" s="216">
        <v>-0.45204699999999998</v>
      </c>
      <c r="M23" s="216">
        <v>-0.28495599999999999</v>
      </c>
      <c r="N23" s="216">
        <v>-0.451934</v>
      </c>
      <c r="O23" s="216">
        <v>-0.38011600000000001</v>
      </c>
      <c r="P23" s="216">
        <v>-0.27188800000000002</v>
      </c>
      <c r="Q23" s="216">
        <v>-0.42430299999999999</v>
      </c>
      <c r="R23" s="216">
        <v>-0.53062200000000004</v>
      </c>
      <c r="S23" s="216">
        <v>-0.62198200000000003</v>
      </c>
      <c r="T23" s="216">
        <v>-0.554948</v>
      </c>
      <c r="U23" s="216">
        <v>-0.68006100000000003</v>
      </c>
      <c r="V23" s="216">
        <v>-0.65225</v>
      </c>
      <c r="W23" s="216">
        <v>-0.66003599999999996</v>
      </c>
      <c r="X23" s="216">
        <v>-0.688222</v>
      </c>
      <c r="Y23" s="216">
        <v>-0.58038699999999999</v>
      </c>
      <c r="Z23" s="216">
        <v>-0.65510000000000002</v>
      </c>
      <c r="AA23" s="216">
        <v>-0.61226100000000006</v>
      </c>
      <c r="AB23" s="216">
        <v>-0.82393000000000005</v>
      </c>
      <c r="AC23" s="216">
        <v>-0.58382400000000001</v>
      </c>
      <c r="AD23" s="216">
        <v>-0.75287999999999999</v>
      </c>
      <c r="AE23" s="216">
        <v>-0.830731</v>
      </c>
      <c r="AF23" s="216">
        <v>-0.79992099999999999</v>
      </c>
      <c r="AG23" s="216">
        <v>-0.87431800000000004</v>
      </c>
      <c r="AH23" s="216">
        <v>-0.850576</v>
      </c>
      <c r="AI23" s="216">
        <v>-1.0215000000000001</v>
      </c>
      <c r="AJ23" s="216">
        <v>-0.79430599999999996</v>
      </c>
      <c r="AK23" s="216">
        <v>-0.90520500000000004</v>
      </c>
      <c r="AL23" s="216">
        <v>-0.88553599999999999</v>
      </c>
      <c r="AM23" s="216">
        <v>-1.0459579999999999</v>
      </c>
      <c r="AN23" s="216">
        <v>-1.0255289999999999</v>
      </c>
      <c r="AO23" s="216">
        <v>-0.93508400000000003</v>
      </c>
      <c r="AP23" s="216">
        <v>-1.030459</v>
      </c>
      <c r="AQ23" s="216">
        <v>-1.2313499999999999</v>
      </c>
      <c r="AR23" s="216">
        <v>-1.027873</v>
      </c>
      <c r="AS23" s="216">
        <v>-1.0145839999999999</v>
      </c>
      <c r="AT23" s="216">
        <v>-0.89032500000000003</v>
      </c>
      <c r="AU23" s="216">
        <v>-0.87587499999999996</v>
      </c>
      <c r="AV23" s="216">
        <v>-1.0551919999999999</v>
      </c>
      <c r="AW23" s="216">
        <v>-1.0706519999999999</v>
      </c>
      <c r="AX23" s="216">
        <v>-1.243743</v>
      </c>
      <c r="AY23" s="216">
        <v>-1.1181350000000001</v>
      </c>
      <c r="AZ23" s="216">
        <v>-1.1353580000000001</v>
      </c>
      <c r="BA23" s="216">
        <v>-1.336422</v>
      </c>
      <c r="BB23" s="216">
        <v>-1.2871269999999999</v>
      </c>
      <c r="BC23" s="216">
        <v>-1.166201</v>
      </c>
      <c r="BD23" s="216">
        <v>-1.0731045333</v>
      </c>
      <c r="BE23" s="216">
        <v>-1.1947112484</v>
      </c>
      <c r="BF23" s="216">
        <v>-0.89752870323</v>
      </c>
      <c r="BG23" s="327">
        <v>-1.236567</v>
      </c>
      <c r="BH23" s="327">
        <v>-1.4926820000000001</v>
      </c>
      <c r="BI23" s="327">
        <v>-1.4542569999999999</v>
      </c>
      <c r="BJ23" s="327">
        <v>-1.508146</v>
      </c>
      <c r="BK23" s="327">
        <v>-1.425392</v>
      </c>
      <c r="BL23" s="327">
        <v>-1.4977419999999999</v>
      </c>
      <c r="BM23" s="327">
        <v>-1.398237</v>
      </c>
      <c r="BN23" s="327">
        <v>-1.4323060000000001</v>
      </c>
      <c r="BO23" s="327">
        <v>-1.5084230000000001</v>
      </c>
      <c r="BP23" s="327">
        <v>-1.401845</v>
      </c>
      <c r="BQ23" s="327">
        <v>-1.4904919999999999</v>
      </c>
      <c r="BR23" s="327">
        <v>-1.4258580000000001</v>
      </c>
      <c r="BS23" s="327">
        <v>-1.4021220000000001</v>
      </c>
      <c r="BT23" s="327">
        <v>-1.5131570000000001</v>
      </c>
      <c r="BU23" s="327">
        <v>-1.5666739999999999</v>
      </c>
      <c r="BV23" s="327">
        <v>-1.6012189999999999</v>
      </c>
    </row>
    <row r="24" spans="1:74" ht="11.1" customHeight="1" x14ac:dyDescent="0.2">
      <c r="A24" s="61" t="s">
        <v>189</v>
      </c>
      <c r="B24" s="175" t="s">
        <v>190</v>
      </c>
      <c r="C24" s="216">
        <v>0.52669100000000002</v>
      </c>
      <c r="D24" s="216">
        <v>0.51451499999999994</v>
      </c>
      <c r="E24" s="216">
        <v>0.51188299999999998</v>
      </c>
      <c r="F24" s="216">
        <v>0.54574100000000003</v>
      </c>
      <c r="G24" s="216">
        <v>0.69306599999999996</v>
      </c>
      <c r="H24" s="216">
        <v>0.55001</v>
      </c>
      <c r="I24" s="216">
        <v>0.664273</v>
      </c>
      <c r="J24" s="216">
        <v>0.61207199999999995</v>
      </c>
      <c r="K24" s="216">
        <v>0.65302499999999997</v>
      </c>
      <c r="L24" s="216">
        <v>0.61153199999999996</v>
      </c>
      <c r="M24" s="216">
        <v>0.43548999999999999</v>
      </c>
      <c r="N24" s="216">
        <v>0.219476</v>
      </c>
      <c r="O24" s="216">
        <v>0.224659</v>
      </c>
      <c r="P24" s="216">
        <v>0.33029999999999998</v>
      </c>
      <c r="Q24" s="216">
        <v>0.469165</v>
      </c>
      <c r="R24" s="216">
        <v>0.47146700000000002</v>
      </c>
      <c r="S24" s="216">
        <v>0.468694</v>
      </c>
      <c r="T24" s="216">
        <v>0.35019600000000001</v>
      </c>
      <c r="U24" s="216">
        <v>0.33010200000000001</v>
      </c>
      <c r="V24" s="216">
        <v>0.30165999999999998</v>
      </c>
      <c r="W24" s="216">
        <v>0.38891300000000001</v>
      </c>
      <c r="X24" s="216">
        <v>0.32802799999999999</v>
      </c>
      <c r="Y24" s="216">
        <v>0.35515200000000002</v>
      </c>
      <c r="Z24" s="216">
        <v>0.41354800000000003</v>
      </c>
      <c r="AA24" s="216">
        <v>0.35356500000000002</v>
      </c>
      <c r="AB24" s="216">
        <v>0.29100999999999999</v>
      </c>
      <c r="AC24" s="216">
        <v>0.24776000000000001</v>
      </c>
      <c r="AD24" s="216">
        <v>0.30552099999999999</v>
      </c>
      <c r="AE24" s="216">
        <v>0.32592599999999999</v>
      </c>
      <c r="AF24" s="216">
        <v>0.275731</v>
      </c>
      <c r="AG24" s="216">
        <v>0.49734299999999998</v>
      </c>
      <c r="AH24" s="216">
        <v>0.30169699999999999</v>
      </c>
      <c r="AI24" s="216">
        <v>0.40487499999999998</v>
      </c>
      <c r="AJ24" s="216">
        <v>0.19303799999999999</v>
      </c>
      <c r="AK24" s="216">
        <v>0.25280000000000002</v>
      </c>
      <c r="AL24" s="216">
        <v>8.6726999999999999E-2</v>
      </c>
      <c r="AM24" s="216">
        <v>0.28869400000000001</v>
      </c>
      <c r="AN24" s="216">
        <v>0.35461700000000002</v>
      </c>
      <c r="AO24" s="216">
        <v>0.27101199999999998</v>
      </c>
      <c r="AP24" s="216">
        <v>0.40049699999999999</v>
      </c>
      <c r="AQ24" s="216">
        <v>0.35953800000000002</v>
      </c>
      <c r="AR24" s="216">
        <v>0.48436200000000001</v>
      </c>
      <c r="AS24" s="216">
        <v>0.43760100000000002</v>
      </c>
      <c r="AT24" s="216">
        <v>0.38508799999999999</v>
      </c>
      <c r="AU24" s="216">
        <v>0.29781099999999999</v>
      </c>
      <c r="AV24" s="216">
        <v>0.406972</v>
      </c>
      <c r="AW24" s="216">
        <v>0.28569499999999998</v>
      </c>
      <c r="AX24" s="216">
        <v>0.29864400000000002</v>
      </c>
      <c r="AY24" s="216">
        <v>0.40704099999999999</v>
      </c>
      <c r="AZ24" s="216">
        <v>0.26882800000000001</v>
      </c>
      <c r="BA24" s="216">
        <v>0.416024</v>
      </c>
      <c r="BB24" s="216">
        <v>0.29393399999999997</v>
      </c>
      <c r="BC24" s="216">
        <v>0.32481900000000002</v>
      </c>
      <c r="BD24" s="216">
        <v>0.41377890000000001</v>
      </c>
      <c r="BE24" s="216">
        <v>0.38079489999999999</v>
      </c>
      <c r="BF24" s="216">
        <v>0.35070309999999999</v>
      </c>
      <c r="BG24" s="327">
        <v>0.28430860000000002</v>
      </c>
      <c r="BH24" s="327">
        <v>0.40539629999999999</v>
      </c>
      <c r="BI24" s="327">
        <v>0.28475400000000001</v>
      </c>
      <c r="BJ24" s="327">
        <v>0.26344610000000002</v>
      </c>
      <c r="BK24" s="327">
        <v>0.32664870000000001</v>
      </c>
      <c r="BL24" s="327">
        <v>0.3786178</v>
      </c>
      <c r="BM24" s="327">
        <v>0.39986369999999999</v>
      </c>
      <c r="BN24" s="327">
        <v>0.42853019999999997</v>
      </c>
      <c r="BO24" s="327">
        <v>0.35045310000000002</v>
      </c>
      <c r="BP24" s="327">
        <v>0.44668170000000001</v>
      </c>
      <c r="BQ24" s="327">
        <v>0.3809478</v>
      </c>
      <c r="BR24" s="327">
        <v>0.45840740000000002</v>
      </c>
      <c r="BS24" s="327">
        <v>0.43694260000000001</v>
      </c>
      <c r="BT24" s="327">
        <v>0.44736720000000002</v>
      </c>
      <c r="BU24" s="327">
        <v>0.27382390000000001</v>
      </c>
      <c r="BV24" s="327">
        <v>0.23541419999999999</v>
      </c>
    </row>
    <row r="25" spans="1:74" ht="11.1" customHeight="1" x14ac:dyDescent="0.2">
      <c r="A25" s="61" t="s">
        <v>194</v>
      </c>
      <c r="B25" s="175" t="s">
        <v>193</v>
      </c>
      <c r="C25" s="216">
        <v>-5.0924999999999998E-2</v>
      </c>
      <c r="D25" s="216">
        <v>-8.9623999999999995E-2</v>
      </c>
      <c r="E25" s="216">
        <v>-4.4921000000000003E-2</v>
      </c>
      <c r="F25" s="216">
        <v>-6.2981999999999996E-2</v>
      </c>
      <c r="G25" s="216">
        <v>-7.5198000000000001E-2</v>
      </c>
      <c r="H25" s="216">
        <v>-3.1283999999999999E-2</v>
      </c>
      <c r="I25" s="216">
        <v>-3.7841E-2</v>
      </c>
      <c r="J25" s="216">
        <v>-3.5020000000000003E-2</v>
      </c>
      <c r="K25" s="216">
        <v>-3.7310999999999997E-2</v>
      </c>
      <c r="L25" s="216">
        <v>-4.7928999999999999E-2</v>
      </c>
      <c r="M25" s="216">
        <v>-4.0979000000000002E-2</v>
      </c>
      <c r="N25" s="216">
        <v>-5.0809E-2</v>
      </c>
      <c r="O25" s="216">
        <v>-0.10092</v>
      </c>
      <c r="P25" s="216">
        <v>-7.2291999999999995E-2</v>
      </c>
      <c r="Q25" s="216">
        <v>-9.8128999999999994E-2</v>
      </c>
      <c r="R25" s="216">
        <v>-0.101425</v>
      </c>
      <c r="S25" s="216">
        <v>-6.3158000000000006E-2</v>
      </c>
      <c r="T25" s="216">
        <v>-0.109459</v>
      </c>
      <c r="U25" s="216">
        <v>-8.2584000000000005E-2</v>
      </c>
      <c r="V25" s="216">
        <v>-8.7225999999999998E-2</v>
      </c>
      <c r="W25" s="216">
        <v>-6.8756999999999999E-2</v>
      </c>
      <c r="X25" s="216">
        <v>-0.100949</v>
      </c>
      <c r="Y25" s="216">
        <v>-9.4254000000000004E-2</v>
      </c>
      <c r="Z25" s="216">
        <v>-7.7868000000000007E-2</v>
      </c>
      <c r="AA25" s="216">
        <v>-7.8240000000000004E-2</v>
      </c>
      <c r="AB25" s="216">
        <v>-5.3551000000000001E-2</v>
      </c>
      <c r="AC25" s="216">
        <v>-7.3511999999999994E-2</v>
      </c>
      <c r="AD25" s="216">
        <v>-8.8530999999999999E-2</v>
      </c>
      <c r="AE25" s="216">
        <v>-0.10022</v>
      </c>
      <c r="AF25" s="216">
        <v>-8.8069999999999996E-2</v>
      </c>
      <c r="AG25" s="216">
        <v>-6.9126000000000007E-2</v>
      </c>
      <c r="AH25" s="216">
        <v>-5.833E-2</v>
      </c>
      <c r="AI25" s="216">
        <v>-5.0602000000000001E-2</v>
      </c>
      <c r="AJ25" s="216">
        <v>-7.6262999999999997E-2</v>
      </c>
      <c r="AK25" s="216">
        <v>-6.2921000000000005E-2</v>
      </c>
      <c r="AL25" s="216">
        <v>-6.2950000000000006E-2</v>
      </c>
      <c r="AM25" s="216">
        <v>-0.124609</v>
      </c>
      <c r="AN25" s="216">
        <v>-7.4506000000000003E-2</v>
      </c>
      <c r="AO25" s="216">
        <v>-0.110225</v>
      </c>
      <c r="AP25" s="216">
        <v>-0.113814</v>
      </c>
      <c r="AQ25" s="216">
        <v>-8.6721999999999994E-2</v>
      </c>
      <c r="AR25" s="216">
        <v>-2.4161999999999999E-2</v>
      </c>
      <c r="AS25" s="216">
        <v>-4.1029000000000003E-2</v>
      </c>
      <c r="AT25" s="216">
        <v>-3.9558999999999997E-2</v>
      </c>
      <c r="AU25" s="216">
        <v>-7.2699E-2</v>
      </c>
      <c r="AV25" s="216">
        <v>-7.8867999999999994E-2</v>
      </c>
      <c r="AW25" s="216">
        <v>-6.1496000000000002E-2</v>
      </c>
      <c r="AX25" s="216">
        <v>-2.0324999999999999E-2</v>
      </c>
      <c r="AY25" s="216">
        <v>-0.116837</v>
      </c>
      <c r="AZ25" s="216">
        <v>-0.13947799999999999</v>
      </c>
      <c r="BA25" s="216">
        <v>-0.11618100000000001</v>
      </c>
      <c r="BB25" s="216">
        <v>-8.6554000000000006E-2</v>
      </c>
      <c r="BC25" s="216">
        <v>-0.105754</v>
      </c>
      <c r="BD25" s="216">
        <v>-6.8390543333000001E-2</v>
      </c>
      <c r="BE25" s="216">
        <v>-5.5396180645000001E-2</v>
      </c>
      <c r="BF25" s="216">
        <v>-5.5905870968000003E-2</v>
      </c>
      <c r="BG25" s="327">
        <v>-5.0087199999999998E-2</v>
      </c>
      <c r="BH25" s="327">
        <v>-4.8842799999999999E-2</v>
      </c>
      <c r="BI25" s="327">
        <v>-5.5189000000000002E-2</v>
      </c>
      <c r="BJ25" s="327">
        <v>-5.0584499999999998E-2</v>
      </c>
      <c r="BK25" s="327">
        <v>-9.7066700000000006E-2</v>
      </c>
      <c r="BL25" s="327">
        <v>-9.1608200000000001E-2</v>
      </c>
      <c r="BM25" s="327">
        <v>-8.9599499999999999E-2</v>
      </c>
      <c r="BN25" s="327">
        <v>-7.7224200000000007E-2</v>
      </c>
      <c r="BO25" s="327">
        <v>-6.6397399999999995E-2</v>
      </c>
      <c r="BP25" s="327">
        <v>-5.06886E-2</v>
      </c>
      <c r="BQ25" s="327">
        <v>-4.5183599999999997E-2</v>
      </c>
      <c r="BR25" s="327">
        <v>-4.3561000000000002E-2</v>
      </c>
      <c r="BS25" s="327">
        <v>-4.6249199999999997E-2</v>
      </c>
      <c r="BT25" s="327">
        <v>-4.8534899999999999E-2</v>
      </c>
      <c r="BU25" s="327">
        <v>-5.2078600000000003E-2</v>
      </c>
      <c r="BV25" s="327">
        <v>-4.6185499999999997E-2</v>
      </c>
    </row>
    <row r="26" spans="1:74" ht="11.1" customHeight="1" x14ac:dyDescent="0.2">
      <c r="A26" s="61" t="s">
        <v>185</v>
      </c>
      <c r="B26" s="175" t="s">
        <v>875</v>
      </c>
      <c r="C26" s="216">
        <v>0.413443</v>
      </c>
      <c r="D26" s="216">
        <v>0.37568800000000002</v>
      </c>
      <c r="E26" s="216">
        <v>0.42304900000000001</v>
      </c>
      <c r="F26" s="216">
        <v>0.60692999999999997</v>
      </c>
      <c r="G26" s="216">
        <v>0.71012399999999998</v>
      </c>
      <c r="H26" s="216">
        <v>0.55662400000000001</v>
      </c>
      <c r="I26" s="216">
        <v>0.510768</v>
      </c>
      <c r="J26" s="216">
        <v>0.48885000000000001</v>
      </c>
      <c r="K26" s="216">
        <v>0.38449299999999997</v>
      </c>
      <c r="L26" s="216">
        <v>0.37327900000000003</v>
      </c>
      <c r="M26" s="216">
        <v>0.37920999999999999</v>
      </c>
      <c r="N26" s="216">
        <v>0.325872</v>
      </c>
      <c r="O26" s="216">
        <v>0.26157399999999997</v>
      </c>
      <c r="P26" s="216">
        <v>0.27193600000000001</v>
      </c>
      <c r="Q26" s="216">
        <v>0.374917</v>
      </c>
      <c r="R26" s="216">
        <v>0.52061100000000005</v>
      </c>
      <c r="S26" s="216">
        <v>0.72877599999999998</v>
      </c>
      <c r="T26" s="216">
        <v>0.49560999999999999</v>
      </c>
      <c r="U26" s="216">
        <v>0.51767099999999999</v>
      </c>
      <c r="V26" s="216">
        <v>0.57500200000000001</v>
      </c>
      <c r="W26" s="216">
        <v>0.28424300000000002</v>
      </c>
      <c r="X26" s="216">
        <v>0.385185</v>
      </c>
      <c r="Y26" s="216">
        <v>0.32465100000000002</v>
      </c>
      <c r="Z26" s="216">
        <v>0.465082</v>
      </c>
      <c r="AA26" s="216">
        <v>0.38002399999999997</v>
      </c>
      <c r="AB26" s="216">
        <v>0.42128500000000002</v>
      </c>
      <c r="AC26" s="216">
        <v>0.43267</v>
      </c>
      <c r="AD26" s="216">
        <v>0.45662000000000003</v>
      </c>
      <c r="AE26" s="216">
        <v>0.50479499999999999</v>
      </c>
      <c r="AF26" s="216">
        <v>0.61675100000000005</v>
      </c>
      <c r="AG26" s="216">
        <v>0.58897200000000005</v>
      </c>
      <c r="AH26" s="216">
        <v>0.66100700000000001</v>
      </c>
      <c r="AI26" s="216">
        <v>0.547539</v>
      </c>
      <c r="AJ26" s="216">
        <v>0.392349</v>
      </c>
      <c r="AK26" s="216">
        <v>0.20044699999999999</v>
      </c>
      <c r="AL26" s="216">
        <v>0.28179599999999999</v>
      </c>
      <c r="AM26" s="216">
        <v>0.33534999999999998</v>
      </c>
      <c r="AN26" s="216">
        <v>0.34716799999999998</v>
      </c>
      <c r="AO26" s="216">
        <v>0.33525899999999997</v>
      </c>
      <c r="AP26" s="216">
        <v>0.57949399999999995</v>
      </c>
      <c r="AQ26" s="216">
        <v>0.64158800000000005</v>
      </c>
      <c r="AR26" s="216">
        <v>0.71909999999999996</v>
      </c>
      <c r="AS26" s="216">
        <v>0.59786499999999998</v>
      </c>
      <c r="AT26" s="216">
        <v>0.55244099999999996</v>
      </c>
      <c r="AU26" s="216">
        <v>0.61444500000000002</v>
      </c>
      <c r="AV26" s="216">
        <v>0.52882399999999996</v>
      </c>
      <c r="AW26" s="216">
        <v>0.57772299999999999</v>
      </c>
      <c r="AX26" s="216">
        <v>0.43862200000000001</v>
      </c>
      <c r="AY26" s="216">
        <v>0.50289799999999996</v>
      </c>
      <c r="AZ26" s="216">
        <v>0.427396</v>
      </c>
      <c r="BA26" s="216">
        <v>0.36482199999999998</v>
      </c>
      <c r="BB26" s="216">
        <v>0.71164499999999997</v>
      </c>
      <c r="BC26" s="216">
        <v>0.65942599999999996</v>
      </c>
      <c r="BD26" s="216">
        <v>0.68018280476000004</v>
      </c>
      <c r="BE26" s="216">
        <v>0.47613798479000002</v>
      </c>
      <c r="BF26" s="216">
        <v>0.57855323641</v>
      </c>
      <c r="BG26" s="327">
        <v>0.54664970000000002</v>
      </c>
      <c r="BH26" s="327">
        <v>0.44015140000000003</v>
      </c>
      <c r="BI26" s="327">
        <v>0.48629670000000003</v>
      </c>
      <c r="BJ26" s="327">
        <v>0.47557179999999999</v>
      </c>
      <c r="BK26" s="327">
        <v>0.59206239999999999</v>
      </c>
      <c r="BL26" s="327">
        <v>0.36341970000000001</v>
      </c>
      <c r="BM26" s="327">
        <v>0.43728660000000003</v>
      </c>
      <c r="BN26" s="327">
        <v>0.5789398</v>
      </c>
      <c r="BO26" s="327">
        <v>0.70322289999999998</v>
      </c>
      <c r="BP26" s="327">
        <v>0.68948520000000002</v>
      </c>
      <c r="BQ26" s="327">
        <v>0.59746259999999995</v>
      </c>
      <c r="BR26" s="327">
        <v>0.47578779999999998</v>
      </c>
      <c r="BS26" s="327">
        <v>0.39480120000000002</v>
      </c>
      <c r="BT26" s="327">
        <v>0.40679660000000001</v>
      </c>
      <c r="BU26" s="327">
        <v>0.48836790000000002</v>
      </c>
      <c r="BV26" s="327">
        <v>0.49770629999999999</v>
      </c>
    </row>
    <row r="27" spans="1:74" ht="11.1" customHeight="1" x14ac:dyDescent="0.2">
      <c r="A27" s="61" t="s">
        <v>184</v>
      </c>
      <c r="B27" s="175" t="s">
        <v>539</v>
      </c>
      <c r="C27" s="216">
        <v>-0.38731199999999999</v>
      </c>
      <c r="D27" s="216">
        <v>-0.46967599999999998</v>
      </c>
      <c r="E27" s="216">
        <v>-0.25974999999999998</v>
      </c>
      <c r="F27" s="216">
        <v>-0.226794</v>
      </c>
      <c r="G27" s="216">
        <v>-0.21154999999999999</v>
      </c>
      <c r="H27" s="216">
        <v>-0.21889800000000001</v>
      </c>
      <c r="I27" s="216">
        <v>-0.27580399999999999</v>
      </c>
      <c r="J27" s="216">
        <v>-0.30967299999999998</v>
      </c>
      <c r="K27" s="216">
        <v>-0.27995700000000001</v>
      </c>
      <c r="L27" s="216">
        <v>-0.34545199999999998</v>
      </c>
      <c r="M27" s="216">
        <v>-0.38817099999999999</v>
      </c>
      <c r="N27" s="216">
        <v>-0.56983399999999995</v>
      </c>
      <c r="O27" s="216">
        <v>-0.43252099999999999</v>
      </c>
      <c r="P27" s="216">
        <v>-0.41231200000000001</v>
      </c>
      <c r="Q27" s="216">
        <v>-0.36490400000000001</v>
      </c>
      <c r="R27" s="216">
        <v>-0.33772799999999997</v>
      </c>
      <c r="S27" s="216">
        <v>-0.44778600000000002</v>
      </c>
      <c r="T27" s="216">
        <v>-0.31682700000000003</v>
      </c>
      <c r="U27" s="216">
        <v>-0.38149899999999998</v>
      </c>
      <c r="V27" s="216">
        <v>-0.34684900000000002</v>
      </c>
      <c r="W27" s="216">
        <v>-0.257685</v>
      </c>
      <c r="X27" s="216">
        <v>-0.31814900000000002</v>
      </c>
      <c r="Y27" s="216">
        <v>-0.45615899999999998</v>
      </c>
      <c r="Z27" s="216">
        <v>-0.63222100000000003</v>
      </c>
      <c r="AA27" s="216">
        <v>-0.47760599999999998</v>
      </c>
      <c r="AB27" s="216">
        <v>-0.49651200000000001</v>
      </c>
      <c r="AC27" s="216">
        <v>-0.34403600000000001</v>
      </c>
      <c r="AD27" s="216">
        <v>-0.28970600000000002</v>
      </c>
      <c r="AE27" s="216">
        <v>-0.34297499999999997</v>
      </c>
      <c r="AF27" s="216">
        <v>-0.29919499999999999</v>
      </c>
      <c r="AG27" s="216">
        <v>-0.47980499999999998</v>
      </c>
      <c r="AH27" s="216">
        <v>-0.416072</v>
      </c>
      <c r="AI27" s="216">
        <v>-0.29355999999999999</v>
      </c>
      <c r="AJ27" s="216">
        <v>-0.37540699999999999</v>
      </c>
      <c r="AK27" s="216">
        <v>-0.54247900000000004</v>
      </c>
      <c r="AL27" s="216">
        <v>-0.49987599999999999</v>
      </c>
      <c r="AM27" s="216">
        <v>-0.51762399999999997</v>
      </c>
      <c r="AN27" s="216">
        <v>-0.65686299999999997</v>
      </c>
      <c r="AO27" s="216">
        <v>-0.52534199999999998</v>
      </c>
      <c r="AP27" s="216">
        <v>-0.44656600000000002</v>
      </c>
      <c r="AQ27" s="216">
        <v>-0.51119899999999996</v>
      </c>
      <c r="AR27" s="216">
        <v>-0.45565</v>
      </c>
      <c r="AS27" s="216">
        <v>-0.42692000000000002</v>
      </c>
      <c r="AT27" s="216">
        <v>-0.55111200000000005</v>
      </c>
      <c r="AU27" s="216">
        <v>-0.49262400000000001</v>
      </c>
      <c r="AV27" s="216">
        <v>-0.61863900000000005</v>
      </c>
      <c r="AW27" s="216">
        <v>-0.76575800000000005</v>
      </c>
      <c r="AX27" s="216">
        <v>-0.89852699999999996</v>
      </c>
      <c r="AY27" s="216">
        <v>-0.77694700000000005</v>
      </c>
      <c r="AZ27" s="216">
        <v>-0.67991199999999996</v>
      </c>
      <c r="BA27" s="216">
        <v>-0.53887700000000005</v>
      </c>
      <c r="BB27" s="216">
        <v>-0.61629599999999995</v>
      </c>
      <c r="BC27" s="216">
        <v>-0.56281499999999995</v>
      </c>
      <c r="BD27" s="216">
        <v>-0.69240000000000002</v>
      </c>
      <c r="BE27" s="216">
        <v>-0.58738709677000001</v>
      </c>
      <c r="BF27" s="216">
        <v>-0.56870967742</v>
      </c>
      <c r="BG27" s="327">
        <v>-6.1934500000000003E-2</v>
      </c>
      <c r="BH27" s="327">
        <v>-0.72809279999999998</v>
      </c>
      <c r="BI27" s="327">
        <v>-0.66966139999999996</v>
      </c>
      <c r="BJ27" s="327">
        <v>-0.7029069</v>
      </c>
      <c r="BK27" s="327">
        <v>-0.90826899999999999</v>
      </c>
      <c r="BL27" s="327">
        <v>-0.78882470000000005</v>
      </c>
      <c r="BM27" s="327">
        <v>-0.61736840000000004</v>
      </c>
      <c r="BN27" s="327">
        <v>-0.67745200000000005</v>
      </c>
      <c r="BO27" s="327">
        <v>-0.61555789999999999</v>
      </c>
      <c r="BP27" s="327">
        <v>-0.62715449999999995</v>
      </c>
      <c r="BQ27" s="327">
        <v>-0.49896760000000001</v>
      </c>
      <c r="BR27" s="327">
        <v>-0.4016593</v>
      </c>
      <c r="BS27" s="327">
        <v>-0.38866420000000002</v>
      </c>
      <c r="BT27" s="327">
        <v>-0.56181720000000002</v>
      </c>
      <c r="BU27" s="327">
        <v>-0.61420059999999999</v>
      </c>
      <c r="BV27" s="327">
        <v>-0.76379430000000004</v>
      </c>
    </row>
    <row r="28" spans="1:74" ht="11.1" customHeight="1" x14ac:dyDescent="0.2">
      <c r="A28" s="61" t="s">
        <v>186</v>
      </c>
      <c r="B28" s="175" t="s">
        <v>182</v>
      </c>
      <c r="C28" s="216">
        <v>-0.102562</v>
      </c>
      <c r="D28" s="216">
        <v>-2.7722E-2</v>
      </c>
      <c r="E28" s="216">
        <v>-8.8000999999999996E-2</v>
      </c>
      <c r="F28" s="216">
        <v>-3.2916000000000001E-2</v>
      </c>
      <c r="G28" s="216">
        <v>-6.96E-3</v>
      </c>
      <c r="H28" s="216">
        <v>-8.0756999999999995E-2</v>
      </c>
      <c r="I28" s="216">
        <v>-5.5384999999999997E-2</v>
      </c>
      <c r="J28" s="216">
        <v>-7.1044999999999997E-2</v>
      </c>
      <c r="K28" s="216">
        <v>-7.2501999999999997E-2</v>
      </c>
      <c r="L28" s="216">
        <v>-3.9684999999999998E-2</v>
      </c>
      <c r="M28" s="216">
        <v>-0.127744</v>
      </c>
      <c r="N28" s="216">
        <v>-0.15129200000000001</v>
      </c>
      <c r="O28" s="216">
        <v>-9.3799999999999994E-2</v>
      </c>
      <c r="P28" s="216">
        <v>-5.2289000000000002E-2</v>
      </c>
      <c r="Q28" s="216">
        <v>-5.0636E-2</v>
      </c>
      <c r="R28" s="216">
        <v>3.0120999999999998E-2</v>
      </c>
      <c r="S28" s="216">
        <v>-5.4271E-2</v>
      </c>
      <c r="T28" s="216">
        <v>-4.3323E-2</v>
      </c>
      <c r="U28" s="216">
        <v>-0.120987</v>
      </c>
      <c r="V28" s="216">
        <v>-0.14932500000000001</v>
      </c>
      <c r="W28" s="216">
        <v>-5.0099999999999997E-3</v>
      </c>
      <c r="X28" s="216">
        <v>-0.11280999999999999</v>
      </c>
      <c r="Y28" s="216">
        <v>-0.109302</v>
      </c>
      <c r="Z28" s="216">
        <v>-5.3518999999999997E-2</v>
      </c>
      <c r="AA28" s="216">
        <v>-0.108741</v>
      </c>
      <c r="AB28" s="216">
        <v>-6.5749000000000002E-2</v>
      </c>
      <c r="AC28" s="216">
        <v>8.0300000000000007E-3</v>
      </c>
      <c r="AD28" s="216">
        <v>-5.9204E-2</v>
      </c>
      <c r="AE28" s="216">
        <v>4.0758999999999997E-2</v>
      </c>
      <c r="AF28" s="216">
        <v>5.7241E-2</v>
      </c>
      <c r="AG28" s="216">
        <v>-2.1623E-2</v>
      </c>
      <c r="AH28" s="216">
        <v>-2.1264000000000002E-2</v>
      </c>
      <c r="AI28" s="216">
        <v>-9.6543000000000004E-2</v>
      </c>
      <c r="AJ28" s="216">
        <v>-3.5747000000000001E-2</v>
      </c>
      <c r="AK28" s="216">
        <v>-8.9421E-2</v>
      </c>
      <c r="AL28" s="216">
        <v>-4.6952000000000001E-2</v>
      </c>
      <c r="AM28" s="216">
        <v>-5.0513000000000002E-2</v>
      </c>
      <c r="AN28" s="216">
        <v>-5.8876999999999999E-2</v>
      </c>
      <c r="AO28" s="216">
        <v>2.5357000000000001E-2</v>
      </c>
      <c r="AP28" s="216">
        <v>-3.8044000000000001E-2</v>
      </c>
      <c r="AQ28" s="216">
        <v>-6.9740000000000002E-3</v>
      </c>
      <c r="AR28" s="216">
        <v>-7.5177999999999995E-2</v>
      </c>
      <c r="AS28" s="216">
        <v>3.2404000000000002E-2</v>
      </c>
      <c r="AT28" s="216">
        <v>-5.3157999999999997E-2</v>
      </c>
      <c r="AU28" s="216">
        <v>-3.9324999999999999E-2</v>
      </c>
      <c r="AV28" s="216">
        <v>1.5339999999999999E-2</v>
      </c>
      <c r="AW28" s="216">
        <v>-3.9807000000000002E-2</v>
      </c>
      <c r="AX28" s="216">
        <v>-6.7369999999999999E-2</v>
      </c>
      <c r="AY28" s="216">
        <v>-3.4046E-2</v>
      </c>
      <c r="AZ28" s="216">
        <v>-2.5818000000000001E-2</v>
      </c>
      <c r="BA28" s="216">
        <v>-5.9837000000000001E-2</v>
      </c>
      <c r="BB28" s="216">
        <v>-4.1635999999999999E-2</v>
      </c>
      <c r="BC28" s="216">
        <v>-4.5581999999999998E-2</v>
      </c>
      <c r="BD28" s="216">
        <v>-0.11498095238</v>
      </c>
      <c r="BE28" s="216">
        <v>-5.6175115206999998E-2</v>
      </c>
      <c r="BF28" s="216">
        <v>-4.5649769585E-2</v>
      </c>
      <c r="BG28" s="327">
        <v>0.13013269999999999</v>
      </c>
      <c r="BH28" s="327">
        <v>7.3358999999999994E-2</v>
      </c>
      <c r="BI28" s="327">
        <v>1.00216E-2</v>
      </c>
      <c r="BJ28" s="327">
        <v>2.5482000000000001E-2</v>
      </c>
      <c r="BK28" s="327">
        <v>2.57206E-2</v>
      </c>
      <c r="BL28" s="327">
        <v>7.0174799999999996E-2</v>
      </c>
      <c r="BM28" s="327">
        <v>0.1035502</v>
      </c>
      <c r="BN28" s="327">
        <v>8.4299200000000005E-2</v>
      </c>
      <c r="BO28" s="327">
        <v>8.1621799999999994E-2</v>
      </c>
      <c r="BP28" s="327">
        <v>7.9832700000000006E-2</v>
      </c>
      <c r="BQ28" s="327">
        <v>9.3140899999999999E-2</v>
      </c>
      <c r="BR28" s="327">
        <v>8.0749399999999999E-2</v>
      </c>
      <c r="BS28" s="327">
        <v>3.78164E-2</v>
      </c>
      <c r="BT28" s="327">
        <v>6.8272600000000003E-2</v>
      </c>
      <c r="BU28" s="327">
        <v>5.64862E-3</v>
      </c>
      <c r="BV28" s="327">
        <v>6.5868200000000002E-3</v>
      </c>
    </row>
    <row r="29" spans="1:74" ht="11.1" customHeight="1" x14ac:dyDescent="0.2">
      <c r="A29" s="61" t="s">
        <v>187</v>
      </c>
      <c r="B29" s="175" t="s">
        <v>181</v>
      </c>
      <c r="C29" s="216">
        <v>-0.56065600000000004</v>
      </c>
      <c r="D29" s="216">
        <v>-0.65943200000000002</v>
      </c>
      <c r="E29" s="216">
        <v>-0.66182700000000005</v>
      </c>
      <c r="F29" s="216">
        <v>-0.60541599999999995</v>
      </c>
      <c r="G29" s="216">
        <v>-0.95522200000000002</v>
      </c>
      <c r="H29" s="216">
        <v>-1.1718059999999999</v>
      </c>
      <c r="I29" s="216">
        <v>-1.243611</v>
      </c>
      <c r="J29" s="216">
        <v>-1.185028</v>
      </c>
      <c r="K29" s="216">
        <v>-1.2194039999999999</v>
      </c>
      <c r="L29" s="216">
        <v>-1.2250749999999999</v>
      </c>
      <c r="M29" s="216">
        <v>-1.123059</v>
      </c>
      <c r="N29" s="216">
        <v>-1.1159559999999999</v>
      </c>
      <c r="O29" s="216">
        <v>-0.78434400000000004</v>
      </c>
      <c r="P29" s="216">
        <v>-0.51559999999999995</v>
      </c>
      <c r="Q29" s="216">
        <v>-0.68960900000000003</v>
      </c>
      <c r="R29" s="216">
        <v>-0.98100299999999996</v>
      </c>
      <c r="S29" s="216">
        <v>-0.96360199999999996</v>
      </c>
      <c r="T29" s="216">
        <v>-1.049671</v>
      </c>
      <c r="U29" s="216">
        <v>-1.0783370000000001</v>
      </c>
      <c r="V29" s="216">
        <v>-1.1483110000000001</v>
      </c>
      <c r="W29" s="216">
        <v>-0.97137099999999998</v>
      </c>
      <c r="X29" s="216">
        <v>-0.80890499999999999</v>
      </c>
      <c r="Y29" s="216">
        <v>-0.964592</v>
      </c>
      <c r="Z29" s="216">
        <v>-0.89429099999999995</v>
      </c>
      <c r="AA29" s="216">
        <v>-0.77209000000000005</v>
      </c>
      <c r="AB29" s="216">
        <v>-0.55566800000000005</v>
      </c>
      <c r="AC29" s="216">
        <v>-0.694187</v>
      </c>
      <c r="AD29" s="216">
        <v>-0.97602999999999995</v>
      </c>
      <c r="AE29" s="216">
        <v>-1.089038</v>
      </c>
      <c r="AF29" s="216">
        <v>-1.0778669999999999</v>
      </c>
      <c r="AG29" s="216">
        <v>-1.185584</v>
      </c>
      <c r="AH29" s="216">
        <v>-0.926292</v>
      </c>
      <c r="AI29" s="216">
        <v>-1.1738660000000001</v>
      </c>
      <c r="AJ29" s="216">
        <v>-1.0487930000000001</v>
      </c>
      <c r="AK29" s="216">
        <v>-1.02772</v>
      </c>
      <c r="AL29" s="216">
        <v>-1.1450940000000001</v>
      </c>
      <c r="AM29" s="216">
        <v>-0.77566900000000005</v>
      </c>
      <c r="AN29" s="216">
        <v>-0.70668500000000001</v>
      </c>
      <c r="AO29" s="216">
        <v>-1.0573049999999999</v>
      </c>
      <c r="AP29" s="216">
        <v>-1.119653</v>
      </c>
      <c r="AQ29" s="216">
        <v>-1.1177319999999999</v>
      </c>
      <c r="AR29" s="216">
        <v>-1.3838779999999999</v>
      </c>
      <c r="AS29" s="216">
        <v>-1.2624109999999999</v>
      </c>
      <c r="AT29" s="216">
        <v>-1.0541480000000001</v>
      </c>
      <c r="AU29" s="216">
        <v>-1.0679149999999999</v>
      </c>
      <c r="AV29" s="216">
        <v>-0.91224700000000003</v>
      </c>
      <c r="AW29" s="216">
        <v>-1.009503</v>
      </c>
      <c r="AX29" s="216">
        <v>-1.039892</v>
      </c>
      <c r="AY29" s="216">
        <v>-0.93907300000000005</v>
      </c>
      <c r="AZ29" s="216">
        <v>-1.050994</v>
      </c>
      <c r="BA29" s="216">
        <v>-1.054683</v>
      </c>
      <c r="BB29" s="216">
        <v>-1.2048099999999999</v>
      </c>
      <c r="BC29" s="216">
        <v>-1.390395</v>
      </c>
      <c r="BD29" s="216">
        <v>-1.4851000000000001</v>
      </c>
      <c r="BE29" s="216">
        <v>-1.3488202764999999</v>
      </c>
      <c r="BF29" s="216">
        <v>-1.0230829493</v>
      </c>
      <c r="BG29" s="327">
        <v>-0.58769700000000002</v>
      </c>
      <c r="BH29" s="327">
        <v>-0.65304269999999998</v>
      </c>
      <c r="BI29" s="327">
        <v>-0.74902849999999999</v>
      </c>
      <c r="BJ29" s="327">
        <v>-0.85781019999999997</v>
      </c>
      <c r="BK29" s="327">
        <v>-0.78831370000000001</v>
      </c>
      <c r="BL29" s="327">
        <v>-0.81228789999999995</v>
      </c>
      <c r="BM29" s="327">
        <v>-1.0006900000000001</v>
      </c>
      <c r="BN29" s="327">
        <v>-1.164147</v>
      </c>
      <c r="BO29" s="327">
        <v>-1.175667</v>
      </c>
      <c r="BP29" s="327">
        <v>-1.3239890000000001</v>
      </c>
      <c r="BQ29" s="327">
        <v>-1.185055</v>
      </c>
      <c r="BR29" s="327">
        <v>-1.1265829999999999</v>
      </c>
      <c r="BS29" s="327">
        <v>-1.1216790000000001</v>
      </c>
      <c r="BT29" s="327">
        <v>-0.82087909999999997</v>
      </c>
      <c r="BU29" s="327">
        <v>-0.98282009999999997</v>
      </c>
      <c r="BV29" s="327">
        <v>-0.88405690000000003</v>
      </c>
    </row>
    <row r="30" spans="1:74" ht="11.1" customHeight="1" x14ac:dyDescent="0.2">
      <c r="A30" s="61" t="s">
        <v>188</v>
      </c>
      <c r="B30" s="175" t="s">
        <v>183</v>
      </c>
      <c r="C30" s="216">
        <v>-3.6120000000000002E-3</v>
      </c>
      <c r="D30" s="216">
        <v>-0.119379</v>
      </c>
      <c r="E30" s="216">
        <v>-0.161467</v>
      </c>
      <c r="F30" s="216">
        <v>-0.12524099999999999</v>
      </c>
      <c r="G30" s="216">
        <v>-0.28809499999999999</v>
      </c>
      <c r="H30" s="216">
        <v>-0.22936300000000001</v>
      </c>
      <c r="I30" s="216">
        <v>-0.110277</v>
      </c>
      <c r="J30" s="216">
        <v>-9.0209999999999999E-2</v>
      </c>
      <c r="K30" s="216">
        <v>-5.2153999999999999E-2</v>
      </c>
      <c r="L30" s="216">
        <v>-0.12917999999999999</v>
      </c>
      <c r="M30" s="216">
        <v>-0.125223</v>
      </c>
      <c r="N30" s="216">
        <v>-0.20674600000000001</v>
      </c>
      <c r="O30" s="216">
        <v>-0.19278999999999999</v>
      </c>
      <c r="P30" s="216">
        <v>-0.20802899999999999</v>
      </c>
      <c r="Q30" s="216">
        <v>-0.290441</v>
      </c>
      <c r="R30" s="216">
        <v>-0.143928</v>
      </c>
      <c r="S30" s="216">
        <v>-0.153003</v>
      </c>
      <c r="T30" s="216">
        <v>-0.25602000000000003</v>
      </c>
      <c r="U30" s="216">
        <v>-0.179674</v>
      </c>
      <c r="V30" s="216">
        <v>-0.162523</v>
      </c>
      <c r="W30" s="216">
        <v>-0.162272</v>
      </c>
      <c r="X30" s="216">
        <v>-0.16389999999999999</v>
      </c>
      <c r="Y30" s="216">
        <v>-0.13819000000000001</v>
      </c>
      <c r="Z30" s="216">
        <v>-0.234016</v>
      </c>
      <c r="AA30" s="216">
        <v>-5.9195999999999999E-2</v>
      </c>
      <c r="AB30" s="216">
        <v>-0.12808</v>
      </c>
      <c r="AC30" s="216">
        <v>-0.17167499999999999</v>
      </c>
      <c r="AD30" s="216">
        <v>-0.26933099999999999</v>
      </c>
      <c r="AE30" s="216">
        <v>-0.13130700000000001</v>
      </c>
      <c r="AF30" s="216">
        <v>-0.19269</v>
      </c>
      <c r="AG30" s="216">
        <v>-0.160383</v>
      </c>
      <c r="AH30" s="216">
        <v>-0.144792</v>
      </c>
      <c r="AI30" s="216">
        <v>-5.8845000000000001E-2</v>
      </c>
      <c r="AJ30" s="216">
        <v>-0.12992000000000001</v>
      </c>
      <c r="AK30" s="216">
        <v>-6.3366000000000006E-2</v>
      </c>
      <c r="AL30" s="216">
        <v>-0.106366</v>
      </c>
      <c r="AM30" s="216">
        <v>1.645E-3</v>
      </c>
      <c r="AN30" s="216">
        <v>-0.13738600000000001</v>
      </c>
      <c r="AO30" s="216">
        <v>-5.0294999999999999E-2</v>
      </c>
      <c r="AP30" s="216">
        <v>3.1120000000000002E-3</v>
      </c>
      <c r="AQ30" s="216">
        <v>-0.18920000000000001</v>
      </c>
      <c r="AR30" s="216">
        <v>5.2709999999999996E-3</v>
      </c>
      <c r="AS30" s="216">
        <v>-8.1729999999999997E-3</v>
      </c>
      <c r="AT30" s="216">
        <v>-3.8706999999999998E-2</v>
      </c>
      <c r="AU30" s="216">
        <v>-0.173405</v>
      </c>
      <c r="AV30" s="216">
        <v>-9.7099000000000005E-2</v>
      </c>
      <c r="AW30" s="216">
        <v>-3.2709000000000002E-2</v>
      </c>
      <c r="AX30" s="216">
        <v>-4.7359999999999999E-2</v>
      </c>
      <c r="AY30" s="216">
        <v>-4.8473000000000002E-2</v>
      </c>
      <c r="AZ30" s="216">
        <v>-0.24569199999999999</v>
      </c>
      <c r="BA30" s="216">
        <v>-2.5836999999999999E-2</v>
      </c>
      <c r="BB30" s="216">
        <v>-0.117171</v>
      </c>
      <c r="BC30" s="216">
        <v>-5.0146000000000003E-2</v>
      </c>
      <c r="BD30" s="216">
        <v>-0.15813809524</v>
      </c>
      <c r="BE30" s="216">
        <v>-9.3285714285999993E-2</v>
      </c>
      <c r="BF30" s="216">
        <v>-9.8935483870999999E-2</v>
      </c>
      <c r="BG30" s="327">
        <v>-4.9147299999999998E-2</v>
      </c>
      <c r="BH30" s="327">
        <v>-4.4903100000000001E-2</v>
      </c>
      <c r="BI30" s="327">
        <v>-6.6362099999999993E-2</v>
      </c>
      <c r="BJ30" s="327">
        <v>-0.1081488</v>
      </c>
      <c r="BK30" s="327">
        <v>-4.2679800000000002E-3</v>
      </c>
      <c r="BL30" s="327">
        <v>-9.2842900000000006E-2</v>
      </c>
      <c r="BM30" s="327">
        <v>-8.6192699999999997E-2</v>
      </c>
      <c r="BN30" s="327">
        <v>-0.11041910000000001</v>
      </c>
      <c r="BO30" s="327">
        <v>-0.15258150000000001</v>
      </c>
      <c r="BP30" s="327">
        <v>-0.1164051</v>
      </c>
      <c r="BQ30" s="327">
        <v>-6.0838400000000001E-2</v>
      </c>
      <c r="BR30" s="327">
        <v>-0.12807660000000001</v>
      </c>
      <c r="BS30" s="327">
        <v>-9.0550599999999995E-2</v>
      </c>
      <c r="BT30" s="327">
        <v>-8.5924500000000001E-2</v>
      </c>
      <c r="BU30" s="327">
        <v>-7.3785500000000004E-2</v>
      </c>
      <c r="BV30" s="327">
        <v>-0.11984400000000001</v>
      </c>
    </row>
    <row r="31" spans="1:74" ht="11.1" customHeight="1" x14ac:dyDescent="0.2">
      <c r="A31" s="61" t="s">
        <v>195</v>
      </c>
      <c r="B31" s="645" t="s">
        <v>1210</v>
      </c>
      <c r="C31" s="216">
        <v>-0.44155499999999998</v>
      </c>
      <c r="D31" s="216">
        <v>-0.510324</v>
      </c>
      <c r="E31" s="216">
        <v>-0.45750800000000003</v>
      </c>
      <c r="F31" s="216">
        <v>-0.54914799999999997</v>
      </c>
      <c r="G31" s="216">
        <v>-0.47328199999999998</v>
      </c>
      <c r="H31" s="216">
        <v>-0.49973899999999999</v>
      </c>
      <c r="I31" s="216">
        <v>-0.56082799999999999</v>
      </c>
      <c r="J31" s="216">
        <v>-0.52950600000000003</v>
      </c>
      <c r="K31" s="216">
        <v>-0.49703399999999998</v>
      </c>
      <c r="L31" s="216">
        <v>-0.57023599999999997</v>
      </c>
      <c r="M31" s="216">
        <v>-0.46144600000000002</v>
      </c>
      <c r="N31" s="216">
        <v>-0.61216599999999999</v>
      </c>
      <c r="O31" s="216">
        <v>-0.44898100000000002</v>
      </c>
      <c r="P31" s="216">
        <v>-0.52486999999999995</v>
      </c>
      <c r="Q31" s="216">
        <v>-0.68539300000000003</v>
      </c>
      <c r="R31" s="216">
        <v>-0.574631</v>
      </c>
      <c r="S31" s="216">
        <v>-0.47755700000000001</v>
      </c>
      <c r="T31" s="216">
        <v>-0.50660000000000005</v>
      </c>
      <c r="U31" s="216">
        <v>-0.50231999999999999</v>
      </c>
      <c r="V31" s="216">
        <v>-0.54984200000000005</v>
      </c>
      <c r="W31" s="216">
        <v>-0.45958300000000002</v>
      </c>
      <c r="X31" s="216">
        <v>-0.50228399999999995</v>
      </c>
      <c r="Y31" s="216">
        <v>-0.45525500000000002</v>
      </c>
      <c r="Z31" s="216">
        <v>-0.62553800000000004</v>
      </c>
      <c r="AA31" s="216">
        <v>-0.415856</v>
      </c>
      <c r="AB31" s="216">
        <v>-0.61516400000000004</v>
      </c>
      <c r="AC31" s="216">
        <v>-0.44947900000000002</v>
      </c>
      <c r="AD31" s="216">
        <v>-0.49995499999999998</v>
      </c>
      <c r="AE31" s="216">
        <v>-0.44599299999999997</v>
      </c>
      <c r="AF31" s="216">
        <v>-0.42017900000000002</v>
      </c>
      <c r="AG31" s="216">
        <v>-0.49767400000000001</v>
      </c>
      <c r="AH31" s="216">
        <v>-0.45062400000000002</v>
      </c>
      <c r="AI31" s="216">
        <v>-0.56807200000000002</v>
      </c>
      <c r="AJ31" s="216">
        <v>-0.50289899999999998</v>
      </c>
      <c r="AK31" s="216">
        <v>-0.566083</v>
      </c>
      <c r="AL31" s="216">
        <v>-0.65695899999999996</v>
      </c>
      <c r="AM31" s="216">
        <v>-0.56554899999999997</v>
      </c>
      <c r="AN31" s="216">
        <v>-0.50556100000000004</v>
      </c>
      <c r="AO31" s="216">
        <v>-0.48792000000000002</v>
      </c>
      <c r="AP31" s="216">
        <v>-0.60557099999999997</v>
      </c>
      <c r="AQ31" s="216">
        <v>-0.61728700000000003</v>
      </c>
      <c r="AR31" s="216">
        <v>-0.63300800000000002</v>
      </c>
      <c r="AS31" s="216">
        <v>-0.63468999999999998</v>
      </c>
      <c r="AT31" s="216">
        <v>-0.49258999999999997</v>
      </c>
      <c r="AU31" s="216">
        <v>-0.61210699999999996</v>
      </c>
      <c r="AV31" s="216">
        <v>-0.52471800000000002</v>
      </c>
      <c r="AW31" s="216">
        <v>-0.41924</v>
      </c>
      <c r="AX31" s="216">
        <v>-0.48379299999999997</v>
      </c>
      <c r="AY31" s="216">
        <v>-0.55913400000000002</v>
      </c>
      <c r="AZ31" s="216">
        <v>-0.58247199999999999</v>
      </c>
      <c r="BA31" s="216">
        <v>-0.69020300000000001</v>
      </c>
      <c r="BB31" s="216">
        <v>-0.60386300000000004</v>
      </c>
      <c r="BC31" s="216">
        <v>-0.55142400000000003</v>
      </c>
      <c r="BD31" s="216">
        <v>-0.64300429999999997</v>
      </c>
      <c r="BE31" s="216">
        <v>-0.58520369999999999</v>
      </c>
      <c r="BF31" s="216">
        <v>-0.47306599999999999</v>
      </c>
      <c r="BG31" s="327">
        <v>-8.7254499999999999E-2</v>
      </c>
      <c r="BH31" s="327">
        <v>-0.5340975</v>
      </c>
      <c r="BI31" s="327">
        <v>-0.46705950000000002</v>
      </c>
      <c r="BJ31" s="327">
        <v>-0.56682670000000002</v>
      </c>
      <c r="BK31" s="327">
        <v>-0.46778639999999999</v>
      </c>
      <c r="BL31" s="327">
        <v>-0.47455520000000001</v>
      </c>
      <c r="BM31" s="327">
        <v>-0.50548680000000001</v>
      </c>
      <c r="BN31" s="327">
        <v>-0.57863509999999996</v>
      </c>
      <c r="BO31" s="327">
        <v>-0.62395369999999994</v>
      </c>
      <c r="BP31" s="327">
        <v>-0.58475370000000004</v>
      </c>
      <c r="BQ31" s="327">
        <v>-0.5660406</v>
      </c>
      <c r="BR31" s="327">
        <v>-0.48836600000000002</v>
      </c>
      <c r="BS31" s="327">
        <v>-0.4926045</v>
      </c>
      <c r="BT31" s="327">
        <v>-0.44245499999999999</v>
      </c>
      <c r="BU31" s="327">
        <v>-0.44614710000000002</v>
      </c>
      <c r="BV31" s="327">
        <v>-0.57160630000000001</v>
      </c>
    </row>
    <row r="32" spans="1:74" ht="11.1" customHeight="1" x14ac:dyDescent="0.2">
      <c r="A32" s="61" t="s">
        <v>940</v>
      </c>
      <c r="B32" s="175" t="s">
        <v>133</v>
      </c>
      <c r="C32" s="216">
        <v>0.30337051612999999</v>
      </c>
      <c r="D32" s="216">
        <v>1.0225021429000001</v>
      </c>
      <c r="E32" s="216">
        <v>0.16345012903</v>
      </c>
      <c r="F32" s="216">
        <v>-0.38123736667000002</v>
      </c>
      <c r="G32" s="216">
        <v>-0.43244274193999999</v>
      </c>
      <c r="H32" s="216">
        <v>-0.55847213333000001</v>
      </c>
      <c r="I32" s="216">
        <v>-0.27093570968000003</v>
      </c>
      <c r="J32" s="216">
        <v>-0.23191077419</v>
      </c>
      <c r="K32" s="216">
        <v>-0.1096295</v>
      </c>
      <c r="L32" s="216">
        <v>1.0327148387</v>
      </c>
      <c r="M32" s="216">
        <v>0.42000189999999998</v>
      </c>
      <c r="N32" s="216">
        <v>0.36874403226000002</v>
      </c>
      <c r="O32" s="216">
        <v>0.72914190323000005</v>
      </c>
      <c r="P32" s="216">
        <v>0.26874439286000001</v>
      </c>
      <c r="Q32" s="216">
        <v>5.8299322580999999E-2</v>
      </c>
      <c r="R32" s="216">
        <v>-0.65855580000000002</v>
      </c>
      <c r="S32" s="216">
        <v>-1.0200984516</v>
      </c>
      <c r="T32" s="216">
        <v>-0.47807983332999998</v>
      </c>
      <c r="U32" s="216">
        <v>-0.60673600000000005</v>
      </c>
      <c r="V32" s="216">
        <v>-0.40878832257999997</v>
      </c>
      <c r="W32" s="216">
        <v>-0.3940574</v>
      </c>
      <c r="X32" s="216">
        <v>0.81996016129000004</v>
      </c>
      <c r="Y32" s="216">
        <v>-0.14722336666999999</v>
      </c>
      <c r="Z32" s="216">
        <v>-0.34791709676999999</v>
      </c>
      <c r="AA32" s="216">
        <v>0.16203887097</v>
      </c>
      <c r="AB32" s="216">
        <v>0.92928332143000003</v>
      </c>
      <c r="AC32" s="216">
        <v>-0.16053251613</v>
      </c>
      <c r="AD32" s="216">
        <v>-0.53872043332999997</v>
      </c>
      <c r="AE32" s="216">
        <v>-0.77976206451999996</v>
      </c>
      <c r="AF32" s="216">
        <v>-0.63651776667000004</v>
      </c>
      <c r="AG32" s="216">
        <v>-0.34812454839000001</v>
      </c>
      <c r="AH32" s="216">
        <v>-0.68607683871000003</v>
      </c>
      <c r="AI32" s="216">
        <v>-0.21651490000000001</v>
      </c>
      <c r="AJ32" s="216">
        <v>0.60757406451999996</v>
      </c>
      <c r="AK32" s="216">
        <v>-0.42350949999999998</v>
      </c>
      <c r="AL32" s="216">
        <v>2.4860387096999999E-2</v>
      </c>
      <c r="AM32" s="216">
        <v>-0.16576487097000001</v>
      </c>
      <c r="AN32" s="216">
        <v>0.53818837930999996</v>
      </c>
      <c r="AO32" s="216">
        <v>0.15895954839000001</v>
      </c>
      <c r="AP32" s="216">
        <v>-0.19371873333</v>
      </c>
      <c r="AQ32" s="216">
        <v>-0.41844883870999999</v>
      </c>
      <c r="AR32" s="216">
        <v>-0.33927600000000002</v>
      </c>
      <c r="AS32" s="216">
        <v>-0.75997374194</v>
      </c>
      <c r="AT32" s="216">
        <v>-0.21732887097</v>
      </c>
      <c r="AU32" s="216">
        <v>2.0615033333E-2</v>
      </c>
      <c r="AV32" s="216">
        <v>0.55260041935000004</v>
      </c>
      <c r="AW32" s="216">
        <v>-0.12066386666999999</v>
      </c>
      <c r="AX32" s="216">
        <v>0.60394499999999995</v>
      </c>
      <c r="AY32" s="216">
        <v>-6.0687612903000003E-2</v>
      </c>
      <c r="AZ32" s="216">
        <v>0.79370114286000004</v>
      </c>
      <c r="BA32" s="216">
        <v>0.89635764516000005</v>
      </c>
      <c r="BB32" s="216">
        <v>-0.58973796667</v>
      </c>
      <c r="BC32" s="216">
        <v>-0.53388906451999996</v>
      </c>
      <c r="BD32" s="216">
        <v>0.10649337189999999</v>
      </c>
      <c r="BE32" s="216">
        <v>-3.8948617510999999E-4</v>
      </c>
      <c r="BF32" s="216">
        <v>-0.54188461567000001</v>
      </c>
      <c r="BG32" s="327">
        <v>5.4869000000000001E-2</v>
      </c>
      <c r="BH32" s="327">
        <v>0.56135330000000006</v>
      </c>
      <c r="BI32" s="327">
        <v>-4.0387300000000001E-2</v>
      </c>
      <c r="BJ32" s="327">
        <v>0.27381309999999998</v>
      </c>
      <c r="BK32" s="327">
        <v>0.1246636</v>
      </c>
      <c r="BL32" s="327">
        <v>0.55633480000000002</v>
      </c>
      <c r="BM32" s="327">
        <v>0.1442204</v>
      </c>
      <c r="BN32" s="327">
        <v>-0.30336419999999997</v>
      </c>
      <c r="BO32" s="327">
        <v>-0.64934349999999996</v>
      </c>
      <c r="BP32" s="327">
        <v>-0.56333319999999998</v>
      </c>
      <c r="BQ32" s="327">
        <v>-0.48430820000000002</v>
      </c>
      <c r="BR32" s="327">
        <v>-0.25956109999999999</v>
      </c>
      <c r="BS32" s="327">
        <v>-0.12698619999999999</v>
      </c>
      <c r="BT32" s="327">
        <v>0.59960420000000003</v>
      </c>
      <c r="BU32" s="327">
        <v>0.109696</v>
      </c>
      <c r="BV32" s="327">
        <v>0.2952265</v>
      </c>
    </row>
    <row r="33" spans="1:74" s="64" customFormat="1" ht="11.1" customHeight="1" x14ac:dyDescent="0.2">
      <c r="A33" s="61" t="s">
        <v>945</v>
      </c>
      <c r="B33" s="175" t="s">
        <v>531</v>
      </c>
      <c r="C33" s="216">
        <v>18.749480902999998</v>
      </c>
      <c r="D33" s="216">
        <v>18.643446857000001</v>
      </c>
      <c r="E33" s="216">
        <v>18.530884226000001</v>
      </c>
      <c r="F33" s="216">
        <v>18.584191966999999</v>
      </c>
      <c r="G33" s="216">
        <v>18.779283484</v>
      </c>
      <c r="H33" s="216">
        <v>18.806021532999999</v>
      </c>
      <c r="I33" s="216">
        <v>19.257532096999999</v>
      </c>
      <c r="J33" s="216">
        <v>19.124727774</v>
      </c>
      <c r="K33" s="216">
        <v>19.252035500000002</v>
      </c>
      <c r="L33" s="216">
        <v>19.312049968</v>
      </c>
      <c r="M33" s="216">
        <v>19.490920233000001</v>
      </c>
      <c r="N33" s="216">
        <v>18.982955548</v>
      </c>
      <c r="O33" s="216">
        <v>19.102297031999999</v>
      </c>
      <c r="P33" s="216">
        <v>18.908344536000001</v>
      </c>
      <c r="Q33" s="216">
        <v>18.464252839</v>
      </c>
      <c r="R33" s="216">
        <v>18.848696199999999</v>
      </c>
      <c r="S33" s="216">
        <v>18.585342097000002</v>
      </c>
      <c r="T33" s="216">
        <v>18.889858167</v>
      </c>
      <c r="U33" s="216">
        <v>19.283221387000001</v>
      </c>
      <c r="V33" s="216">
        <v>19.39997971</v>
      </c>
      <c r="W33" s="216">
        <v>19.246584599999998</v>
      </c>
      <c r="X33" s="216">
        <v>19.691033935</v>
      </c>
      <c r="Y33" s="216">
        <v>19.370472967000001</v>
      </c>
      <c r="Z33" s="216">
        <v>19.457417129</v>
      </c>
      <c r="AA33" s="216">
        <v>19.217985257999999</v>
      </c>
      <c r="AB33" s="216">
        <v>19.676130464</v>
      </c>
      <c r="AC33" s="216">
        <v>19.350712903000002</v>
      </c>
      <c r="AD33" s="216">
        <v>19.261969567000001</v>
      </c>
      <c r="AE33" s="216">
        <v>19.301428225999999</v>
      </c>
      <c r="AF33" s="216">
        <v>19.840852900000002</v>
      </c>
      <c r="AG33" s="216">
        <v>20.125971129</v>
      </c>
      <c r="AH33" s="216">
        <v>19.929267581000001</v>
      </c>
      <c r="AI33" s="216">
        <v>19.418972767</v>
      </c>
      <c r="AJ33" s="216">
        <v>19.500295354999999</v>
      </c>
      <c r="AK33" s="216">
        <v>19.143696167000002</v>
      </c>
      <c r="AL33" s="216">
        <v>19.598975418999999</v>
      </c>
      <c r="AM33" s="216">
        <v>19.113259902999999</v>
      </c>
      <c r="AN33" s="216">
        <v>19.680161171999998</v>
      </c>
      <c r="AO33" s="216">
        <v>19.616605</v>
      </c>
      <c r="AP33" s="216">
        <v>19.264250933</v>
      </c>
      <c r="AQ33" s="216">
        <v>19.202140676999999</v>
      </c>
      <c r="AR33" s="216">
        <v>19.799623666999999</v>
      </c>
      <c r="AS33" s="216">
        <v>19.712161194</v>
      </c>
      <c r="AT33" s="216">
        <v>20.131029129000002</v>
      </c>
      <c r="AU33" s="216">
        <v>19.863700699999999</v>
      </c>
      <c r="AV33" s="216">
        <v>19.621922903000002</v>
      </c>
      <c r="AW33" s="216">
        <v>19.654928132999999</v>
      </c>
      <c r="AX33" s="216">
        <v>19.979522065000001</v>
      </c>
      <c r="AY33" s="216">
        <v>19.234153968000001</v>
      </c>
      <c r="AZ33" s="216">
        <v>19.188301286000002</v>
      </c>
      <c r="BA33" s="216">
        <v>20.033215644999999</v>
      </c>
      <c r="BB33" s="216">
        <v>19.527221366999999</v>
      </c>
      <c r="BC33" s="216">
        <v>20.021348934999999</v>
      </c>
      <c r="BD33" s="216">
        <v>20.493209540999999</v>
      </c>
      <c r="BE33" s="216">
        <v>20.585808153999999</v>
      </c>
      <c r="BF33" s="216">
        <v>20.273606677</v>
      </c>
      <c r="BG33" s="327">
        <v>20.003070000000001</v>
      </c>
      <c r="BH33" s="327">
        <v>20.038519999999998</v>
      </c>
      <c r="BI33" s="327">
        <v>20.042660000000001</v>
      </c>
      <c r="BJ33" s="327">
        <v>20.304089999999999</v>
      </c>
      <c r="BK33" s="327">
        <v>19.798480000000001</v>
      </c>
      <c r="BL33" s="327">
        <v>19.91657</v>
      </c>
      <c r="BM33" s="327">
        <v>20.169280000000001</v>
      </c>
      <c r="BN33" s="327">
        <v>19.99953</v>
      </c>
      <c r="BO33" s="327">
        <v>20.199259999999999</v>
      </c>
      <c r="BP33" s="327">
        <v>20.59761</v>
      </c>
      <c r="BQ33" s="327">
        <v>20.841809999999999</v>
      </c>
      <c r="BR33" s="327">
        <v>20.83832</v>
      </c>
      <c r="BS33" s="327">
        <v>20.500260000000001</v>
      </c>
      <c r="BT33" s="327">
        <v>20.504570000000001</v>
      </c>
      <c r="BU33" s="327">
        <v>20.445550000000001</v>
      </c>
      <c r="BV33" s="327">
        <v>20.686710000000001</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970</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330"/>
      <c r="BH35" s="330"/>
      <c r="BI35" s="330"/>
      <c r="BJ35" s="330"/>
      <c r="BK35" s="330"/>
      <c r="BL35" s="330"/>
      <c r="BM35" s="330"/>
      <c r="BN35" s="330"/>
      <c r="BO35" s="330"/>
      <c r="BP35" s="330"/>
      <c r="BQ35" s="330"/>
      <c r="BR35" s="330"/>
      <c r="BS35" s="330"/>
      <c r="BT35" s="330"/>
      <c r="BU35" s="330"/>
      <c r="BV35" s="330"/>
    </row>
    <row r="36" spans="1:74" ht="11.1" customHeight="1" x14ac:dyDescent="0.2">
      <c r="A36" s="638" t="s">
        <v>1205</v>
      </c>
      <c r="B36" s="645" t="s">
        <v>1208</v>
      </c>
      <c r="C36" s="216">
        <v>2.7892960000000002</v>
      </c>
      <c r="D36" s="216">
        <v>2.7567689999999998</v>
      </c>
      <c r="E36" s="216">
        <v>2.5601560000000001</v>
      </c>
      <c r="F36" s="216">
        <v>2.3294999999999999</v>
      </c>
      <c r="G36" s="216">
        <v>2.1587329999999998</v>
      </c>
      <c r="H36" s="216">
        <v>2.1645289999999999</v>
      </c>
      <c r="I36" s="216">
        <v>2.2414849999999999</v>
      </c>
      <c r="J36" s="216">
        <v>2.2231160000000001</v>
      </c>
      <c r="K36" s="216">
        <v>2.4325679999999998</v>
      </c>
      <c r="L36" s="216">
        <v>2.5997270000000001</v>
      </c>
      <c r="M36" s="216">
        <v>2.7993760000000001</v>
      </c>
      <c r="N36" s="216">
        <v>2.9071630000000002</v>
      </c>
      <c r="O36" s="216">
        <v>2.9860120000000001</v>
      </c>
      <c r="P36" s="216">
        <v>2.6727889999999999</v>
      </c>
      <c r="Q36" s="216">
        <v>2.4283419999999998</v>
      </c>
      <c r="R36" s="216">
        <v>2.2134749999999999</v>
      </c>
      <c r="S36" s="216">
        <v>1.9665980000000001</v>
      </c>
      <c r="T36" s="216">
        <v>2.183351</v>
      </c>
      <c r="U36" s="216">
        <v>2.1500020000000002</v>
      </c>
      <c r="V36" s="216">
        <v>2.3806210000000001</v>
      </c>
      <c r="W36" s="216">
        <v>2.417964</v>
      </c>
      <c r="X36" s="216">
        <v>2.489938</v>
      </c>
      <c r="Y36" s="216">
        <v>2.7279779999999998</v>
      </c>
      <c r="Z36" s="216">
        <v>2.7722859999999998</v>
      </c>
      <c r="AA36" s="216">
        <v>2.877802</v>
      </c>
      <c r="AB36" s="216">
        <v>2.9039929999999998</v>
      </c>
      <c r="AC36" s="216">
        <v>2.5596510000000001</v>
      </c>
      <c r="AD36" s="216">
        <v>2.378295</v>
      </c>
      <c r="AE36" s="216">
        <v>2.3073510000000002</v>
      </c>
      <c r="AF36" s="216">
        <v>2.4182929999999998</v>
      </c>
      <c r="AG36" s="216">
        <v>2.4596019999999998</v>
      </c>
      <c r="AH36" s="216">
        <v>2.4439289999999998</v>
      </c>
      <c r="AI36" s="216">
        <v>2.2685780000000002</v>
      </c>
      <c r="AJ36" s="216">
        <v>2.5498880000000002</v>
      </c>
      <c r="AK36" s="216">
        <v>2.6012599999999999</v>
      </c>
      <c r="AL36" s="216">
        <v>2.8371409999999999</v>
      </c>
      <c r="AM36" s="216">
        <v>2.9572669999999999</v>
      </c>
      <c r="AN36" s="216">
        <v>2.7242639999999998</v>
      </c>
      <c r="AO36" s="216">
        <v>2.5067870000000001</v>
      </c>
      <c r="AP36" s="216">
        <v>2.2966419999999999</v>
      </c>
      <c r="AQ36" s="216">
        <v>2.260586</v>
      </c>
      <c r="AR36" s="216">
        <v>2.194061</v>
      </c>
      <c r="AS36" s="216">
        <v>2.3823180000000002</v>
      </c>
      <c r="AT36" s="216">
        <v>2.297965</v>
      </c>
      <c r="AU36" s="216">
        <v>2.5200580000000001</v>
      </c>
      <c r="AV36" s="216">
        <v>2.5407419999999998</v>
      </c>
      <c r="AW36" s="216">
        <v>2.4869150000000002</v>
      </c>
      <c r="AX36" s="216">
        <v>2.7386439999999999</v>
      </c>
      <c r="AY36" s="216">
        <v>3.0373489999999999</v>
      </c>
      <c r="AZ36" s="216">
        <v>2.710963</v>
      </c>
      <c r="BA36" s="216">
        <v>2.6192549999999999</v>
      </c>
      <c r="BB36" s="216">
        <v>2.4802740000000001</v>
      </c>
      <c r="BC36" s="216">
        <v>2.396541</v>
      </c>
      <c r="BD36" s="216">
        <v>2.4406222667000002</v>
      </c>
      <c r="BE36" s="216">
        <v>2.5326313258000002</v>
      </c>
      <c r="BF36" s="216">
        <v>2.3735607128999998</v>
      </c>
      <c r="BG36" s="327">
        <v>2.4698319999999998</v>
      </c>
      <c r="BH36" s="327">
        <v>2.6114449999999998</v>
      </c>
      <c r="BI36" s="327">
        <v>2.7729759999999999</v>
      </c>
      <c r="BJ36" s="327">
        <v>3.0248719999999998</v>
      </c>
      <c r="BK36" s="327">
        <v>3.1214879999999998</v>
      </c>
      <c r="BL36" s="327">
        <v>3.024651</v>
      </c>
      <c r="BM36" s="327">
        <v>2.8137880000000002</v>
      </c>
      <c r="BN36" s="327">
        <v>2.6668440000000002</v>
      </c>
      <c r="BO36" s="327">
        <v>2.5847470000000001</v>
      </c>
      <c r="BP36" s="327">
        <v>2.6494680000000002</v>
      </c>
      <c r="BQ36" s="327">
        <v>2.7293980000000002</v>
      </c>
      <c r="BR36" s="327">
        <v>2.7889360000000001</v>
      </c>
      <c r="BS36" s="327">
        <v>2.8317079999999999</v>
      </c>
      <c r="BT36" s="327">
        <v>2.933897</v>
      </c>
      <c r="BU36" s="327">
        <v>3.0214379999999998</v>
      </c>
      <c r="BV36" s="327">
        <v>3.271099</v>
      </c>
    </row>
    <row r="37" spans="1:74" ht="11.1" customHeight="1" x14ac:dyDescent="0.2">
      <c r="A37" s="638" t="s">
        <v>942</v>
      </c>
      <c r="B37" s="176" t="s">
        <v>532</v>
      </c>
      <c r="C37" s="216">
        <v>-8.0921000000000007E-2</v>
      </c>
      <c r="D37" s="216">
        <v>5.3122000000000003E-2</v>
      </c>
      <c r="E37" s="216">
        <v>-6.8472000000000005E-2</v>
      </c>
      <c r="F37" s="216">
        <v>-5.4958E-2</v>
      </c>
      <c r="G37" s="216">
        <v>4.5808000000000001E-2</v>
      </c>
      <c r="H37" s="216">
        <v>-7.1923000000000001E-2</v>
      </c>
      <c r="I37" s="216">
        <v>8.1498000000000001E-2</v>
      </c>
      <c r="J37" s="216">
        <v>-0.117283</v>
      </c>
      <c r="K37" s="216">
        <v>0.126058</v>
      </c>
      <c r="L37" s="216">
        <v>1.0564E-2</v>
      </c>
      <c r="M37" s="216">
        <v>0.127189</v>
      </c>
      <c r="N37" s="216">
        <v>5.1089000000000002E-2</v>
      </c>
      <c r="O37" s="216">
        <v>-0.14405000000000001</v>
      </c>
      <c r="P37" s="216">
        <v>-8.4199999999999998E-4</v>
      </c>
      <c r="Q37" s="216">
        <v>-5.7027000000000001E-2</v>
      </c>
      <c r="R37" s="216">
        <v>4.0534000000000001E-2</v>
      </c>
      <c r="S37" s="216">
        <v>-1.9757E-2</v>
      </c>
      <c r="T37" s="216">
        <v>-0.107904</v>
      </c>
      <c r="U37" s="216">
        <v>-8.1864999999999993E-2</v>
      </c>
      <c r="V37" s="216">
        <v>-6.8146999999999999E-2</v>
      </c>
      <c r="W37" s="216">
        <v>5.3478999999999999E-2</v>
      </c>
      <c r="X37" s="216">
        <v>1.8027999999999999E-2</v>
      </c>
      <c r="Y37" s="216">
        <v>6.8849999999999996E-3</v>
      </c>
      <c r="Z37" s="216">
        <v>-8.5934999999999997E-2</v>
      </c>
      <c r="AA37" s="216">
        <v>-8.7433999999999998E-2</v>
      </c>
      <c r="AB37" s="216">
        <v>2.4473999999999999E-2</v>
      </c>
      <c r="AC37" s="216">
        <v>-3.6273E-2</v>
      </c>
      <c r="AD37" s="216">
        <v>-2.6712E-2</v>
      </c>
      <c r="AE37" s="216">
        <v>0.14366699999999999</v>
      </c>
      <c r="AF37" s="216">
        <v>9.7463999999999995E-2</v>
      </c>
      <c r="AG37" s="216">
        <v>8.2600999999999994E-2</v>
      </c>
      <c r="AH37" s="216">
        <v>-6.3044000000000003E-2</v>
      </c>
      <c r="AI37" s="216">
        <v>-7.0191000000000003E-2</v>
      </c>
      <c r="AJ37" s="216">
        <v>-0.17925199999999999</v>
      </c>
      <c r="AK37" s="216">
        <v>-1.8499999999999999E-2</v>
      </c>
      <c r="AL37" s="216">
        <v>3.6468E-2</v>
      </c>
      <c r="AM37" s="216">
        <v>-1.95E-2</v>
      </c>
      <c r="AN37" s="216">
        <v>0.184755</v>
      </c>
      <c r="AO37" s="216">
        <v>-0.112634</v>
      </c>
      <c r="AP37" s="216">
        <v>-1.1769999999999999E-2</v>
      </c>
      <c r="AQ37" s="216">
        <v>-0.1133</v>
      </c>
      <c r="AR37" s="216">
        <v>-5.9137000000000002E-2</v>
      </c>
      <c r="AS37" s="216">
        <v>-0.15004400000000001</v>
      </c>
      <c r="AT37" s="216">
        <v>1.17E-2</v>
      </c>
      <c r="AU37" s="216">
        <v>-9.9559999999999996E-3</v>
      </c>
      <c r="AV37" s="216">
        <v>4.2584999999999998E-2</v>
      </c>
      <c r="AW37" s="216">
        <v>-0.10593900000000001</v>
      </c>
      <c r="AX37" s="216">
        <v>-2.0292000000000001E-2</v>
      </c>
      <c r="AY37" s="216">
        <v>-7.5079999999999999E-3</v>
      </c>
      <c r="AZ37" s="216">
        <v>-3.0351E-2</v>
      </c>
      <c r="BA37" s="216">
        <v>8.4314E-2</v>
      </c>
      <c r="BB37" s="216">
        <v>9.2033000000000004E-2</v>
      </c>
      <c r="BC37" s="216">
        <v>-4.2213000000000001E-2</v>
      </c>
      <c r="BD37" s="216">
        <v>3.1408999999999999E-3</v>
      </c>
      <c r="BE37" s="216">
        <v>3.5114E-3</v>
      </c>
      <c r="BF37" s="216">
        <v>4.5484999999999996E-3</v>
      </c>
      <c r="BG37" s="327">
        <v>-2.2753800000000001E-2</v>
      </c>
      <c r="BH37" s="327">
        <v>1.4888200000000001E-2</v>
      </c>
      <c r="BI37" s="327">
        <v>-1.38484E-2</v>
      </c>
      <c r="BJ37" s="327">
        <v>1.5837E-2</v>
      </c>
      <c r="BK37" s="327">
        <v>-3.7032799999999998E-2</v>
      </c>
      <c r="BL37" s="327">
        <v>5.0768800000000003E-2</v>
      </c>
      <c r="BM37" s="327">
        <v>-1.35395E-3</v>
      </c>
      <c r="BN37" s="327">
        <v>-2.44072E-3</v>
      </c>
      <c r="BO37" s="327">
        <v>-4.8189000000000003E-2</v>
      </c>
      <c r="BP37" s="327">
        <v>-3.7768200000000002E-2</v>
      </c>
      <c r="BQ37" s="327">
        <v>-4.9837199999999998E-2</v>
      </c>
      <c r="BR37" s="327">
        <v>-2.1218000000000001E-2</v>
      </c>
      <c r="BS37" s="327">
        <v>-2.0237399999999999E-2</v>
      </c>
      <c r="BT37" s="327">
        <v>1.4642499999999999E-2</v>
      </c>
      <c r="BU37" s="327">
        <v>-1.3824400000000001E-2</v>
      </c>
      <c r="BV37" s="327">
        <v>1.5834600000000001E-2</v>
      </c>
    </row>
    <row r="38" spans="1:74" ht="11.1" customHeight="1" x14ac:dyDescent="0.2">
      <c r="A38" s="61" t="s">
        <v>647</v>
      </c>
      <c r="B38" s="645" t="s">
        <v>533</v>
      </c>
      <c r="C38" s="216">
        <v>8.3310980000000008</v>
      </c>
      <c r="D38" s="216">
        <v>8.3953699999999998</v>
      </c>
      <c r="E38" s="216">
        <v>8.6405480000000008</v>
      </c>
      <c r="F38" s="216">
        <v>8.8553750000000004</v>
      </c>
      <c r="G38" s="216">
        <v>9.0334240000000001</v>
      </c>
      <c r="H38" s="216">
        <v>9.0775260000000006</v>
      </c>
      <c r="I38" s="216">
        <v>9.146134</v>
      </c>
      <c r="J38" s="216">
        <v>9.1242300000000007</v>
      </c>
      <c r="K38" s="216">
        <v>8.9464509999999997</v>
      </c>
      <c r="L38" s="216">
        <v>8.9438849999999999</v>
      </c>
      <c r="M38" s="216">
        <v>8.9228050000000003</v>
      </c>
      <c r="N38" s="216">
        <v>8.6695069999999994</v>
      </c>
      <c r="O38" s="216">
        <v>8.2734389999999998</v>
      </c>
      <c r="P38" s="216">
        <v>8.6467200000000002</v>
      </c>
      <c r="Q38" s="216">
        <v>8.6966640000000002</v>
      </c>
      <c r="R38" s="216">
        <v>8.9551309999999997</v>
      </c>
      <c r="S38" s="216">
        <v>9.0227900000000005</v>
      </c>
      <c r="T38" s="216">
        <v>9.0393670000000004</v>
      </c>
      <c r="U38" s="216">
        <v>9.2486719999999991</v>
      </c>
      <c r="V38" s="216">
        <v>9.311064</v>
      </c>
      <c r="W38" s="216">
        <v>8.8216099999999997</v>
      </c>
      <c r="X38" s="216">
        <v>9.1478950000000001</v>
      </c>
      <c r="Y38" s="216">
        <v>8.9211639999999992</v>
      </c>
      <c r="Z38" s="216">
        <v>8.9407720000000008</v>
      </c>
      <c r="AA38" s="216">
        <v>8.6391019999999994</v>
      </c>
      <c r="AB38" s="216">
        <v>8.8285590000000003</v>
      </c>
      <c r="AC38" s="216">
        <v>9.0565359999999995</v>
      </c>
      <c r="AD38" s="216">
        <v>9.1894629999999999</v>
      </c>
      <c r="AE38" s="216">
        <v>9.2624569999999995</v>
      </c>
      <c r="AF38" s="216">
        <v>9.4170660000000002</v>
      </c>
      <c r="AG38" s="216">
        <v>9.4702979999999997</v>
      </c>
      <c r="AH38" s="216">
        <v>9.4600960000000001</v>
      </c>
      <c r="AI38" s="216">
        <v>9.2886140000000008</v>
      </c>
      <c r="AJ38" s="216">
        <v>9.2446710000000003</v>
      </c>
      <c r="AK38" s="216">
        <v>9.1116360000000007</v>
      </c>
      <c r="AL38" s="216">
        <v>9.1475779999999993</v>
      </c>
      <c r="AM38" s="216">
        <v>8.6700420000000005</v>
      </c>
      <c r="AN38" s="216">
        <v>9.2062399999999993</v>
      </c>
      <c r="AO38" s="216">
        <v>9.3991159999999994</v>
      </c>
      <c r="AP38" s="216">
        <v>9.2128899999999998</v>
      </c>
      <c r="AQ38" s="216">
        <v>9.4362460000000006</v>
      </c>
      <c r="AR38" s="216">
        <v>9.6633899999999997</v>
      </c>
      <c r="AS38" s="216">
        <v>9.5972580000000001</v>
      </c>
      <c r="AT38" s="216">
        <v>9.5948139999999995</v>
      </c>
      <c r="AU38" s="216">
        <v>9.4920639999999992</v>
      </c>
      <c r="AV38" s="216">
        <v>9.094932</v>
      </c>
      <c r="AW38" s="216">
        <v>9.2434189999999994</v>
      </c>
      <c r="AX38" s="216">
        <v>9.3097630000000002</v>
      </c>
      <c r="AY38" s="216">
        <v>8.5027539999999995</v>
      </c>
      <c r="AZ38" s="216">
        <v>8.9882580000000001</v>
      </c>
      <c r="BA38" s="216">
        <v>9.3527710000000006</v>
      </c>
      <c r="BB38" s="216">
        <v>9.2480370000000001</v>
      </c>
      <c r="BC38" s="216">
        <v>9.5897430000000004</v>
      </c>
      <c r="BD38" s="216">
        <v>9.7659666667000007</v>
      </c>
      <c r="BE38" s="216">
        <v>9.6641612902999992</v>
      </c>
      <c r="BF38" s="216">
        <v>9.5648709676999992</v>
      </c>
      <c r="BG38" s="327">
        <v>9.3896350000000002</v>
      </c>
      <c r="BH38" s="327">
        <v>9.3064490000000006</v>
      </c>
      <c r="BI38" s="327">
        <v>9.2859110000000005</v>
      </c>
      <c r="BJ38" s="327">
        <v>9.2825279999999992</v>
      </c>
      <c r="BK38" s="327">
        <v>8.6770600000000009</v>
      </c>
      <c r="BL38" s="327">
        <v>8.9074270000000002</v>
      </c>
      <c r="BM38" s="327">
        <v>9.3405819999999995</v>
      </c>
      <c r="BN38" s="327">
        <v>9.3415130000000008</v>
      </c>
      <c r="BO38" s="327">
        <v>9.5701889999999992</v>
      </c>
      <c r="BP38" s="327">
        <v>9.6857699999999998</v>
      </c>
      <c r="BQ38" s="327">
        <v>9.709225</v>
      </c>
      <c r="BR38" s="327">
        <v>9.6896559999999994</v>
      </c>
      <c r="BS38" s="327">
        <v>9.5066570000000006</v>
      </c>
      <c r="BT38" s="327">
        <v>9.3623309999999993</v>
      </c>
      <c r="BU38" s="327">
        <v>9.3638279999999998</v>
      </c>
      <c r="BV38" s="327">
        <v>9.2666299999999993</v>
      </c>
    </row>
    <row r="39" spans="1:74" ht="11.1" customHeight="1" x14ac:dyDescent="0.2">
      <c r="A39" s="61" t="s">
        <v>1120</v>
      </c>
      <c r="B39" s="645" t="s">
        <v>1121</v>
      </c>
      <c r="C39" s="216">
        <v>0.78925867742</v>
      </c>
      <c r="D39" s="216">
        <v>0.80900414286</v>
      </c>
      <c r="E39" s="216">
        <v>0.84031558065</v>
      </c>
      <c r="F39" s="216">
        <v>0.86967366667000001</v>
      </c>
      <c r="G39" s="216">
        <v>0.88268906451999996</v>
      </c>
      <c r="H39" s="216">
        <v>0.90760233332999996</v>
      </c>
      <c r="I39" s="216">
        <v>0.86784680645000001</v>
      </c>
      <c r="J39" s="216">
        <v>0.86511877419000005</v>
      </c>
      <c r="K39" s="216">
        <v>0.87785066667</v>
      </c>
      <c r="L39" s="216">
        <v>0.88593090323000001</v>
      </c>
      <c r="M39" s="216">
        <v>0.87313533333000004</v>
      </c>
      <c r="N39" s="216">
        <v>0.87391835484000002</v>
      </c>
      <c r="O39" s="216">
        <v>0.82067687096999997</v>
      </c>
      <c r="P39" s="216">
        <v>0.86013271429000004</v>
      </c>
      <c r="Q39" s="216">
        <v>0.82871716128999995</v>
      </c>
      <c r="R39" s="216">
        <v>0.87435099999999999</v>
      </c>
      <c r="S39" s="216">
        <v>0.88593219354999997</v>
      </c>
      <c r="T39" s="216">
        <v>0.89651933333</v>
      </c>
      <c r="U39" s="216">
        <v>0.90343596774000001</v>
      </c>
      <c r="V39" s="216">
        <v>0.89871935483999998</v>
      </c>
      <c r="W39" s="216">
        <v>0.86515433333000002</v>
      </c>
      <c r="X39" s="216">
        <v>0.90669790322999999</v>
      </c>
      <c r="Y39" s="216">
        <v>0.89377399999999996</v>
      </c>
      <c r="Z39" s="216">
        <v>0.88862225805999995</v>
      </c>
      <c r="AA39" s="216">
        <v>0.84569961289999995</v>
      </c>
      <c r="AB39" s="216">
        <v>0.88503514285999996</v>
      </c>
      <c r="AC39" s="216">
        <v>0.89089419354999999</v>
      </c>
      <c r="AD39" s="216">
        <v>0.88098299999999996</v>
      </c>
      <c r="AE39" s="216">
        <v>0.93150664516000004</v>
      </c>
      <c r="AF39" s="216">
        <v>0.94065266667000003</v>
      </c>
      <c r="AG39" s="216">
        <v>0.93574419355000005</v>
      </c>
      <c r="AH39" s="216">
        <v>0.94090425806</v>
      </c>
      <c r="AI39" s="216">
        <v>0.93433366666999995</v>
      </c>
      <c r="AJ39" s="216">
        <v>0.91170067742000005</v>
      </c>
      <c r="AK39" s="216">
        <v>0.92026333332999999</v>
      </c>
      <c r="AL39" s="216">
        <v>0.89733567741999998</v>
      </c>
      <c r="AM39" s="216">
        <v>0.86044432258000003</v>
      </c>
      <c r="AN39" s="216">
        <v>0.93955417241000005</v>
      </c>
      <c r="AO39" s="216">
        <v>0.94345641935000002</v>
      </c>
      <c r="AP39" s="216">
        <v>0.90316033333000001</v>
      </c>
      <c r="AQ39" s="216">
        <v>0.93872661290000003</v>
      </c>
      <c r="AR39" s="216">
        <v>0.96653633333</v>
      </c>
      <c r="AS39" s="216">
        <v>0.96595725805999999</v>
      </c>
      <c r="AT39" s="216">
        <v>0.97396925806000001</v>
      </c>
      <c r="AU39" s="216">
        <v>0.93237466667000002</v>
      </c>
      <c r="AV39" s="216">
        <v>0.91168283871</v>
      </c>
      <c r="AW39" s="216">
        <v>0.95098566666999995</v>
      </c>
      <c r="AX39" s="216">
        <v>0.95928106451999995</v>
      </c>
      <c r="AY39" s="216">
        <v>0.85909048386999998</v>
      </c>
      <c r="AZ39" s="216">
        <v>0.90641485714000003</v>
      </c>
      <c r="BA39" s="216">
        <v>0.91566435483999997</v>
      </c>
      <c r="BB39" s="216">
        <v>0.92282033333000002</v>
      </c>
      <c r="BC39" s="216">
        <v>0.95403451613000001</v>
      </c>
      <c r="BD39" s="216">
        <v>0.99483624286000005</v>
      </c>
      <c r="BE39" s="216">
        <v>0.95250717650000005</v>
      </c>
      <c r="BF39" s="216">
        <v>0.98394445944999998</v>
      </c>
      <c r="BG39" s="327">
        <v>0.94332890000000003</v>
      </c>
      <c r="BH39" s="327">
        <v>0.94366220000000001</v>
      </c>
      <c r="BI39" s="327">
        <v>0.95049150000000004</v>
      </c>
      <c r="BJ39" s="327">
        <v>0.94002779999999997</v>
      </c>
      <c r="BK39" s="327">
        <v>0.88773020000000002</v>
      </c>
      <c r="BL39" s="327">
        <v>0.91528880000000001</v>
      </c>
      <c r="BM39" s="327">
        <v>0.9592098</v>
      </c>
      <c r="BN39" s="327">
        <v>0.9490885</v>
      </c>
      <c r="BO39" s="327">
        <v>0.98717569999999999</v>
      </c>
      <c r="BP39" s="327">
        <v>0.99750280000000002</v>
      </c>
      <c r="BQ39" s="327">
        <v>0.99346270000000003</v>
      </c>
      <c r="BR39" s="327">
        <v>0.99126979999999998</v>
      </c>
      <c r="BS39" s="327">
        <v>0.97434160000000003</v>
      </c>
      <c r="BT39" s="327">
        <v>0.95939989999999997</v>
      </c>
      <c r="BU39" s="327">
        <v>0.97076180000000001</v>
      </c>
      <c r="BV39" s="327">
        <v>0.95863509999999996</v>
      </c>
    </row>
    <row r="40" spans="1:74" ht="11.1" customHeight="1" x14ac:dyDescent="0.2">
      <c r="A40" s="61" t="s">
        <v>648</v>
      </c>
      <c r="B40" s="645" t="s">
        <v>522</v>
      </c>
      <c r="C40" s="216">
        <v>1.310953</v>
      </c>
      <c r="D40" s="216">
        <v>1.3437049999999999</v>
      </c>
      <c r="E40" s="216">
        <v>1.393257</v>
      </c>
      <c r="F40" s="216">
        <v>1.443783</v>
      </c>
      <c r="G40" s="216">
        <v>1.4591689999999999</v>
      </c>
      <c r="H40" s="216">
        <v>1.4538420000000001</v>
      </c>
      <c r="I40" s="216">
        <v>1.5461640000000001</v>
      </c>
      <c r="J40" s="216">
        <v>1.5240830000000001</v>
      </c>
      <c r="K40" s="216">
        <v>1.4165970000000001</v>
      </c>
      <c r="L40" s="216">
        <v>1.4551529999999999</v>
      </c>
      <c r="M40" s="216">
        <v>1.429055</v>
      </c>
      <c r="N40" s="216">
        <v>1.428418</v>
      </c>
      <c r="O40" s="216">
        <v>1.364393</v>
      </c>
      <c r="P40" s="216">
        <v>1.3804959999999999</v>
      </c>
      <c r="Q40" s="216">
        <v>1.433138</v>
      </c>
      <c r="R40" s="216">
        <v>1.455387</v>
      </c>
      <c r="S40" s="216">
        <v>1.400277</v>
      </c>
      <c r="T40" s="216">
        <v>1.5435099999999999</v>
      </c>
      <c r="U40" s="216">
        <v>1.558786</v>
      </c>
      <c r="V40" s="216">
        <v>1.5222549999999999</v>
      </c>
      <c r="W40" s="216">
        <v>1.4817899999999999</v>
      </c>
      <c r="X40" s="216">
        <v>1.4794480000000001</v>
      </c>
      <c r="Y40" s="216">
        <v>1.476164</v>
      </c>
      <c r="Z40" s="216">
        <v>1.5373190000000001</v>
      </c>
      <c r="AA40" s="216">
        <v>1.375227</v>
      </c>
      <c r="AB40" s="216">
        <v>1.4452860000000001</v>
      </c>
      <c r="AC40" s="216">
        <v>1.5481579999999999</v>
      </c>
      <c r="AD40" s="216">
        <v>1.526762</v>
      </c>
      <c r="AE40" s="216">
        <v>1.5192749999999999</v>
      </c>
      <c r="AF40" s="216">
        <v>1.654074</v>
      </c>
      <c r="AG40" s="216">
        <v>1.650441</v>
      </c>
      <c r="AH40" s="216">
        <v>1.6014120000000001</v>
      </c>
      <c r="AI40" s="216">
        <v>1.53399</v>
      </c>
      <c r="AJ40" s="216">
        <v>1.6139289999999999</v>
      </c>
      <c r="AK40" s="216">
        <v>1.5237449999999999</v>
      </c>
      <c r="AL40" s="216">
        <v>1.5778540000000001</v>
      </c>
      <c r="AM40" s="216">
        <v>1.449325</v>
      </c>
      <c r="AN40" s="216">
        <v>1.5253300000000001</v>
      </c>
      <c r="AO40" s="216">
        <v>1.535938</v>
      </c>
      <c r="AP40" s="216">
        <v>1.5599559999999999</v>
      </c>
      <c r="AQ40" s="216">
        <v>1.5618639999999999</v>
      </c>
      <c r="AR40" s="216">
        <v>1.7143219999999999</v>
      </c>
      <c r="AS40" s="216">
        <v>1.714629</v>
      </c>
      <c r="AT40" s="216">
        <v>1.709584</v>
      </c>
      <c r="AU40" s="216">
        <v>1.623875</v>
      </c>
      <c r="AV40" s="216">
        <v>1.604501</v>
      </c>
      <c r="AW40" s="216">
        <v>1.62656</v>
      </c>
      <c r="AX40" s="216">
        <v>1.649049</v>
      </c>
      <c r="AY40" s="216">
        <v>1.5934699999999999</v>
      </c>
      <c r="AZ40" s="216">
        <v>1.5246820000000001</v>
      </c>
      <c r="BA40" s="216">
        <v>1.669227</v>
      </c>
      <c r="BB40" s="216">
        <v>1.6168640000000001</v>
      </c>
      <c r="BC40" s="216">
        <v>1.670515</v>
      </c>
      <c r="BD40" s="216">
        <v>1.7619666667</v>
      </c>
      <c r="BE40" s="216">
        <v>1.7718064516000001</v>
      </c>
      <c r="BF40" s="216">
        <v>1.7437419354999999</v>
      </c>
      <c r="BG40" s="327">
        <v>1.64358</v>
      </c>
      <c r="BH40" s="327">
        <v>1.6313340000000001</v>
      </c>
      <c r="BI40" s="327">
        <v>1.6420090000000001</v>
      </c>
      <c r="BJ40" s="327">
        <v>1.683233</v>
      </c>
      <c r="BK40" s="327">
        <v>1.5512969999999999</v>
      </c>
      <c r="BL40" s="327">
        <v>1.5961479999999999</v>
      </c>
      <c r="BM40" s="327">
        <v>1.669837</v>
      </c>
      <c r="BN40" s="327">
        <v>1.6507419999999999</v>
      </c>
      <c r="BO40" s="327">
        <v>1.6995020000000001</v>
      </c>
      <c r="BP40" s="327">
        <v>1.801102</v>
      </c>
      <c r="BQ40" s="327">
        <v>1.8130569999999999</v>
      </c>
      <c r="BR40" s="327">
        <v>1.7480309999999999</v>
      </c>
      <c r="BS40" s="327">
        <v>1.6244160000000001</v>
      </c>
      <c r="BT40" s="327">
        <v>1.642558</v>
      </c>
      <c r="BU40" s="327">
        <v>1.6437600000000001</v>
      </c>
      <c r="BV40" s="327">
        <v>1.6861219999999999</v>
      </c>
    </row>
    <row r="41" spans="1:74" ht="11.1" customHeight="1" x14ac:dyDescent="0.2">
      <c r="A41" s="61" t="s">
        <v>649</v>
      </c>
      <c r="B41" s="645" t="s">
        <v>534</v>
      </c>
      <c r="C41" s="216">
        <v>4.0618090000000002</v>
      </c>
      <c r="D41" s="216">
        <v>3.9843989999999998</v>
      </c>
      <c r="E41" s="216">
        <v>3.76912</v>
      </c>
      <c r="F41" s="216">
        <v>3.8543500000000002</v>
      </c>
      <c r="G41" s="216">
        <v>3.7489859999999999</v>
      </c>
      <c r="H41" s="216">
        <v>3.6628509999999999</v>
      </c>
      <c r="I41" s="216">
        <v>3.6210070000000001</v>
      </c>
      <c r="J41" s="216">
        <v>3.6932369999999999</v>
      </c>
      <c r="K41" s="216">
        <v>3.7246220000000001</v>
      </c>
      <c r="L41" s="216">
        <v>4.0387570000000004</v>
      </c>
      <c r="M41" s="216">
        <v>3.8932340000000001</v>
      </c>
      <c r="N41" s="216">
        <v>3.886755</v>
      </c>
      <c r="O41" s="216">
        <v>4.3399890000000001</v>
      </c>
      <c r="P41" s="216">
        <v>4.1602639999999997</v>
      </c>
      <c r="Q41" s="216">
        <v>4.066173</v>
      </c>
      <c r="R41" s="216">
        <v>3.989827</v>
      </c>
      <c r="S41" s="216">
        <v>3.951613</v>
      </c>
      <c r="T41" s="216">
        <v>3.9015520000000001</v>
      </c>
      <c r="U41" s="216">
        <v>3.866466</v>
      </c>
      <c r="V41" s="216">
        <v>3.8747530000000001</v>
      </c>
      <c r="W41" s="216">
        <v>3.9334009999999999</v>
      </c>
      <c r="X41" s="216">
        <v>4.2663010000000003</v>
      </c>
      <c r="Y41" s="216">
        <v>3.9171969999999998</v>
      </c>
      <c r="Z41" s="216">
        <v>4.1782089999999998</v>
      </c>
      <c r="AA41" s="216">
        <v>4.1857329999999999</v>
      </c>
      <c r="AB41" s="216">
        <v>4.55924</v>
      </c>
      <c r="AC41" s="216">
        <v>4.0781460000000003</v>
      </c>
      <c r="AD41" s="216">
        <v>4.0274070000000002</v>
      </c>
      <c r="AE41" s="216">
        <v>3.7775400000000001</v>
      </c>
      <c r="AF41" s="216">
        <v>3.8968379999999998</v>
      </c>
      <c r="AG41" s="216">
        <v>3.9011849999999999</v>
      </c>
      <c r="AH41" s="216">
        <v>3.914669</v>
      </c>
      <c r="AI41" s="216">
        <v>4.0629799999999996</v>
      </c>
      <c r="AJ41" s="216">
        <v>4.0141410000000004</v>
      </c>
      <c r="AK41" s="216">
        <v>3.74024</v>
      </c>
      <c r="AL41" s="216">
        <v>3.8311310000000001</v>
      </c>
      <c r="AM41" s="216">
        <v>3.8162090000000002</v>
      </c>
      <c r="AN41" s="216">
        <v>3.9586220000000001</v>
      </c>
      <c r="AO41" s="216">
        <v>3.9410630000000002</v>
      </c>
      <c r="AP41" s="216">
        <v>3.822759</v>
      </c>
      <c r="AQ41" s="216">
        <v>3.7450709999999998</v>
      </c>
      <c r="AR41" s="216">
        <v>3.830444</v>
      </c>
      <c r="AS41" s="216">
        <v>3.5782530000000001</v>
      </c>
      <c r="AT41" s="216">
        <v>3.8896470000000001</v>
      </c>
      <c r="AU41" s="216">
        <v>3.9052709999999999</v>
      </c>
      <c r="AV41" s="216">
        <v>4.02433</v>
      </c>
      <c r="AW41" s="216">
        <v>3.9609909999999999</v>
      </c>
      <c r="AX41" s="216">
        <v>4.0594469999999996</v>
      </c>
      <c r="AY41" s="216">
        <v>3.781212</v>
      </c>
      <c r="AZ41" s="216">
        <v>3.9050210000000001</v>
      </c>
      <c r="BA41" s="216">
        <v>4.1536850000000003</v>
      </c>
      <c r="BB41" s="216">
        <v>3.7912520000000001</v>
      </c>
      <c r="BC41" s="216">
        <v>3.9688180000000002</v>
      </c>
      <c r="BD41" s="216">
        <v>3.9690333333000001</v>
      </c>
      <c r="BE41" s="216">
        <v>4.0302580644999999</v>
      </c>
      <c r="BF41" s="216">
        <v>4.0107741934999996</v>
      </c>
      <c r="BG41" s="327">
        <v>4.048298</v>
      </c>
      <c r="BH41" s="327">
        <v>4.1231049999999998</v>
      </c>
      <c r="BI41" s="327">
        <v>4.0018029999999998</v>
      </c>
      <c r="BJ41" s="327">
        <v>4.0465229999999996</v>
      </c>
      <c r="BK41" s="327">
        <v>4.1442119999999996</v>
      </c>
      <c r="BL41" s="327">
        <v>4.1296749999999998</v>
      </c>
      <c r="BM41" s="327">
        <v>4.0449440000000001</v>
      </c>
      <c r="BN41" s="327">
        <v>3.9933510000000001</v>
      </c>
      <c r="BO41" s="327">
        <v>4.0181389999999997</v>
      </c>
      <c r="BP41" s="327">
        <v>3.9906769999999998</v>
      </c>
      <c r="BQ41" s="327">
        <v>3.9806919999999999</v>
      </c>
      <c r="BR41" s="327">
        <v>4.0228330000000003</v>
      </c>
      <c r="BS41" s="327">
        <v>4.0547490000000002</v>
      </c>
      <c r="BT41" s="327">
        <v>4.1906600000000003</v>
      </c>
      <c r="BU41" s="327">
        <v>4.0630189999999997</v>
      </c>
      <c r="BV41" s="327">
        <v>4.1801440000000003</v>
      </c>
    </row>
    <row r="42" spans="1:74" ht="11.1" customHeight="1" x14ac:dyDescent="0.2">
      <c r="A42" s="61" t="s">
        <v>650</v>
      </c>
      <c r="B42" s="645" t="s">
        <v>535</v>
      </c>
      <c r="C42" s="216">
        <v>0.34067700000000001</v>
      </c>
      <c r="D42" s="216">
        <v>0.297263</v>
      </c>
      <c r="E42" s="216">
        <v>0.44017800000000001</v>
      </c>
      <c r="F42" s="216">
        <v>0.27195900000000001</v>
      </c>
      <c r="G42" s="216">
        <v>0.24358099999999999</v>
      </c>
      <c r="H42" s="216">
        <v>0.28656999999999999</v>
      </c>
      <c r="I42" s="216">
        <v>0.36323899999999998</v>
      </c>
      <c r="J42" s="216">
        <v>0.409113</v>
      </c>
      <c r="K42" s="216">
        <v>0.37034499999999998</v>
      </c>
      <c r="L42" s="216">
        <v>0.26743299999999998</v>
      </c>
      <c r="M42" s="216">
        <v>0.36110900000000001</v>
      </c>
      <c r="N42" s="216">
        <v>0.16964099999999999</v>
      </c>
      <c r="O42" s="216">
        <v>0.32450000000000001</v>
      </c>
      <c r="P42" s="216">
        <v>0.23797099999999999</v>
      </c>
      <c r="Q42" s="216">
        <v>0.18026800000000001</v>
      </c>
      <c r="R42" s="216">
        <v>0.27910400000000002</v>
      </c>
      <c r="S42" s="216">
        <v>0.22551199999999999</v>
      </c>
      <c r="T42" s="216">
        <v>0.25438</v>
      </c>
      <c r="U42" s="216">
        <v>0.25313200000000002</v>
      </c>
      <c r="V42" s="216">
        <v>0.21779999999999999</v>
      </c>
      <c r="W42" s="216">
        <v>0.27812700000000001</v>
      </c>
      <c r="X42" s="216">
        <v>0.24596999999999999</v>
      </c>
      <c r="Y42" s="216">
        <v>0.33914299999999997</v>
      </c>
      <c r="Z42" s="216">
        <v>0.25246800000000003</v>
      </c>
      <c r="AA42" s="216">
        <v>0.29402899999999998</v>
      </c>
      <c r="AB42" s="216">
        <v>0.194741</v>
      </c>
      <c r="AC42" s="216">
        <v>0.26319599999999999</v>
      </c>
      <c r="AD42" s="216">
        <v>0.171902</v>
      </c>
      <c r="AE42" s="216">
        <v>0.23469200000000001</v>
      </c>
      <c r="AF42" s="216">
        <v>0.20030899999999999</v>
      </c>
      <c r="AG42" s="216">
        <v>0.32480500000000001</v>
      </c>
      <c r="AH42" s="216">
        <v>0.29788500000000001</v>
      </c>
      <c r="AI42" s="216">
        <v>0.26722099999999999</v>
      </c>
      <c r="AJ42" s="216">
        <v>0.23614399999999999</v>
      </c>
      <c r="AK42" s="216">
        <v>0.30046699999999998</v>
      </c>
      <c r="AL42" s="216">
        <v>0.31660100000000002</v>
      </c>
      <c r="AM42" s="216">
        <v>0.33867799999999998</v>
      </c>
      <c r="AN42" s="216">
        <v>0.200098</v>
      </c>
      <c r="AO42" s="216">
        <v>0.39835100000000001</v>
      </c>
      <c r="AP42" s="216">
        <v>0.48071199999999997</v>
      </c>
      <c r="AQ42" s="216">
        <v>0.332735</v>
      </c>
      <c r="AR42" s="216">
        <v>0.39827000000000001</v>
      </c>
      <c r="AS42" s="216">
        <v>0.45447199999999999</v>
      </c>
      <c r="AT42" s="216">
        <v>0.34174500000000002</v>
      </c>
      <c r="AU42" s="216">
        <v>0.29009499999999999</v>
      </c>
      <c r="AV42" s="216">
        <v>0.34451500000000002</v>
      </c>
      <c r="AW42" s="216">
        <v>0.37489099999999997</v>
      </c>
      <c r="AX42" s="216">
        <v>0.32192999999999999</v>
      </c>
      <c r="AY42" s="216">
        <v>0.45988200000000001</v>
      </c>
      <c r="AZ42" s="216">
        <v>0.26988000000000001</v>
      </c>
      <c r="BA42" s="216">
        <v>0.36216300000000001</v>
      </c>
      <c r="BB42" s="216">
        <v>0.31966299999999997</v>
      </c>
      <c r="BC42" s="216">
        <v>0.36788700000000002</v>
      </c>
      <c r="BD42" s="216">
        <v>0.41770000000000002</v>
      </c>
      <c r="BE42" s="216">
        <v>0.34993548387000001</v>
      </c>
      <c r="BF42" s="216">
        <v>0.29841935483999998</v>
      </c>
      <c r="BG42" s="327">
        <v>0.32572849999999998</v>
      </c>
      <c r="BH42" s="327">
        <v>0.30992750000000002</v>
      </c>
      <c r="BI42" s="327">
        <v>0.32055640000000002</v>
      </c>
      <c r="BJ42" s="327">
        <v>0.30624010000000002</v>
      </c>
      <c r="BK42" s="327">
        <v>0.38049139999999998</v>
      </c>
      <c r="BL42" s="327">
        <v>0.30395529999999998</v>
      </c>
      <c r="BM42" s="327">
        <v>0.37020229999999998</v>
      </c>
      <c r="BN42" s="327">
        <v>0.3392117</v>
      </c>
      <c r="BO42" s="327">
        <v>0.30116910000000002</v>
      </c>
      <c r="BP42" s="327">
        <v>0.31011260000000002</v>
      </c>
      <c r="BQ42" s="327">
        <v>0.37871709999999997</v>
      </c>
      <c r="BR42" s="327">
        <v>0.29882920000000002</v>
      </c>
      <c r="BS42" s="327">
        <v>0.31071019999999999</v>
      </c>
      <c r="BT42" s="327">
        <v>0.28514650000000002</v>
      </c>
      <c r="BU42" s="327">
        <v>0.32355289999999998</v>
      </c>
      <c r="BV42" s="327">
        <v>0.30710150000000003</v>
      </c>
    </row>
    <row r="43" spans="1:74" ht="11.1" customHeight="1" x14ac:dyDescent="0.2">
      <c r="A43" s="61" t="s">
        <v>943</v>
      </c>
      <c r="B43" s="645" t="s">
        <v>1209</v>
      </c>
      <c r="C43" s="216">
        <v>1.996443</v>
      </c>
      <c r="D43" s="216">
        <v>1.8127089999999999</v>
      </c>
      <c r="E43" s="216">
        <v>1.7959750000000001</v>
      </c>
      <c r="F43" s="216">
        <v>1.884082</v>
      </c>
      <c r="G43" s="216">
        <v>2.0894550000000001</v>
      </c>
      <c r="H43" s="216">
        <v>2.2324890000000002</v>
      </c>
      <c r="I43" s="216">
        <v>2.2578779999999998</v>
      </c>
      <c r="J43" s="216">
        <v>2.2681049999999998</v>
      </c>
      <c r="K43" s="216">
        <v>2.2353290000000001</v>
      </c>
      <c r="L43" s="216">
        <v>1.996372</v>
      </c>
      <c r="M43" s="216">
        <v>1.9579500000000001</v>
      </c>
      <c r="N43" s="216">
        <v>1.870252</v>
      </c>
      <c r="O43" s="216">
        <v>1.957886</v>
      </c>
      <c r="P43" s="216">
        <v>1.8108059999999999</v>
      </c>
      <c r="Q43" s="216">
        <v>1.716574</v>
      </c>
      <c r="R43" s="216">
        <v>1.9150990000000001</v>
      </c>
      <c r="S43" s="216">
        <v>2.0382449999999999</v>
      </c>
      <c r="T43" s="216">
        <v>2.0754609999999998</v>
      </c>
      <c r="U43" s="216">
        <v>2.2879019999999999</v>
      </c>
      <c r="V43" s="216">
        <v>2.161508</v>
      </c>
      <c r="W43" s="216">
        <v>2.260081</v>
      </c>
      <c r="X43" s="216">
        <v>2.0433249999999998</v>
      </c>
      <c r="Y43" s="216">
        <v>1.981808</v>
      </c>
      <c r="Z43" s="216">
        <v>1.862169</v>
      </c>
      <c r="AA43" s="216">
        <v>1.9337839999999999</v>
      </c>
      <c r="AB43" s="216">
        <v>1.720515</v>
      </c>
      <c r="AC43" s="216">
        <v>1.8813310000000001</v>
      </c>
      <c r="AD43" s="216">
        <v>1.9962819999999999</v>
      </c>
      <c r="AE43" s="216">
        <v>2.0561609999999999</v>
      </c>
      <c r="AF43" s="216">
        <v>2.1562070000000002</v>
      </c>
      <c r="AG43" s="216">
        <v>2.2368389999999998</v>
      </c>
      <c r="AH43" s="216">
        <v>2.2744749999999998</v>
      </c>
      <c r="AI43" s="216">
        <v>2.066843</v>
      </c>
      <c r="AJ43" s="216">
        <v>2.0212249999999998</v>
      </c>
      <c r="AK43" s="216">
        <v>1.8839859999999999</v>
      </c>
      <c r="AL43" s="216">
        <v>1.8533409999999999</v>
      </c>
      <c r="AM43" s="216">
        <v>1.8433870000000001</v>
      </c>
      <c r="AN43" s="216">
        <v>1.880717</v>
      </c>
      <c r="AO43" s="216">
        <v>1.947856</v>
      </c>
      <c r="AP43" s="216">
        <v>1.9029290000000001</v>
      </c>
      <c r="AQ43" s="216">
        <v>1.97881</v>
      </c>
      <c r="AR43" s="216">
        <v>2.0579299999999998</v>
      </c>
      <c r="AS43" s="216">
        <v>2.1351460000000002</v>
      </c>
      <c r="AT43" s="216">
        <v>2.2854459999999999</v>
      </c>
      <c r="AU43" s="216">
        <v>2.0421589999999998</v>
      </c>
      <c r="AV43" s="216">
        <v>1.9701850000000001</v>
      </c>
      <c r="AW43" s="216">
        <v>2.0679609999999999</v>
      </c>
      <c r="AX43" s="216">
        <v>1.9208510000000001</v>
      </c>
      <c r="AY43" s="216">
        <v>1.866868</v>
      </c>
      <c r="AZ43" s="216">
        <v>1.819671</v>
      </c>
      <c r="BA43" s="216">
        <v>1.791669</v>
      </c>
      <c r="BB43" s="216">
        <v>1.978971</v>
      </c>
      <c r="BC43" s="216">
        <v>2.0699320000000001</v>
      </c>
      <c r="BD43" s="216">
        <v>2.1350801000000001</v>
      </c>
      <c r="BE43" s="216">
        <v>2.2336147</v>
      </c>
      <c r="BF43" s="216">
        <v>2.2779077000000001</v>
      </c>
      <c r="BG43" s="327">
        <v>2.148746</v>
      </c>
      <c r="BH43" s="327">
        <v>2.041372</v>
      </c>
      <c r="BI43" s="327">
        <v>2.0332539999999999</v>
      </c>
      <c r="BJ43" s="327">
        <v>1.9448559999999999</v>
      </c>
      <c r="BK43" s="327">
        <v>1.960961</v>
      </c>
      <c r="BL43" s="327">
        <v>1.90394</v>
      </c>
      <c r="BM43" s="327">
        <v>1.9312780000000001</v>
      </c>
      <c r="BN43" s="327">
        <v>2.0103049999999998</v>
      </c>
      <c r="BO43" s="327">
        <v>2.0737009999999998</v>
      </c>
      <c r="BP43" s="327">
        <v>2.1982460000000001</v>
      </c>
      <c r="BQ43" s="327">
        <v>2.2805580000000001</v>
      </c>
      <c r="BR43" s="327">
        <v>2.3112490000000001</v>
      </c>
      <c r="BS43" s="327">
        <v>2.1922519999999999</v>
      </c>
      <c r="BT43" s="327">
        <v>2.0753309999999998</v>
      </c>
      <c r="BU43" s="327">
        <v>2.0437789999999998</v>
      </c>
      <c r="BV43" s="327">
        <v>1.9597819999999999</v>
      </c>
    </row>
    <row r="44" spans="1:74" ht="11.1" customHeight="1" x14ac:dyDescent="0.2">
      <c r="A44" s="61" t="s">
        <v>651</v>
      </c>
      <c r="B44" s="645" t="s">
        <v>199</v>
      </c>
      <c r="C44" s="216">
        <v>18.749355000000001</v>
      </c>
      <c r="D44" s="216">
        <v>18.643336999999999</v>
      </c>
      <c r="E44" s="216">
        <v>18.530761999999999</v>
      </c>
      <c r="F44" s="216">
        <v>18.584091000000001</v>
      </c>
      <c r="G44" s="216">
        <v>18.779156</v>
      </c>
      <c r="H44" s="216">
        <v>18.805883999999999</v>
      </c>
      <c r="I44" s="216">
        <v>19.257404999999999</v>
      </c>
      <c r="J44" s="216">
        <v>19.124600999999998</v>
      </c>
      <c r="K44" s="216">
        <v>19.25197</v>
      </c>
      <c r="L44" s="216">
        <v>19.311890999999999</v>
      </c>
      <c r="M44" s="216">
        <v>19.490718000000001</v>
      </c>
      <c r="N44" s="216">
        <v>18.982824999999998</v>
      </c>
      <c r="O44" s="216">
        <v>19.102169</v>
      </c>
      <c r="P44" s="216">
        <v>18.908204000000001</v>
      </c>
      <c r="Q44" s="216">
        <v>18.464131999999999</v>
      </c>
      <c r="R44" s="216">
        <v>18.848557</v>
      </c>
      <c r="S44" s="216">
        <v>18.585277999999999</v>
      </c>
      <c r="T44" s="216">
        <v>18.889717000000001</v>
      </c>
      <c r="U44" s="216">
        <v>19.283094999999999</v>
      </c>
      <c r="V44" s="216">
        <v>19.399854000000001</v>
      </c>
      <c r="W44" s="216">
        <v>19.246452000000001</v>
      </c>
      <c r="X44" s="216">
        <v>19.690905000000001</v>
      </c>
      <c r="Y44" s="216">
        <v>19.370339000000001</v>
      </c>
      <c r="Z44" s="216">
        <v>19.457287999999998</v>
      </c>
      <c r="AA44" s="216">
        <v>19.218243000000001</v>
      </c>
      <c r="AB44" s="216">
        <v>19.676808000000001</v>
      </c>
      <c r="AC44" s="216">
        <v>19.350745</v>
      </c>
      <c r="AD44" s="216">
        <v>19.263399</v>
      </c>
      <c r="AE44" s="216">
        <v>19.301143</v>
      </c>
      <c r="AF44" s="216">
        <v>19.840250999999999</v>
      </c>
      <c r="AG44" s="216">
        <v>20.125771</v>
      </c>
      <c r="AH44" s="216">
        <v>19.929421999999999</v>
      </c>
      <c r="AI44" s="216">
        <v>19.418035</v>
      </c>
      <c r="AJ44" s="216">
        <v>19.500745999999999</v>
      </c>
      <c r="AK44" s="216">
        <v>19.142834000000001</v>
      </c>
      <c r="AL44" s="216">
        <v>19.600114000000001</v>
      </c>
      <c r="AM44" s="216">
        <v>19.055408</v>
      </c>
      <c r="AN44" s="216">
        <v>19.680026000000002</v>
      </c>
      <c r="AO44" s="216">
        <v>19.616477</v>
      </c>
      <c r="AP44" s="216">
        <v>19.264118</v>
      </c>
      <c r="AQ44" s="216">
        <v>19.202012</v>
      </c>
      <c r="AR44" s="216">
        <v>19.79928</v>
      </c>
      <c r="AS44" s="216">
        <v>19.712032000000001</v>
      </c>
      <c r="AT44" s="216">
        <v>20.130901000000001</v>
      </c>
      <c r="AU44" s="216">
        <v>19.863565999999999</v>
      </c>
      <c r="AV44" s="216">
        <v>19.621790000000001</v>
      </c>
      <c r="AW44" s="216">
        <v>19.654798</v>
      </c>
      <c r="AX44" s="216">
        <v>19.979392000000001</v>
      </c>
      <c r="AY44" s="216">
        <v>19.234027000000001</v>
      </c>
      <c r="AZ44" s="216">
        <v>19.188123999999998</v>
      </c>
      <c r="BA44" s="216">
        <v>20.033083999999999</v>
      </c>
      <c r="BB44" s="216">
        <v>19.527094000000002</v>
      </c>
      <c r="BC44" s="216">
        <v>20.021222999999999</v>
      </c>
      <c r="BD44" s="216">
        <v>20.493509932999999</v>
      </c>
      <c r="BE44" s="216">
        <v>20.585918715999998</v>
      </c>
      <c r="BF44" s="216">
        <v>20.273823364999998</v>
      </c>
      <c r="BG44" s="327">
        <v>20.003070000000001</v>
      </c>
      <c r="BH44" s="327">
        <v>20.038519999999998</v>
      </c>
      <c r="BI44" s="327">
        <v>20.042660000000001</v>
      </c>
      <c r="BJ44" s="327">
        <v>20.304089999999999</v>
      </c>
      <c r="BK44" s="327">
        <v>19.798480000000001</v>
      </c>
      <c r="BL44" s="327">
        <v>19.91657</v>
      </c>
      <c r="BM44" s="327">
        <v>20.169280000000001</v>
      </c>
      <c r="BN44" s="327">
        <v>19.99953</v>
      </c>
      <c r="BO44" s="327">
        <v>20.199259999999999</v>
      </c>
      <c r="BP44" s="327">
        <v>20.59761</v>
      </c>
      <c r="BQ44" s="327">
        <v>20.841809999999999</v>
      </c>
      <c r="BR44" s="327">
        <v>20.83832</v>
      </c>
      <c r="BS44" s="327">
        <v>20.500260000000001</v>
      </c>
      <c r="BT44" s="327">
        <v>20.504570000000001</v>
      </c>
      <c r="BU44" s="327">
        <v>20.445550000000001</v>
      </c>
      <c r="BV44" s="327">
        <v>20.686710000000001</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944</v>
      </c>
      <c r="B46" s="177" t="s">
        <v>1218</v>
      </c>
      <c r="C46" s="216">
        <v>7.2076370000000001</v>
      </c>
      <c r="D46" s="216">
        <v>6.0065210000000002</v>
      </c>
      <c r="E46" s="216">
        <v>6.4230119999999999</v>
      </c>
      <c r="F46" s="216">
        <v>6.9328120000000002</v>
      </c>
      <c r="G46" s="216">
        <v>6.7025269999999999</v>
      </c>
      <c r="H46" s="216">
        <v>6.2880450000000003</v>
      </c>
      <c r="I46" s="216">
        <v>6.4492419999999999</v>
      </c>
      <c r="J46" s="216">
        <v>6.5242849999999999</v>
      </c>
      <c r="K46" s="216">
        <v>6.4047400000000003</v>
      </c>
      <c r="L46" s="216">
        <v>5.5346700000000002</v>
      </c>
      <c r="M46" s="216">
        <v>5.4187729999999998</v>
      </c>
      <c r="N46" s="216">
        <v>4.9377550000000001</v>
      </c>
      <c r="O46" s="216">
        <v>5.3937619999999997</v>
      </c>
      <c r="P46" s="216">
        <v>5.497274</v>
      </c>
      <c r="Q46" s="216">
        <v>5.2630290000000004</v>
      </c>
      <c r="R46" s="216">
        <v>5.6258990000000004</v>
      </c>
      <c r="S46" s="216">
        <v>5.2744960000000001</v>
      </c>
      <c r="T46" s="216">
        <v>4.68201</v>
      </c>
      <c r="U46" s="216">
        <v>5.0316470000000004</v>
      </c>
      <c r="V46" s="216">
        <v>4.861408</v>
      </c>
      <c r="W46" s="216">
        <v>5.2341670000000002</v>
      </c>
      <c r="X46" s="216">
        <v>4.7904629999999999</v>
      </c>
      <c r="Y46" s="216">
        <v>4.6558539999999997</v>
      </c>
      <c r="Z46" s="216">
        <v>4.5100949999999997</v>
      </c>
      <c r="AA46" s="216">
        <v>4.8861319999999999</v>
      </c>
      <c r="AB46" s="216">
        <v>4.6317560000000002</v>
      </c>
      <c r="AC46" s="216">
        <v>5.5264119999999997</v>
      </c>
      <c r="AD46" s="216">
        <v>4.435168</v>
      </c>
      <c r="AE46" s="216">
        <v>4.6494819999999999</v>
      </c>
      <c r="AF46" s="216">
        <v>4.9472389999999997</v>
      </c>
      <c r="AG46" s="216">
        <v>4.6115570000000004</v>
      </c>
      <c r="AH46" s="216">
        <v>5.3502099999999997</v>
      </c>
      <c r="AI46" s="216">
        <v>4.5068789999999996</v>
      </c>
      <c r="AJ46" s="216">
        <v>4.2243060000000003</v>
      </c>
      <c r="AK46" s="216">
        <v>4.2467439999999996</v>
      </c>
      <c r="AL46" s="216">
        <v>4.4743930000000001</v>
      </c>
      <c r="AM46" s="216">
        <v>4.8566380000000002</v>
      </c>
      <c r="AN46" s="216">
        <v>5.0723159999999998</v>
      </c>
      <c r="AO46" s="216">
        <v>4.9995919999999998</v>
      </c>
      <c r="AP46" s="216">
        <v>4.6744669999999999</v>
      </c>
      <c r="AQ46" s="216">
        <v>4.5249069999999998</v>
      </c>
      <c r="AR46" s="216">
        <v>4.8366800000000003</v>
      </c>
      <c r="AS46" s="216">
        <v>5.2981720000000001</v>
      </c>
      <c r="AT46" s="216">
        <v>5.1962700000000002</v>
      </c>
      <c r="AU46" s="216">
        <v>4.9435729999999998</v>
      </c>
      <c r="AV46" s="216">
        <v>4.7808520000000003</v>
      </c>
      <c r="AW46" s="216">
        <v>4.9205730000000001</v>
      </c>
      <c r="AX46" s="216">
        <v>4.3547399999999996</v>
      </c>
      <c r="AY46" s="216">
        <v>5.0066819999999996</v>
      </c>
      <c r="AZ46" s="216">
        <v>3.6099670000000001</v>
      </c>
      <c r="BA46" s="216">
        <v>4.173508</v>
      </c>
      <c r="BB46" s="216">
        <v>4.1780739999999996</v>
      </c>
      <c r="BC46" s="216">
        <v>4.4863419999999996</v>
      </c>
      <c r="BD46" s="216">
        <v>4.0829766137999997</v>
      </c>
      <c r="BE46" s="216">
        <v>4.0715341982000002</v>
      </c>
      <c r="BF46" s="216">
        <v>5.0056359465</v>
      </c>
      <c r="BG46" s="327">
        <v>4.6292210000000003</v>
      </c>
      <c r="BH46" s="327">
        <v>3.662172</v>
      </c>
      <c r="BI46" s="327">
        <v>3.7179220000000002</v>
      </c>
      <c r="BJ46" s="327">
        <v>3.187446</v>
      </c>
      <c r="BK46" s="327">
        <v>3.5777800000000002</v>
      </c>
      <c r="BL46" s="327">
        <v>3.2203940000000002</v>
      </c>
      <c r="BM46" s="327">
        <v>3.7782</v>
      </c>
      <c r="BN46" s="327">
        <v>3.896156</v>
      </c>
      <c r="BO46" s="327">
        <v>3.9141910000000002</v>
      </c>
      <c r="BP46" s="327">
        <v>3.9187989999999999</v>
      </c>
      <c r="BQ46" s="327">
        <v>3.9300830000000002</v>
      </c>
      <c r="BR46" s="327">
        <v>4.0453260000000002</v>
      </c>
      <c r="BS46" s="327">
        <v>3.8059210000000001</v>
      </c>
      <c r="BT46" s="327">
        <v>3.2003900000000001</v>
      </c>
      <c r="BU46" s="327">
        <v>3.0616029999999999</v>
      </c>
      <c r="BV46" s="327">
        <v>2.791061</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946</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407"/>
      <c r="BH48" s="407"/>
      <c r="BI48" s="407"/>
      <c r="BJ48" s="63"/>
      <c r="BK48" s="63"/>
      <c r="BL48" s="63"/>
      <c r="BM48" s="63"/>
      <c r="BN48" s="63"/>
      <c r="BO48" s="63"/>
      <c r="BP48" s="63"/>
      <c r="BQ48" s="63"/>
      <c r="BR48" s="63"/>
      <c r="BS48" s="63"/>
      <c r="BT48" s="63"/>
      <c r="BU48" s="63"/>
      <c r="BV48" s="407"/>
    </row>
    <row r="49" spans="1:74" ht="11.1" customHeight="1" x14ac:dyDescent="0.2">
      <c r="A49" s="57"/>
      <c r="B49" s="66" t="s">
        <v>122</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652</v>
      </c>
      <c r="B50" s="175" t="s">
        <v>536</v>
      </c>
      <c r="C50" s="68">
        <v>349.29399999999998</v>
      </c>
      <c r="D50" s="68">
        <v>356.79899999999998</v>
      </c>
      <c r="E50" s="68">
        <v>364.62099999999998</v>
      </c>
      <c r="F50" s="68">
        <v>367.55500000000001</v>
      </c>
      <c r="G50" s="68">
        <v>363.30399999999997</v>
      </c>
      <c r="H50" s="68">
        <v>348.80700000000002</v>
      </c>
      <c r="I50" s="68">
        <v>339.39100000000002</v>
      </c>
      <c r="J50" s="68">
        <v>337.12700000000001</v>
      </c>
      <c r="K50" s="68">
        <v>344.01600000000002</v>
      </c>
      <c r="L50" s="68">
        <v>352.59699999999998</v>
      </c>
      <c r="M50" s="68">
        <v>344.17200000000003</v>
      </c>
      <c r="N50" s="68">
        <v>327.19099999999997</v>
      </c>
      <c r="O50" s="68">
        <v>336.238</v>
      </c>
      <c r="P50" s="68">
        <v>345.274</v>
      </c>
      <c r="Q50" s="68">
        <v>354.98700000000002</v>
      </c>
      <c r="R50" s="68">
        <v>365.339</v>
      </c>
      <c r="S50" s="68">
        <v>365.46</v>
      </c>
      <c r="T50" s="68">
        <v>354.30500000000001</v>
      </c>
      <c r="U50" s="68">
        <v>338.73700000000002</v>
      </c>
      <c r="V50" s="68">
        <v>331.07600000000002</v>
      </c>
      <c r="W50" s="68">
        <v>332.15499999999997</v>
      </c>
      <c r="X50" s="68">
        <v>351.71699999999998</v>
      </c>
      <c r="Y50" s="68">
        <v>356.72899999999998</v>
      </c>
      <c r="Z50" s="68">
        <v>360.86500000000001</v>
      </c>
      <c r="AA50" s="68">
        <v>389.21300000000002</v>
      </c>
      <c r="AB50" s="68">
        <v>415.31299999999999</v>
      </c>
      <c r="AC50" s="68">
        <v>443.2</v>
      </c>
      <c r="AD50" s="68">
        <v>452.71300000000002</v>
      </c>
      <c r="AE50" s="68">
        <v>448.96100000000001</v>
      </c>
      <c r="AF50" s="68">
        <v>438.81</v>
      </c>
      <c r="AG50" s="68">
        <v>424.80900000000003</v>
      </c>
      <c r="AH50" s="68">
        <v>425.85300000000001</v>
      </c>
      <c r="AI50" s="68">
        <v>429.12900000000002</v>
      </c>
      <c r="AJ50" s="68">
        <v>455.21300000000002</v>
      </c>
      <c r="AK50" s="68">
        <v>455.99400000000003</v>
      </c>
      <c r="AL50" s="68">
        <v>449.22</v>
      </c>
      <c r="AM50" s="68">
        <v>468.702</v>
      </c>
      <c r="AN50" s="68">
        <v>488.411</v>
      </c>
      <c r="AO50" s="68">
        <v>501.51299999999998</v>
      </c>
      <c r="AP50" s="68">
        <v>506.28699999999998</v>
      </c>
      <c r="AQ50" s="68">
        <v>508.98</v>
      </c>
      <c r="AR50" s="68">
        <v>497.96800000000002</v>
      </c>
      <c r="AS50" s="68">
        <v>490.01299999999998</v>
      </c>
      <c r="AT50" s="68">
        <v>483.61700000000002</v>
      </c>
      <c r="AU50" s="68">
        <v>469.06299999999999</v>
      </c>
      <c r="AV50" s="68">
        <v>488.82299999999998</v>
      </c>
      <c r="AW50" s="68">
        <v>488.64</v>
      </c>
      <c r="AX50" s="68">
        <v>484.33199999999999</v>
      </c>
      <c r="AY50" s="68">
        <v>504.46</v>
      </c>
      <c r="AZ50" s="68">
        <v>523.56899999999996</v>
      </c>
      <c r="BA50" s="68">
        <v>537.88400000000001</v>
      </c>
      <c r="BB50" s="68">
        <v>523.83399999999995</v>
      </c>
      <c r="BC50" s="68">
        <v>516.86800000000005</v>
      </c>
      <c r="BD50" s="68">
        <v>500.43342856999999</v>
      </c>
      <c r="BE50" s="68">
        <v>478.20171428999998</v>
      </c>
      <c r="BF50" s="68">
        <v>462.35300000000001</v>
      </c>
      <c r="BG50" s="329">
        <v>477.80309999999997</v>
      </c>
      <c r="BH50" s="329">
        <v>486.85610000000003</v>
      </c>
      <c r="BI50" s="329">
        <v>486.61770000000001</v>
      </c>
      <c r="BJ50" s="329">
        <v>475.29820000000001</v>
      </c>
      <c r="BK50" s="329">
        <v>488.41300000000001</v>
      </c>
      <c r="BL50" s="329">
        <v>500.44279999999998</v>
      </c>
      <c r="BM50" s="329">
        <v>515.69929999999999</v>
      </c>
      <c r="BN50" s="329">
        <v>524.9538</v>
      </c>
      <c r="BO50" s="329">
        <v>524.44150000000002</v>
      </c>
      <c r="BP50" s="329">
        <v>514.91330000000005</v>
      </c>
      <c r="BQ50" s="329">
        <v>501.54379999999998</v>
      </c>
      <c r="BR50" s="329">
        <v>495.42529999999999</v>
      </c>
      <c r="BS50" s="329">
        <v>494.73439999999999</v>
      </c>
      <c r="BT50" s="329">
        <v>501.93830000000003</v>
      </c>
      <c r="BU50" s="329">
        <v>500.43079999999998</v>
      </c>
      <c r="BV50" s="329">
        <v>490.20870000000002</v>
      </c>
    </row>
    <row r="51" spans="1:74" ht="11.1" customHeight="1" x14ac:dyDescent="0.2">
      <c r="A51" s="639" t="s">
        <v>1207</v>
      </c>
      <c r="B51" s="66" t="s">
        <v>1208</v>
      </c>
      <c r="C51" s="68">
        <v>134.90899999999999</v>
      </c>
      <c r="D51" s="68">
        <v>121.44799999999999</v>
      </c>
      <c r="E51" s="68">
        <v>116.367</v>
      </c>
      <c r="F51" s="68">
        <v>125.70399999999999</v>
      </c>
      <c r="G51" s="68">
        <v>143.01599999999999</v>
      </c>
      <c r="H51" s="68">
        <v>160.39699999999999</v>
      </c>
      <c r="I51" s="68">
        <v>172.60300000000001</v>
      </c>
      <c r="J51" s="68">
        <v>187.31200000000001</v>
      </c>
      <c r="K51" s="68">
        <v>190.83</v>
      </c>
      <c r="L51" s="68">
        <v>176.798</v>
      </c>
      <c r="M51" s="68">
        <v>157.286</v>
      </c>
      <c r="N51" s="68">
        <v>128.42500000000001</v>
      </c>
      <c r="O51" s="68">
        <v>103.38</v>
      </c>
      <c r="P51" s="68">
        <v>95.554000000000002</v>
      </c>
      <c r="Q51" s="68">
        <v>99.546000000000006</v>
      </c>
      <c r="R51" s="68">
        <v>117.95699999999999</v>
      </c>
      <c r="S51" s="68">
        <v>142.80500000000001</v>
      </c>
      <c r="T51" s="68">
        <v>166.06800000000001</v>
      </c>
      <c r="U51" s="68">
        <v>189.631</v>
      </c>
      <c r="V51" s="68">
        <v>206.77099999999999</v>
      </c>
      <c r="W51" s="68">
        <v>211.69399999999999</v>
      </c>
      <c r="X51" s="68">
        <v>207.04</v>
      </c>
      <c r="Y51" s="68">
        <v>192.505</v>
      </c>
      <c r="Z51" s="68">
        <v>175.364</v>
      </c>
      <c r="AA51" s="68">
        <v>155.15600000000001</v>
      </c>
      <c r="AB51" s="68">
        <v>134.696</v>
      </c>
      <c r="AC51" s="68">
        <v>140.52799999999999</v>
      </c>
      <c r="AD51" s="68">
        <v>159.50700000000001</v>
      </c>
      <c r="AE51" s="68">
        <v>180.25700000000001</v>
      </c>
      <c r="AF51" s="68">
        <v>195.989</v>
      </c>
      <c r="AG51" s="68">
        <v>209.03100000000001</v>
      </c>
      <c r="AH51" s="68">
        <v>224.34399999999999</v>
      </c>
      <c r="AI51" s="68">
        <v>229.23400000000001</v>
      </c>
      <c r="AJ51" s="68">
        <v>228.13</v>
      </c>
      <c r="AK51" s="68">
        <v>217.01</v>
      </c>
      <c r="AL51" s="68">
        <v>197.04</v>
      </c>
      <c r="AM51" s="68">
        <v>164.91200000000001</v>
      </c>
      <c r="AN51" s="68">
        <v>147.761</v>
      </c>
      <c r="AO51" s="68">
        <v>154.40299999999999</v>
      </c>
      <c r="AP51" s="68">
        <v>170.232</v>
      </c>
      <c r="AQ51" s="68">
        <v>187.08500000000001</v>
      </c>
      <c r="AR51" s="68">
        <v>211.78200000000001</v>
      </c>
      <c r="AS51" s="68">
        <v>230.15100000000001</v>
      </c>
      <c r="AT51" s="68">
        <v>248.584</v>
      </c>
      <c r="AU51" s="68">
        <v>251.637</v>
      </c>
      <c r="AV51" s="68">
        <v>244.49799999999999</v>
      </c>
      <c r="AW51" s="68">
        <v>234.62899999999999</v>
      </c>
      <c r="AX51" s="68">
        <v>203.46600000000001</v>
      </c>
      <c r="AY51" s="68">
        <v>169.08500000000001</v>
      </c>
      <c r="AZ51" s="68">
        <v>156.80799999999999</v>
      </c>
      <c r="BA51" s="68">
        <v>151.45599999999999</v>
      </c>
      <c r="BB51" s="68">
        <v>158.19399999999999</v>
      </c>
      <c r="BC51" s="68">
        <v>175.60300000000001</v>
      </c>
      <c r="BD51" s="68">
        <v>195.38842857</v>
      </c>
      <c r="BE51" s="68">
        <v>210.77885714000001</v>
      </c>
      <c r="BF51" s="68">
        <v>236.24700000000001</v>
      </c>
      <c r="BG51" s="329">
        <v>242.4084</v>
      </c>
      <c r="BH51" s="329">
        <v>235.56180000000001</v>
      </c>
      <c r="BI51" s="329">
        <v>222.03790000000001</v>
      </c>
      <c r="BJ51" s="329">
        <v>197.2413</v>
      </c>
      <c r="BK51" s="329">
        <v>175.26349999999999</v>
      </c>
      <c r="BL51" s="329">
        <v>161.6199</v>
      </c>
      <c r="BM51" s="329">
        <v>165.89670000000001</v>
      </c>
      <c r="BN51" s="329">
        <v>179.77930000000001</v>
      </c>
      <c r="BO51" s="329">
        <v>198.44929999999999</v>
      </c>
      <c r="BP51" s="329">
        <v>215.96770000000001</v>
      </c>
      <c r="BQ51" s="329">
        <v>231.2328</v>
      </c>
      <c r="BR51" s="329">
        <v>245.74860000000001</v>
      </c>
      <c r="BS51" s="329">
        <v>250.6387</v>
      </c>
      <c r="BT51" s="329">
        <v>245.28270000000001</v>
      </c>
      <c r="BU51" s="329">
        <v>231.92500000000001</v>
      </c>
      <c r="BV51" s="329">
        <v>207.21129999999999</v>
      </c>
    </row>
    <row r="52" spans="1:74" ht="11.1" customHeight="1" x14ac:dyDescent="0.2">
      <c r="A52" s="61" t="s">
        <v>947</v>
      </c>
      <c r="B52" s="175" t="s">
        <v>532</v>
      </c>
      <c r="C52" s="68">
        <v>88.25</v>
      </c>
      <c r="D52" s="68">
        <v>86.531999999999996</v>
      </c>
      <c r="E52" s="68">
        <v>89.875</v>
      </c>
      <c r="F52" s="68">
        <v>91.971000000000004</v>
      </c>
      <c r="G52" s="68">
        <v>87.245999999999995</v>
      </c>
      <c r="H52" s="68">
        <v>86.777000000000001</v>
      </c>
      <c r="I52" s="68">
        <v>83.738</v>
      </c>
      <c r="J52" s="68">
        <v>82.754000000000005</v>
      </c>
      <c r="K52" s="68">
        <v>81.638999999999996</v>
      </c>
      <c r="L52" s="68">
        <v>85.366</v>
      </c>
      <c r="M52" s="68">
        <v>85.088999999999999</v>
      </c>
      <c r="N52" s="68">
        <v>77.959000000000003</v>
      </c>
      <c r="O52" s="68">
        <v>83.852999999999994</v>
      </c>
      <c r="P52" s="68">
        <v>89.489000000000004</v>
      </c>
      <c r="Q52" s="68">
        <v>91.929000000000002</v>
      </c>
      <c r="R52" s="68">
        <v>94.917000000000002</v>
      </c>
      <c r="S52" s="68">
        <v>92.875</v>
      </c>
      <c r="T52" s="68">
        <v>87.566000000000003</v>
      </c>
      <c r="U52" s="68">
        <v>84.798000000000002</v>
      </c>
      <c r="V52" s="68">
        <v>82.884</v>
      </c>
      <c r="W52" s="68">
        <v>84.289000000000001</v>
      </c>
      <c r="X52" s="68">
        <v>90.302000000000007</v>
      </c>
      <c r="Y52" s="68">
        <v>85.494</v>
      </c>
      <c r="Z52" s="68">
        <v>78.344999999999999</v>
      </c>
      <c r="AA52" s="68">
        <v>85.444000000000003</v>
      </c>
      <c r="AB52" s="68">
        <v>85.265000000000001</v>
      </c>
      <c r="AC52" s="68">
        <v>85.012</v>
      </c>
      <c r="AD52" s="68">
        <v>86.245000000000005</v>
      </c>
      <c r="AE52" s="68">
        <v>84.100999999999999</v>
      </c>
      <c r="AF52" s="68">
        <v>86.29</v>
      </c>
      <c r="AG52" s="68">
        <v>89.513000000000005</v>
      </c>
      <c r="AH52" s="68">
        <v>88.58</v>
      </c>
      <c r="AI52" s="68">
        <v>88.950999999999993</v>
      </c>
      <c r="AJ52" s="68">
        <v>87.275999999999996</v>
      </c>
      <c r="AK52" s="68">
        <v>86.111999999999995</v>
      </c>
      <c r="AL52" s="68">
        <v>82.861000000000004</v>
      </c>
      <c r="AM52" s="68">
        <v>87.801000000000002</v>
      </c>
      <c r="AN52" s="68">
        <v>89.108999999999995</v>
      </c>
      <c r="AO52" s="68">
        <v>91.441999999999993</v>
      </c>
      <c r="AP52" s="68">
        <v>90.034000000000006</v>
      </c>
      <c r="AQ52" s="68">
        <v>90.001000000000005</v>
      </c>
      <c r="AR52" s="68">
        <v>86.715999999999994</v>
      </c>
      <c r="AS52" s="68">
        <v>88.057000000000002</v>
      </c>
      <c r="AT52" s="68">
        <v>83.994</v>
      </c>
      <c r="AU52" s="68">
        <v>83.332999999999998</v>
      </c>
      <c r="AV52" s="68">
        <v>85.65</v>
      </c>
      <c r="AW52" s="68">
        <v>82.832999999999998</v>
      </c>
      <c r="AX52" s="68">
        <v>80.581999999999994</v>
      </c>
      <c r="AY52" s="68">
        <v>87.762</v>
      </c>
      <c r="AZ52" s="68">
        <v>88.257000000000005</v>
      </c>
      <c r="BA52" s="68">
        <v>89.337999999999994</v>
      </c>
      <c r="BB52" s="68">
        <v>90.441999999999993</v>
      </c>
      <c r="BC52" s="68">
        <v>93.231999999999999</v>
      </c>
      <c r="BD52" s="68">
        <v>88.680142857000007</v>
      </c>
      <c r="BE52" s="68">
        <v>88.654285713999997</v>
      </c>
      <c r="BF52" s="68">
        <v>86.435000000000002</v>
      </c>
      <c r="BG52" s="329">
        <v>86.308130000000006</v>
      </c>
      <c r="BH52" s="329">
        <v>87.849909999999994</v>
      </c>
      <c r="BI52" s="329">
        <v>85.203140000000005</v>
      </c>
      <c r="BJ52" s="329">
        <v>79.779619999999994</v>
      </c>
      <c r="BK52" s="329">
        <v>85.596990000000005</v>
      </c>
      <c r="BL52" s="329">
        <v>87.410659999999993</v>
      </c>
      <c r="BM52" s="329">
        <v>89.738079999999997</v>
      </c>
      <c r="BN52" s="329">
        <v>90.790099999999995</v>
      </c>
      <c r="BO52" s="329">
        <v>89.147049999999993</v>
      </c>
      <c r="BP52" s="329">
        <v>88.670199999999994</v>
      </c>
      <c r="BQ52" s="329">
        <v>86.8386</v>
      </c>
      <c r="BR52" s="329">
        <v>85.554220000000001</v>
      </c>
      <c r="BS52" s="329">
        <v>86.10154</v>
      </c>
      <c r="BT52" s="329">
        <v>88.157610000000005</v>
      </c>
      <c r="BU52" s="329">
        <v>85.628119999999996</v>
      </c>
      <c r="BV52" s="329">
        <v>79.556190000000001</v>
      </c>
    </row>
    <row r="53" spans="1:74" ht="11.1" customHeight="1" x14ac:dyDescent="0.2">
      <c r="A53" s="61" t="s">
        <v>949</v>
      </c>
      <c r="B53" s="175" t="s">
        <v>537</v>
      </c>
      <c r="C53" s="68">
        <v>23.382868999999999</v>
      </c>
      <c r="D53" s="68">
        <v>21.913809000000001</v>
      </c>
      <c r="E53" s="68">
        <v>21.629854999999999</v>
      </c>
      <c r="F53" s="68">
        <v>21.039975999999999</v>
      </c>
      <c r="G53" s="68">
        <v>20.466701</v>
      </c>
      <c r="H53" s="68">
        <v>19.905864999999999</v>
      </c>
      <c r="I53" s="68">
        <v>20.732872</v>
      </c>
      <c r="J53" s="68">
        <v>21.148105999999999</v>
      </c>
      <c r="K53" s="68">
        <v>20.023990999999999</v>
      </c>
      <c r="L53" s="68">
        <v>19.556830999999999</v>
      </c>
      <c r="M53" s="68">
        <v>20.790773999999999</v>
      </c>
      <c r="N53" s="68">
        <v>21.646709000000001</v>
      </c>
      <c r="O53" s="68">
        <v>22.26031</v>
      </c>
      <c r="P53" s="68">
        <v>22.374466999999999</v>
      </c>
      <c r="Q53" s="68">
        <v>22.736187999999999</v>
      </c>
      <c r="R53" s="68">
        <v>22.512861999999998</v>
      </c>
      <c r="S53" s="68">
        <v>23.328914000000001</v>
      </c>
      <c r="T53" s="68">
        <v>23.345309</v>
      </c>
      <c r="U53" s="68">
        <v>23.716125000000002</v>
      </c>
      <c r="V53" s="68">
        <v>22.079563</v>
      </c>
      <c r="W53" s="68">
        <v>22.434284999999999</v>
      </c>
      <c r="X53" s="68">
        <v>21.314520000000002</v>
      </c>
      <c r="Y53" s="68">
        <v>21.125221</v>
      </c>
      <c r="Z53" s="68">
        <v>23.344650999999999</v>
      </c>
      <c r="AA53" s="68">
        <v>26.299446</v>
      </c>
      <c r="AB53" s="68">
        <v>27.136513000000001</v>
      </c>
      <c r="AC53" s="68">
        <v>26.964020999999999</v>
      </c>
      <c r="AD53" s="68">
        <v>26.456634000000001</v>
      </c>
      <c r="AE53" s="68">
        <v>25.890257999999999</v>
      </c>
      <c r="AF53" s="68">
        <v>25.237791000000001</v>
      </c>
      <c r="AG53" s="68">
        <v>25.451651999999999</v>
      </c>
      <c r="AH53" s="68">
        <v>24.703033999999999</v>
      </c>
      <c r="AI53" s="68">
        <v>23.897480999999999</v>
      </c>
      <c r="AJ53" s="68">
        <v>23.918685</v>
      </c>
      <c r="AK53" s="68">
        <v>25.637969999999999</v>
      </c>
      <c r="AL53" s="68">
        <v>27.146298000000002</v>
      </c>
      <c r="AM53" s="68">
        <v>28.649009</v>
      </c>
      <c r="AN53" s="68">
        <v>29.060545999999999</v>
      </c>
      <c r="AO53" s="68">
        <v>28.242799999999999</v>
      </c>
      <c r="AP53" s="68">
        <v>27.314361999999999</v>
      </c>
      <c r="AQ53" s="68">
        <v>26.932276000000002</v>
      </c>
      <c r="AR53" s="68">
        <v>27.667556000000001</v>
      </c>
      <c r="AS53" s="68">
        <v>27.729742000000002</v>
      </c>
      <c r="AT53" s="68">
        <v>27.381937000000001</v>
      </c>
      <c r="AU53" s="68">
        <v>27.093485999999999</v>
      </c>
      <c r="AV53" s="68">
        <v>26.537873000000001</v>
      </c>
      <c r="AW53" s="68">
        <v>26.229789</v>
      </c>
      <c r="AX53" s="68">
        <v>28.401494</v>
      </c>
      <c r="AY53" s="68">
        <v>31.49381</v>
      </c>
      <c r="AZ53" s="68">
        <v>31.667178</v>
      </c>
      <c r="BA53" s="68">
        <v>32.584091000000001</v>
      </c>
      <c r="BB53" s="68">
        <v>31.991230000000002</v>
      </c>
      <c r="BC53" s="68">
        <v>30.287790999999999</v>
      </c>
      <c r="BD53" s="68">
        <v>29.277908413999999</v>
      </c>
      <c r="BE53" s="68">
        <v>29.146255343</v>
      </c>
      <c r="BF53" s="68">
        <v>29.131457000000001</v>
      </c>
      <c r="BG53" s="329">
        <v>29.179130000000001</v>
      </c>
      <c r="BH53" s="329">
        <v>28.604289999999999</v>
      </c>
      <c r="BI53" s="329">
        <v>29.131730000000001</v>
      </c>
      <c r="BJ53" s="329">
        <v>29.828140000000001</v>
      </c>
      <c r="BK53" s="329">
        <v>31.51529</v>
      </c>
      <c r="BL53" s="329">
        <v>31.648129999999998</v>
      </c>
      <c r="BM53" s="329">
        <v>31.570029999999999</v>
      </c>
      <c r="BN53" s="329">
        <v>31.131170000000001</v>
      </c>
      <c r="BO53" s="329">
        <v>30.868980000000001</v>
      </c>
      <c r="BP53" s="329">
        <v>30.563079999999999</v>
      </c>
      <c r="BQ53" s="329">
        <v>30.307919999999999</v>
      </c>
      <c r="BR53" s="329">
        <v>29.788029999999999</v>
      </c>
      <c r="BS53" s="329">
        <v>29.83314</v>
      </c>
      <c r="BT53" s="329">
        <v>29.257619999999999</v>
      </c>
      <c r="BU53" s="329">
        <v>29.782309999999999</v>
      </c>
      <c r="BV53" s="329">
        <v>30.479320000000001</v>
      </c>
    </row>
    <row r="54" spans="1:74" ht="11.1" customHeight="1" x14ac:dyDescent="0.2">
      <c r="A54" s="61" t="s">
        <v>626</v>
      </c>
      <c r="B54" s="175" t="s">
        <v>538</v>
      </c>
      <c r="C54" s="68">
        <v>234.43600000000001</v>
      </c>
      <c r="D54" s="68">
        <v>226.762</v>
      </c>
      <c r="E54" s="68">
        <v>224.67</v>
      </c>
      <c r="F54" s="68">
        <v>220.768</v>
      </c>
      <c r="G54" s="68">
        <v>221.33199999999999</v>
      </c>
      <c r="H54" s="68">
        <v>224.36600000000001</v>
      </c>
      <c r="I54" s="68">
        <v>222.35599999999999</v>
      </c>
      <c r="J54" s="68">
        <v>217.59700000000001</v>
      </c>
      <c r="K54" s="68">
        <v>219.785</v>
      </c>
      <c r="L54" s="68">
        <v>213.977</v>
      </c>
      <c r="M54" s="68">
        <v>216.84899999999999</v>
      </c>
      <c r="N54" s="68">
        <v>228.03399999999999</v>
      </c>
      <c r="O54" s="68">
        <v>235.85499999999999</v>
      </c>
      <c r="P54" s="68">
        <v>229.499</v>
      </c>
      <c r="Q54" s="68">
        <v>221.61199999999999</v>
      </c>
      <c r="R54" s="68">
        <v>216.76</v>
      </c>
      <c r="S54" s="68">
        <v>218.15199999999999</v>
      </c>
      <c r="T54" s="68">
        <v>219.25200000000001</v>
      </c>
      <c r="U54" s="68">
        <v>217.56100000000001</v>
      </c>
      <c r="V54" s="68">
        <v>212.14500000000001</v>
      </c>
      <c r="W54" s="68">
        <v>212.45099999999999</v>
      </c>
      <c r="X54" s="68">
        <v>203.673</v>
      </c>
      <c r="Y54" s="68">
        <v>219.55500000000001</v>
      </c>
      <c r="Z54" s="68">
        <v>240.36799999999999</v>
      </c>
      <c r="AA54" s="68">
        <v>243.977</v>
      </c>
      <c r="AB54" s="68">
        <v>241.34800000000001</v>
      </c>
      <c r="AC54" s="68">
        <v>232.93100000000001</v>
      </c>
      <c r="AD54" s="68">
        <v>228.58099999999999</v>
      </c>
      <c r="AE54" s="68">
        <v>222.584</v>
      </c>
      <c r="AF54" s="68">
        <v>221.09899999999999</v>
      </c>
      <c r="AG54" s="68">
        <v>217.71899999999999</v>
      </c>
      <c r="AH54" s="68">
        <v>218.255</v>
      </c>
      <c r="AI54" s="68">
        <v>225.21600000000001</v>
      </c>
      <c r="AJ54" s="68">
        <v>217.35599999999999</v>
      </c>
      <c r="AK54" s="68">
        <v>222.93700000000001</v>
      </c>
      <c r="AL54" s="68">
        <v>235.465</v>
      </c>
      <c r="AM54" s="68">
        <v>260.952</v>
      </c>
      <c r="AN54" s="68">
        <v>255.614</v>
      </c>
      <c r="AO54" s="68">
        <v>243.32499999999999</v>
      </c>
      <c r="AP54" s="68">
        <v>242.69499999999999</v>
      </c>
      <c r="AQ54" s="68">
        <v>242.60300000000001</v>
      </c>
      <c r="AR54" s="68">
        <v>242.095</v>
      </c>
      <c r="AS54" s="68">
        <v>240.29499999999999</v>
      </c>
      <c r="AT54" s="68">
        <v>229.94900000000001</v>
      </c>
      <c r="AU54" s="68">
        <v>227.012</v>
      </c>
      <c r="AV54" s="68">
        <v>224.86600000000001</v>
      </c>
      <c r="AW54" s="68">
        <v>233.416</v>
      </c>
      <c r="AX54" s="68">
        <v>237.72300000000001</v>
      </c>
      <c r="AY54" s="68">
        <v>260.04700000000003</v>
      </c>
      <c r="AZ54" s="68">
        <v>253.11799999999999</v>
      </c>
      <c r="BA54" s="68">
        <v>238.953</v>
      </c>
      <c r="BB54" s="68">
        <v>243.715</v>
      </c>
      <c r="BC54" s="68">
        <v>242.12100000000001</v>
      </c>
      <c r="BD54" s="68">
        <v>237.94271429</v>
      </c>
      <c r="BE54" s="68">
        <v>229.63557143</v>
      </c>
      <c r="BF54" s="68">
        <v>226.738</v>
      </c>
      <c r="BG54" s="329">
        <v>225.14949999999999</v>
      </c>
      <c r="BH54" s="329">
        <v>219.57409999999999</v>
      </c>
      <c r="BI54" s="329">
        <v>227.91540000000001</v>
      </c>
      <c r="BJ54" s="329">
        <v>239.35220000000001</v>
      </c>
      <c r="BK54" s="329">
        <v>248.8639</v>
      </c>
      <c r="BL54" s="329">
        <v>246.6035</v>
      </c>
      <c r="BM54" s="329">
        <v>238.13939999999999</v>
      </c>
      <c r="BN54" s="329">
        <v>232.91669999999999</v>
      </c>
      <c r="BO54" s="329">
        <v>232.03440000000001</v>
      </c>
      <c r="BP54" s="329">
        <v>233.08670000000001</v>
      </c>
      <c r="BQ54" s="329">
        <v>232.45939999999999</v>
      </c>
      <c r="BR54" s="329">
        <v>227.7132</v>
      </c>
      <c r="BS54" s="329">
        <v>227.60939999999999</v>
      </c>
      <c r="BT54" s="329">
        <v>222.155</v>
      </c>
      <c r="BU54" s="329">
        <v>230.3441</v>
      </c>
      <c r="BV54" s="329">
        <v>242.2056</v>
      </c>
    </row>
    <row r="55" spans="1:74" ht="11.1" customHeight="1" x14ac:dyDescent="0.2">
      <c r="A55" s="61" t="s">
        <v>627</v>
      </c>
      <c r="B55" s="175" t="s">
        <v>539</v>
      </c>
      <c r="C55" s="68">
        <v>55.228000000000002</v>
      </c>
      <c r="D55" s="68">
        <v>53.143000000000001</v>
      </c>
      <c r="E55" s="68">
        <v>47.326999999999998</v>
      </c>
      <c r="F55" s="68">
        <v>45.107999999999997</v>
      </c>
      <c r="G55" s="68">
        <v>46.375999999999998</v>
      </c>
      <c r="H55" s="68">
        <v>48.634</v>
      </c>
      <c r="I55" s="68">
        <v>49.725999999999999</v>
      </c>
      <c r="J55" s="68">
        <v>47.655000000000001</v>
      </c>
      <c r="K55" s="68">
        <v>39.78</v>
      </c>
      <c r="L55" s="68">
        <v>37.594999999999999</v>
      </c>
      <c r="M55" s="68">
        <v>37.548000000000002</v>
      </c>
      <c r="N55" s="68">
        <v>38.975999999999999</v>
      </c>
      <c r="O55" s="68">
        <v>39.395000000000003</v>
      </c>
      <c r="P55" s="68">
        <v>37.718000000000004</v>
      </c>
      <c r="Q55" s="68">
        <v>34.372</v>
      </c>
      <c r="R55" s="68">
        <v>31.138000000000002</v>
      </c>
      <c r="S55" s="68">
        <v>31.484999999999999</v>
      </c>
      <c r="T55" s="68">
        <v>28.785</v>
      </c>
      <c r="U55" s="68">
        <v>28.864000000000001</v>
      </c>
      <c r="V55" s="68">
        <v>27.721</v>
      </c>
      <c r="W55" s="68">
        <v>28.353999999999999</v>
      </c>
      <c r="X55" s="68">
        <v>27.798999999999999</v>
      </c>
      <c r="Y55" s="68">
        <v>29.72</v>
      </c>
      <c r="Z55" s="68">
        <v>31.236000000000001</v>
      </c>
      <c r="AA55" s="68">
        <v>30.54</v>
      </c>
      <c r="AB55" s="68">
        <v>30.423999999999999</v>
      </c>
      <c r="AC55" s="68">
        <v>26.725000000000001</v>
      </c>
      <c r="AD55" s="68">
        <v>25.096</v>
      </c>
      <c r="AE55" s="68">
        <v>26.062000000000001</v>
      </c>
      <c r="AF55" s="68">
        <v>25.212</v>
      </c>
      <c r="AG55" s="68">
        <v>24.056000000000001</v>
      </c>
      <c r="AH55" s="68">
        <v>26.03</v>
      </c>
      <c r="AI55" s="68">
        <v>29.026</v>
      </c>
      <c r="AJ55" s="68">
        <v>27.698</v>
      </c>
      <c r="AK55" s="68">
        <v>27.754000000000001</v>
      </c>
      <c r="AL55" s="68">
        <v>28.594999999999999</v>
      </c>
      <c r="AM55" s="68">
        <v>26.8</v>
      </c>
      <c r="AN55" s="68">
        <v>27.218</v>
      </c>
      <c r="AO55" s="68">
        <v>26.468</v>
      </c>
      <c r="AP55" s="68">
        <v>25.039000000000001</v>
      </c>
      <c r="AQ55" s="68">
        <v>23.707999999999998</v>
      </c>
      <c r="AR55" s="68">
        <v>24.873999999999999</v>
      </c>
      <c r="AS55" s="68">
        <v>24.773</v>
      </c>
      <c r="AT55" s="68">
        <v>25.640999999999998</v>
      </c>
      <c r="AU55" s="68">
        <v>25.088000000000001</v>
      </c>
      <c r="AV55" s="68">
        <v>25.891999999999999</v>
      </c>
      <c r="AW55" s="68">
        <v>26.524999999999999</v>
      </c>
      <c r="AX55" s="68">
        <v>28.61</v>
      </c>
      <c r="AY55" s="68">
        <v>28.495999999999999</v>
      </c>
      <c r="AZ55" s="68">
        <v>25.727</v>
      </c>
      <c r="BA55" s="68">
        <v>21.728000000000002</v>
      </c>
      <c r="BB55" s="68">
        <v>21.827999999999999</v>
      </c>
      <c r="BC55" s="68">
        <v>21.983000000000001</v>
      </c>
      <c r="BD55" s="68">
        <v>22.48</v>
      </c>
      <c r="BE55" s="68">
        <v>23.257999999999999</v>
      </c>
      <c r="BF55" s="68">
        <v>25.151</v>
      </c>
      <c r="BG55" s="329">
        <v>26.13167</v>
      </c>
      <c r="BH55" s="329">
        <v>25.24652</v>
      </c>
      <c r="BI55" s="329">
        <v>26.2073</v>
      </c>
      <c r="BJ55" s="329">
        <v>27.800730000000001</v>
      </c>
      <c r="BK55" s="329">
        <v>27.308979999999998</v>
      </c>
      <c r="BL55" s="329">
        <v>28.29072</v>
      </c>
      <c r="BM55" s="329">
        <v>24.729150000000001</v>
      </c>
      <c r="BN55" s="329">
        <v>22.15784</v>
      </c>
      <c r="BO55" s="329">
        <v>23.124310000000001</v>
      </c>
      <c r="BP55" s="329">
        <v>23.42005</v>
      </c>
      <c r="BQ55" s="329">
        <v>23.297509999999999</v>
      </c>
      <c r="BR55" s="329">
        <v>23.80913</v>
      </c>
      <c r="BS55" s="329">
        <v>23.910869999999999</v>
      </c>
      <c r="BT55" s="329">
        <v>23.67005</v>
      </c>
      <c r="BU55" s="329">
        <v>24.050260000000002</v>
      </c>
      <c r="BV55" s="329">
        <v>25.442049999999998</v>
      </c>
    </row>
    <row r="56" spans="1:74" ht="11.1" customHeight="1" x14ac:dyDescent="0.2">
      <c r="A56" s="61" t="s">
        <v>628</v>
      </c>
      <c r="B56" s="175" t="s">
        <v>875</v>
      </c>
      <c r="C56" s="68">
        <v>179.208</v>
      </c>
      <c r="D56" s="68">
        <v>173.619</v>
      </c>
      <c r="E56" s="68">
        <v>177.34299999999999</v>
      </c>
      <c r="F56" s="68">
        <v>175.66</v>
      </c>
      <c r="G56" s="68">
        <v>174.95599999999999</v>
      </c>
      <c r="H56" s="68">
        <v>175.732</v>
      </c>
      <c r="I56" s="68">
        <v>172.63</v>
      </c>
      <c r="J56" s="68">
        <v>169.94200000000001</v>
      </c>
      <c r="K56" s="68">
        <v>180.005</v>
      </c>
      <c r="L56" s="68">
        <v>176.38200000000001</v>
      </c>
      <c r="M56" s="68">
        <v>179.30099999999999</v>
      </c>
      <c r="N56" s="68">
        <v>189.05799999999999</v>
      </c>
      <c r="O56" s="68">
        <v>196.46</v>
      </c>
      <c r="P56" s="68">
        <v>191.78100000000001</v>
      </c>
      <c r="Q56" s="68">
        <v>187.24</v>
      </c>
      <c r="R56" s="68">
        <v>185.62200000000001</v>
      </c>
      <c r="S56" s="68">
        <v>186.667</v>
      </c>
      <c r="T56" s="68">
        <v>190.46700000000001</v>
      </c>
      <c r="U56" s="68">
        <v>188.697</v>
      </c>
      <c r="V56" s="68">
        <v>184.42400000000001</v>
      </c>
      <c r="W56" s="68">
        <v>184.09700000000001</v>
      </c>
      <c r="X56" s="68">
        <v>175.874</v>
      </c>
      <c r="Y56" s="68">
        <v>189.83500000000001</v>
      </c>
      <c r="Z56" s="68">
        <v>209.13200000000001</v>
      </c>
      <c r="AA56" s="68">
        <v>213.43700000000001</v>
      </c>
      <c r="AB56" s="68">
        <v>210.92400000000001</v>
      </c>
      <c r="AC56" s="68">
        <v>206.20599999999999</v>
      </c>
      <c r="AD56" s="68">
        <v>203.48500000000001</v>
      </c>
      <c r="AE56" s="68">
        <v>196.52199999999999</v>
      </c>
      <c r="AF56" s="68">
        <v>195.887</v>
      </c>
      <c r="AG56" s="68">
        <v>193.66300000000001</v>
      </c>
      <c r="AH56" s="68">
        <v>192.22499999999999</v>
      </c>
      <c r="AI56" s="68">
        <v>196.19</v>
      </c>
      <c r="AJ56" s="68">
        <v>189.65799999999999</v>
      </c>
      <c r="AK56" s="68">
        <v>195.18299999999999</v>
      </c>
      <c r="AL56" s="68">
        <v>206.87</v>
      </c>
      <c r="AM56" s="68">
        <v>234.15199999999999</v>
      </c>
      <c r="AN56" s="68">
        <v>228.39599999999999</v>
      </c>
      <c r="AO56" s="68">
        <v>216.857</v>
      </c>
      <c r="AP56" s="68">
        <v>217.65600000000001</v>
      </c>
      <c r="AQ56" s="68">
        <v>218.89500000000001</v>
      </c>
      <c r="AR56" s="68">
        <v>217.221</v>
      </c>
      <c r="AS56" s="68">
        <v>215.52199999999999</v>
      </c>
      <c r="AT56" s="68">
        <v>204.30799999999999</v>
      </c>
      <c r="AU56" s="68">
        <v>201.92400000000001</v>
      </c>
      <c r="AV56" s="68">
        <v>198.97399999999999</v>
      </c>
      <c r="AW56" s="68">
        <v>206.89099999999999</v>
      </c>
      <c r="AX56" s="68">
        <v>209.113</v>
      </c>
      <c r="AY56" s="68">
        <v>231.55099999999999</v>
      </c>
      <c r="AZ56" s="68">
        <v>227.39099999999999</v>
      </c>
      <c r="BA56" s="68">
        <v>217.22499999999999</v>
      </c>
      <c r="BB56" s="68">
        <v>221.887</v>
      </c>
      <c r="BC56" s="68">
        <v>220.13800000000001</v>
      </c>
      <c r="BD56" s="68">
        <v>215.46257143</v>
      </c>
      <c r="BE56" s="68">
        <v>206.37657143000001</v>
      </c>
      <c r="BF56" s="68">
        <v>201.58699999999999</v>
      </c>
      <c r="BG56" s="329">
        <v>199.01779999999999</v>
      </c>
      <c r="BH56" s="329">
        <v>194.32759999999999</v>
      </c>
      <c r="BI56" s="329">
        <v>201.7081</v>
      </c>
      <c r="BJ56" s="329">
        <v>211.5514</v>
      </c>
      <c r="BK56" s="329">
        <v>221.55500000000001</v>
      </c>
      <c r="BL56" s="329">
        <v>218.31270000000001</v>
      </c>
      <c r="BM56" s="329">
        <v>213.41030000000001</v>
      </c>
      <c r="BN56" s="329">
        <v>210.75880000000001</v>
      </c>
      <c r="BO56" s="329">
        <v>208.9101</v>
      </c>
      <c r="BP56" s="329">
        <v>209.66659999999999</v>
      </c>
      <c r="BQ56" s="329">
        <v>209.1619</v>
      </c>
      <c r="BR56" s="329">
        <v>203.9041</v>
      </c>
      <c r="BS56" s="329">
        <v>203.6985</v>
      </c>
      <c r="BT56" s="329">
        <v>198.48500000000001</v>
      </c>
      <c r="BU56" s="329">
        <v>206.2938</v>
      </c>
      <c r="BV56" s="329">
        <v>216.76349999999999</v>
      </c>
    </row>
    <row r="57" spans="1:74" ht="11.1" customHeight="1" x14ac:dyDescent="0.2">
      <c r="A57" s="61" t="s">
        <v>653</v>
      </c>
      <c r="B57" s="175" t="s">
        <v>522</v>
      </c>
      <c r="C57" s="68">
        <v>39.649000000000001</v>
      </c>
      <c r="D57" s="68">
        <v>40.497</v>
      </c>
      <c r="E57" s="68">
        <v>39.883000000000003</v>
      </c>
      <c r="F57" s="68">
        <v>41.314999999999998</v>
      </c>
      <c r="G57" s="68">
        <v>40.801000000000002</v>
      </c>
      <c r="H57" s="68">
        <v>40.414000000000001</v>
      </c>
      <c r="I57" s="68">
        <v>39.151000000000003</v>
      </c>
      <c r="J57" s="68">
        <v>39.453000000000003</v>
      </c>
      <c r="K57" s="68">
        <v>41.098999999999997</v>
      </c>
      <c r="L57" s="68">
        <v>38.960999999999999</v>
      </c>
      <c r="M57" s="68">
        <v>36.99</v>
      </c>
      <c r="N57" s="68">
        <v>37.183</v>
      </c>
      <c r="O57" s="68">
        <v>37.835000000000001</v>
      </c>
      <c r="P57" s="68">
        <v>38.392000000000003</v>
      </c>
      <c r="Q57" s="68">
        <v>36.445</v>
      </c>
      <c r="R57" s="68">
        <v>38.634</v>
      </c>
      <c r="S57" s="68">
        <v>39.036000000000001</v>
      </c>
      <c r="T57" s="68">
        <v>37.073999999999998</v>
      </c>
      <c r="U57" s="68">
        <v>35.74</v>
      </c>
      <c r="V57" s="68">
        <v>35.841000000000001</v>
      </c>
      <c r="W57" s="68">
        <v>39.793999999999997</v>
      </c>
      <c r="X57" s="68">
        <v>36.457000000000001</v>
      </c>
      <c r="Y57" s="68">
        <v>35.979999999999997</v>
      </c>
      <c r="Z57" s="68">
        <v>38.274000000000001</v>
      </c>
      <c r="AA57" s="68">
        <v>39.189</v>
      </c>
      <c r="AB57" s="68">
        <v>39.588000000000001</v>
      </c>
      <c r="AC57" s="68">
        <v>38.296999999999997</v>
      </c>
      <c r="AD57" s="68">
        <v>38.44</v>
      </c>
      <c r="AE57" s="68">
        <v>42.454000000000001</v>
      </c>
      <c r="AF57" s="68">
        <v>43.756</v>
      </c>
      <c r="AG57" s="68">
        <v>43.689</v>
      </c>
      <c r="AH57" s="68">
        <v>42.993000000000002</v>
      </c>
      <c r="AI57" s="68">
        <v>40.472999999999999</v>
      </c>
      <c r="AJ57" s="68">
        <v>37.491999999999997</v>
      </c>
      <c r="AK57" s="68">
        <v>38.107999999999997</v>
      </c>
      <c r="AL57" s="68">
        <v>40.39</v>
      </c>
      <c r="AM57" s="68">
        <v>42.499000000000002</v>
      </c>
      <c r="AN57" s="68">
        <v>42.222999999999999</v>
      </c>
      <c r="AO57" s="68">
        <v>43.83</v>
      </c>
      <c r="AP57" s="68">
        <v>43.454000000000001</v>
      </c>
      <c r="AQ57" s="68">
        <v>44.500999999999998</v>
      </c>
      <c r="AR57" s="68">
        <v>40.427999999999997</v>
      </c>
      <c r="AS57" s="68">
        <v>41.875</v>
      </c>
      <c r="AT57" s="68">
        <v>42.698999999999998</v>
      </c>
      <c r="AU57" s="68">
        <v>44.744999999999997</v>
      </c>
      <c r="AV57" s="68">
        <v>44.54</v>
      </c>
      <c r="AW57" s="68">
        <v>44.764000000000003</v>
      </c>
      <c r="AX57" s="68">
        <v>42.776000000000003</v>
      </c>
      <c r="AY57" s="68">
        <v>42.4</v>
      </c>
      <c r="AZ57" s="68">
        <v>43.905999999999999</v>
      </c>
      <c r="BA57" s="68">
        <v>42.283000000000001</v>
      </c>
      <c r="BB57" s="68">
        <v>44.545999999999999</v>
      </c>
      <c r="BC57" s="68">
        <v>44.454000000000001</v>
      </c>
      <c r="BD57" s="68">
        <v>41.071571429000002</v>
      </c>
      <c r="BE57" s="68">
        <v>40.354142856999999</v>
      </c>
      <c r="BF57" s="68">
        <v>39.134</v>
      </c>
      <c r="BG57" s="329">
        <v>39.104439999999997</v>
      </c>
      <c r="BH57" s="329">
        <v>38.586759999999998</v>
      </c>
      <c r="BI57" s="329">
        <v>37.88693</v>
      </c>
      <c r="BJ57" s="329">
        <v>38.097230000000003</v>
      </c>
      <c r="BK57" s="329">
        <v>38.944670000000002</v>
      </c>
      <c r="BL57" s="329">
        <v>38.852849999999997</v>
      </c>
      <c r="BM57" s="329">
        <v>38.331859999999999</v>
      </c>
      <c r="BN57" s="329">
        <v>39.292490000000001</v>
      </c>
      <c r="BO57" s="329">
        <v>40.335320000000003</v>
      </c>
      <c r="BP57" s="329">
        <v>40.076749999999997</v>
      </c>
      <c r="BQ57" s="329">
        <v>40.350490000000001</v>
      </c>
      <c r="BR57" s="329">
        <v>40.520029999999998</v>
      </c>
      <c r="BS57" s="329">
        <v>41.721469999999997</v>
      </c>
      <c r="BT57" s="329">
        <v>40.258470000000003</v>
      </c>
      <c r="BU57" s="329">
        <v>39.435549999999999</v>
      </c>
      <c r="BV57" s="329">
        <v>39.556460000000001</v>
      </c>
    </row>
    <row r="58" spans="1:74" ht="11.1" customHeight="1" x14ac:dyDescent="0.2">
      <c r="A58" s="61" t="s">
        <v>607</v>
      </c>
      <c r="B58" s="175" t="s">
        <v>534</v>
      </c>
      <c r="C58" s="68">
        <v>131.268</v>
      </c>
      <c r="D58" s="68">
        <v>121.96299999999999</v>
      </c>
      <c r="E58" s="68">
        <v>118.73699999999999</v>
      </c>
      <c r="F58" s="68">
        <v>118.791</v>
      </c>
      <c r="G58" s="68">
        <v>122.13200000000001</v>
      </c>
      <c r="H58" s="68">
        <v>122.46299999999999</v>
      </c>
      <c r="I58" s="68">
        <v>126.02</v>
      </c>
      <c r="J58" s="68">
        <v>129.06</v>
      </c>
      <c r="K58" s="68">
        <v>129.32599999999999</v>
      </c>
      <c r="L58" s="68">
        <v>118.035</v>
      </c>
      <c r="M58" s="68">
        <v>121.11799999999999</v>
      </c>
      <c r="N58" s="68">
        <v>127.54300000000001</v>
      </c>
      <c r="O58" s="68">
        <v>114.66800000000001</v>
      </c>
      <c r="P58" s="68">
        <v>113.10299999999999</v>
      </c>
      <c r="Q58" s="68">
        <v>115.227</v>
      </c>
      <c r="R58" s="68">
        <v>116.69199999999999</v>
      </c>
      <c r="S58" s="68">
        <v>121.56399999999999</v>
      </c>
      <c r="T58" s="68">
        <v>121.58499999999999</v>
      </c>
      <c r="U58" s="68">
        <v>125.45699999999999</v>
      </c>
      <c r="V58" s="68">
        <v>128.31299999999999</v>
      </c>
      <c r="W58" s="68">
        <v>131.43600000000001</v>
      </c>
      <c r="X58" s="68">
        <v>120.372</v>
      </c>
      <c r="Y58" s="68">
        <v>126.215</v>
      </c>
      <c r="Z58" s="68">
        <v>136.286</v>
      </c>
      <c r="AA58" s="68">
        <v>132.608</v>
      </c>
      <c r="AB58" s="68">
        <v>123.608</v>
      </c>
      <c r="AC58" s="68">
        <v>128.69200000000001</v>
      </c>
      <c r="AD58" s="68">
        <v>129.77600000000001</v>
      </c>
      <c r="AE58" s="68">
        <v>135.40199999999999</v>
      </c>
      <c r="AF58" s="68">
        <v>139.636</v>
      </c>
      <c r="AG58" s="68">
        <v>142.053</v>
      </c>
      <c r="AH58" s="68">
        <v>152.529</v>
      </c>
      <c r="AI58" s="68">
        <v>149.40299999999999</v>
      </c>
      <c r="AJ58" s="68">
        <v>143.625</v>
      </c>
      <c r="AK58" s="68">
        <v>157.21</v>
      </c>
      <c r="AL58" s="68">
        <v>161.32599999999999</v>
      </c>
      <c r="AM58" s="68">
        <v>160.583</v>
      </c>
      <c r="AN58" s="68">
        <v>162.696</v>
      </c>
      <c r="AO58" s="68">
        <v>160.62</v>
      </c>
      <c r="AP58" s="68">
        <v>154.69200000000001</v>
      </c>
      <c r="AQ58" s="68">
        <v>154.38900000000001</v>
      </c>
      <c r="AR58" s="68">
        <v>149.239</v>
      </c>
      <c r="AS58" s="68">
        <v>155.96899999999999</v>
      </c>
      <c r="AT58" s="68">
        <v>159.53399999999999</v>
      </c>
      <c r="AU58" s="68">
        <v>160.37799999999999</v>
      </c>
      <c r="AV58" s="68">
        <v>153.88399999999999</v>
      </c>
      <c r="AW58" s="68">
        <v>160.173</v>
      </c>
      <c r="AX58" s="68">
        <v>165.45599999999999</v>
      </c>
      <c r="AY58" s="68">
        <v>168.93700000000001</v>
      </c>
      <c r="AZ58" s="68">
        <v>162.24100000000001</v>
      </c>
      <c r="BA58" s="68">
        <v>151.08000000000001</v>
      </c>
      <c r="BB58" s="68">
        <v>154.63999999999999</v>
      </c>
      <c r="BC58" s="68">
        <v>153.79300000000001</v>
      </c>
      <c r="BD58" s="68">
        <v>151.608</v>
      </c>
      <c r="BE58" s="68">
        <v>148.42657143</v>
      </c>
      <c r="BF58" s="68">
        <v>147.767</v>
      </c>
      <c r="BG58" s="329">
        <v>143.2852</v>
      </c>
      <c r="BH58" s="329">
        <v>138.57660000000001</v>
      </c>
      <c r="BI58" s="329">
        <v>145.3535</v>
      </c>
      <c r="BJ58" s="329">
        <v>152.23179999999999</v>
      </c>
      <c r="BK58" s="329">
        <v>148.94319999999999</v>
      </c>
      <c r="BL58" s="329">
        <v>144.31120000000001</v>
      </c>
      <c r="BM58" s="329">
        <v>140.66890000000001</v>
      </c>
      <c r="BN58" s="329">
        <v>138.86060000000001</v>
      </c>
      <c r="BO58" s="329">
        <v>142.14359999999999</v>
      </c>
      <c r="BP58" s="329">
        <v>143.33160000000001</v>
      </c>
      <c r="BQ58" s="329">
        <v>148.131</v>
      </c>
      <c r="BR58" s="329">
        <v>150.96799999999999</v>
      </c>
      <c r="BS58" s="329">
        <v>149.84059999999999</v>
      </c>
      <c r="BT58" s="329">
        <v>143.31030000000001</v>
      </c>
      <c r="BU58" s="329">
        <v>145.9744</v>
      </c>
      <c r="BV58" s="329">
        <v>152.8098</v>
      </c>
    </row>
    <row r="59" spans="1:74" ht="11.1" customHeight="1" x14ac:dyDescent="0.2">
      <c r="A59" s="61" t="s">
        <v>654</v>
      </c>
      <c r="B59" s="175" t="s">
        <v>535</v>
      </c>
      <c r="C59" s="68">
        <v>35.534999999999997</v>
      </c>
      <c r="D59" s="68">
        <v>37.984999999999999</v>
      </c>
      <c r="E59" s="68">
        <v>36.985999999999997</v>
      </c>
      <c r="F59" s="68">
        <v>40.316000000000003</v>
      </c>
      <c r="G59" s="68">
        <v>38.965000000000003</v>
      </c>
      <c r="H59" s="68">
        <v>37.555999999999997</v>
      </c>
      <c r="I59" s="68">
        <v>37.801000000000002</v>
      </c>
      <c r="J59" s="68">
        <v>35.244999999999997</v>
      </c>
      <c r="K59" s="68">
        <v>35.585000000000001</v>
      </c>
      <c r="L59" s="68">
        <v>36.319000000000003</v>
      </c>
      <c r="M59" s="68">
        <v>35.713999999999999</v>
      </c>
      <c r="N59" s="68">
        <v>38.143999999999998</v>
      </c>
      <c r="O59" s="68">
        <v>36.874000000000002</v>
      </c>
      <c r="P59" s="68">
        <v>36.354999999999997</v>
      </c>
      <c r="Q59" s="68">
        <v>36.048999999999999</v>
      </c>
      <c r="R59" s="68">
        <v>35.970999999999997</v>
      </c>
      <c r="S59" s="68">
        <v>38.32</v>
      </c>
      <c r="T59" s="68">
        <v>36.649000000000001</v>
      </c>
      <c r="U59" s="68">
        <v>35.698</v>
      </c>
      <c r="V59" s="68">
        <v>37.506999999999998</v>
      </c>
      <c r="W59" s="68">
        <v>36.588000000000001</v>
      </c>
      <c r="X59" s="68">
        <v>36.767000000000003</v>
      </c>
      <c r="Y59" s="68">
        <v>36.307000000000002</v>
      </c>
      <c r="Z59" s="68">
        <v>33.661999999999999</v>
      </c>
      <c r="AA59" s="68">
        <v>34.389000000000003</v>
      </c>
      <c r="AB59" s="68">
        <v>37.095999999999997</v>
      </c>
      <c r="AC59" s="68">
        <v>38.442999999999998</v>
      </c>
      <c r="AD59" s="68">
        <v>39.210999999999999</v>
      </c>
      <c r="AE59" s="68">
        <v>41.366</v>
      </c>
      <c r="AF59" s="68">
        <v>41.975999999999999</v>
      </c>
      <c r="AG59" s="68">
        <v>40.127000000000002</v>
      </c>
      <c r="AH59" s="68">
        <v>38.917999999999999</v>
      </c>
      <c r="AI59" s="68">
        <v>41.56</v>
      </c>
      <c r="AJ59" s="68">
        <v>43.210999999999999</v>
      </c>
      <c r="AK59" s="68">
        <v>43.591000000000001</v>
      </c>
      <c r="AL59" s="68">
        <v>42.148000000000003</v>
      </c>
      <c r="AM59" s="68">
        <v>44.052</v>
      </c>
      <c r="AN59" s="68">
        <v>46.012</v>
      </c>
      <c r="AO59" s="68">
        <v>44.531999999999996</v>
      </c>
      <c r="AP59" s="68">
        <v>43.281999999999996</v>
      </c>
      <c r="AQ59" s="68">
        <v>40.372</v>
      </c>
      <c r="AR59" s="68">
        <v>40.265000000000001</v>
      </c>
      <c r="AS59" s="68">
        <v>38.338999999999999</v>
      </c>
      <c r="AT59" s="68">
        <v>39.627000000000002</v>
      </c>
      <c r="AU59" s="68">
        <v>38.799999999999997</v>
      </c>
      <c r="AV59" s="68">
        <v>39.286999999999999</v>
      </c>
      <c r="AW59" s="68">
        <v>40.563000000000002</v>
      </c>
      <c r="AX59" s="68">
        <v>41.542999999999999</v>
      </c>
      <c r="AY59" s="68">
        <v>40.457000000000001</v>
      </c>
      <c r="AZ59" s="68">
        <v>39.573</v>
      </c>
      <c r="BA59" s="68">
        <v>40.774000000000001</v>
      </c>
      <c r="BB59" s="68">
        <v>39.823</v>
      </c>
      <c r="BC59" s="68">
        <v>39.972000000000001</v>
      </c>
      <c r="BD59" s="68">
        <v>35.140857142999998</v>
      </c>
      <c r="BE59" s="68">
        <v>33.83</v>
      </c>
      <c r="BF59" s="68">
        <v>34.643000000000001</v>
      </c>
      <c r="BG59" s="329">
        <v>34.82479</v>
      </c>
      <c r="BH59" s="329">
        <v>36.408479999999997</v>
      </c>
      <c r="BI59" s="329">
        <v>36.993920000000003</v>
      </c>
      <c r="BJ59" s="329">
        <v>36.56814</v>
      </c>
      <c r="BK59" s="329">
        <v>37.580060000000003</v>
      </c>
      <c r="BL59" s="329">
        <v>38.812339999999999</v>
      </c>
      <c r="BM59" s="329">
        <v>39.308219999999999</v>
      </c>
      <c r="BN59" s="329">
        <v>40.025460000000002</v>
      </c>
      <c r="BO59" s="329">
        <v>39.994300000000003</v>
      </c>
      <c r="BP59" s="329">
        <v>40.006599999999999</v>
      </c>
      <c r="BQ59" s="329">
        <v>39.043779999999998</v>
      </c>
      <c r="BR59" s="329">
        <v>38.518630000000002</v>
      </c>
      <c r="BS59" s="329">
        <v>38.674709999999997</v>
      </c>
      <c r="BT59" s="329">
        <v>39.698860000000003</v>
      </c>
      <c r="BU59" s="329">
        <v>39.870869999999996</v>
      </c>
      <c r="BV59" s="329">
        <v>39.041580000000003</v>
      </c>
    </row>
    <row r="60" spans="1:74" ht="11.1" customHeight="1" x14ac:dyDescent="0.2">
      <c r="A60" s="61" t="s">
        <v>950</v>
      </c>
      <c r="B60" s="645" t="s">
        <v>1209</v>
      </c>
      <c r="C60" s="68">
        <v>50.179000000000002</v>
      </c>
      <c r="D60" s="68">
        <v>51.878</v>
      </c>
      <c r="E60" s="68">
        <v>55.764000000000003</v>
      </c>
      <c r="F60" s="68">
        <v>55.444000000000003</v>
      </c>
      <c r="G60" s="68">
        <v>54.795999999999999</v>
      </c>
      <c r="H60" s="68">
        <v>53.63</v>
      </c>
      <c r="I60" s="68">
        <v>51.506</v>
      </c>
      <c r="J60" s="68">
        <v>48.527999999999999</v>
      </c>
      <c r="K60" s="68">
        <v>46.097999999999999</v>
      </c>
      <c r="L60" s="68">
        <v>43.359000000000002</v>
      </c>
      <c r="M60" s="68">
        <v>45.935000000000002</v>
      </c>
      <c r="N60" s="68">
        <v>49.405999999999999</v>
      </c>
      <c r="O60" s="68">
        <v>51.012</v>
      </c>
      <c r="P60" s="68">
        <v>53.445999999999998</v>
      </c>
      <c r="Q60" s="68">
        <v>52.860999999999997</v>
      </c>
      <c r="R60" s="68">
        <v>52.718000000000004</v>
      </c>
      <c r="S60" s="68">
        <v>51.704000000000001</v>
      </c>
      <c r="T60" s="68">
        <v>50.588000000000001</v>
      </c>
      <c r="U60" s="68">
        <v>48.335000000000001</v>
      </c>
      <c r="V60" s="68">
        <v>48.067999999999998</v>
      </c>
      <c r="W60" s="68">
        <v>46.744</v>
      </c>
      <c r="X60" s="68">
        <v>44.085999999999999</v>
      </c>
      <c r="Y60" s="68">
        <v>47.247</v>
      </c>
      <c r="Z60" s="68">
        <v>49.57</v>
      </c>
      <c r="AA60" s="68">
        <v>53.128</v>
      </c>
      <c r="AB60" s="68">
        <v>55.433</v>
      </c>
      <c r="AC60" s="68">
        <v>58.28</v>
      </c>
      <c r="AD60" s="68">
        <v>57.091999999999999</v>
      </c>
      <c r="AE60" s="68">
        <v>57.427</v>
      </c>
      <c r="AF60" s="68">
        <v>54.593000000000004</v>
      </c>
      <c r="AG60" s="68">
        <v>51.784999999999997</v>
      </c>
      <c r="AH60" s="68">
        <v>50.314999999999998</v>
      </c>
      <c r="AI60" s="68">
        <v>48.398000000000003</v>
      </c>
      <c r="AJ60" s="68">
        <v>47.289000000000001</v>
      </c>
      <c r="AK60" s="68">
        <v>50.396999999999998</v>
      </c>
      <c r="AL60" s="68">
        <v>53.856000000000002</v>
      </c>
      <c r="AM60" s="68">
        <v>55.923000000000002</v>
      </c>
      <c r="AN60" s="68">
        <v>57.287999999999997</v>
      </c>
      <c r="AO60" s="68">
        <v>58.441000000000003</v>
      </c>
      <c r="AP60" s="68">
        <v>58.944000000000003</v>
      </c>
      <c r="AQ60" s="68">
        <v>57.735999999999997</v>
      </c>
      <c r="AR60" s="68">
        <v>55.604999999999997</v>
      </c>
      <c r="AS60" s="68">
        <v>54.941000000000003</v>
      </c>
      <c r="AT60" s="68">
        <v>52.325000000000003</v>
      </c>
      <c r="AU60" s="68">
        <v>50.476999999999997</v>
      </c>
      <c r="AV60" s="68">
        <v>47.082000000000001</v>
      </c>
      <c r="AW60" s="68">
        <v>47.356999999999999</v>
      </c>
      <c r="AX60" s="68">
        <v>51.295000000000002</v>
      </c>
      <c r="AY60" s="68">
        <v>52.942</v>
      </c>
      <c r="AZ60" s="68">
        <v>55.33</v>
      </c>
      <c r="BA60" s="68">
        <v>56.645000000000003</v>
      </c>
      <c r="BB60" s="68">
        <v>57.454000000000001</v>
      </c>
      <c r="BC60" s="68">
        <v>57.893000000000001</v>
      </c>
      <c r="BD60" s="68">
        <v>55.05151</v>
      </c>
      <c r="BE60" s="68">
        <v>53.348379999999999</v>
      </c>
      <c r="BF60" s="68">
        <v>50.87603</v>
      </c>
      <c r="BG60" s="329">
        <v>49.06588</v>
      </c>
      <c r="BH60" s="329">
        <v>46.76153</v>
      </c>
      <c r="BI60" s="329">
        <v>48.61262</v>
      </c>
      <c r="BJ60" s="329">
        <v>51.548520000000003</v>
      </c>
      <c r="BK60" s="329">
        <v>54.074730000000002</v>
      </c>
      <c r="BL60" s="329">
        <v>55.946399999999997</v>
      </c>
      <c r="BM60" s="329">
        <v>57.080919999999999</v>
      </c>
      <c r="BN60" s="329">
        <v>57.039299999999997</v>
      </c>
      <c r="BO60" s="329">
        <v>56.991799999999998</v>
      </c>
      <c r="BP60" s="329">
        <v>55.161990000000003</v>
      </c>
      <c r="BQ60" s="329">
        <v>53.514150000000001</v>
      </c>
      <c r="BR60" s="329">
        <v>51.113840000000003</v>
      </c>
      <c r="BS60" s="329">
        <v>49.31465</v>
      </c>
      <c r="BT60" s="329">
        <v>47.025779999999997</v>
      </c>
      <c r="BU60" s="329">
        <v>48.89528</v>
      </c>
      <c r="BV60" s="329">
        <v>51.843319999999999</v>
      </c>
    </row>
    <row r="61" spans="1:74" ht="11.1" customHeight="1" x14ac:dyDescent="0.2">
      <c r="A61" s="61" t="s">
        <v>655</v>
      </c>
      <c r="B61" s="175" t="s">
        <v>121</v>
      </c>
      <c r="C61" s="240">
        <v>1086.902869</v>
      </c>
      <c r="D61" s="240">
        <v>1065.7778089999999</v>
      </c>
      <c r="E61" s="240">
        <v>1068.5328549999999</v>
      </c>
      <c r="F61" s="240">
        <v>1082.9039760000001</v>
      </c>
      <c r="G61" s="240">
        <v>1092.0587009999999</v>
      </c>
      <c r="H61" s="240">
        <v>1094.315865</v>
      </c>
      <c r="I61" s="240">
        <v>1093.2988720000001</v>
      </c>
      <c r="J61" s="240">
        <v>1098.2241059999999</v>
      </c>
      <c r="K61" s="240">
        <v>1108.401991</v>
      </c>
      <c r="L61" s="240">
        <v>1084.9688309999999</v>
      </c>
      <c r="M61" s="240">
        <v>1063.9437740000001</v>
      </c>
      <c r="N61" s="240">
        <v>1035.5317090000001</v>
      </c>
      <c r="O61" s="240">
        <v>1021.97531</v>
      </c>
      <c r="P61" s="240">
        <v>1023.4864669999999</v>
      </c>
      <c r="Q61" s="240">
        <v>1031.392188</v>
      </c>
      <c r="R61" s="240">
        <v>1061.5008620000001</v>
      </c>
      <c r="S61" s="240">
        <v>1093.2449140000001</v>
      </c>
      <c r="T61" s="240">
        <v>1096.432309</v>
      </c>
      <c r="U61" s="240">
        <v>1099.673125</v>
      </c>
      <c r="V61" s="240">
        <v>1104.684563</v>
      </c>
      <c r="W61" s="240">
        <v>1117.5852850000001</v>
      </c>
      <c r="X61" s="240">
        <v>1111.7285199999999</v>
      </c>
      <c r="Y61" s="240">
        <v>1121.1572209999999</v>
      </c>
      <c r="Z61" s="240">
        <v>1136.078651</v>
      </c>
      <c r="AA61" s="240">
        <v>1159.403446</v>
      </c>
      <c r="AB61" s="240">
        <v>1159.4835129999999</v>
      </c>
      <c r="AC61" s="240">
        <v>1192.347021</v>
      </c>
      <c r="AD61" s="240">
        <v>1218.0216339999999</v>
      </c>
      <c r="AE61" s="240">
        <v>1238.442258</v>
      </c>
      <c r="AF61" s="240">
        <v>1247.3867909999999</v>
      </c>
      <c r="AG61" s="240">
        <v>1244.1776520000001</v>
      </c>
      <c r="AH61" s="240">
        <v>1266.4900339999999</v>
      </c>
      <c r="AI61" s="240">
        <v>1276.261481</v>
      </c>
      <c r="AJ61" s="240">
        <v>1283.510685</v>
      </c>
      <c r="AK61" s="240">
        <v>1296.9969699999999</v>
      </c>
      <c r="AL61" s="240">
        <v>1289.4522979999999</v>
      </c>
      <c r="AM61" s="240">
        <v>1314.073009</v>
      </c>
      <c r="AN61" s="240">
        <v>1318.174546</v>
      </c>
      <c r="AO61" s="240">
        <v>1326.3488</v>
      </c>
      <c r="AP61" s="240">
        <v>1336.934362</v>
      </c>
      <c r="AQ61" s="240">
        <v>1352.5992759999999</v>
      </c>
      <c r="AR61" s="240">
        <v>1351.7655560000001</v>
      </c>
      <c r="AS61" s="240">
        <v>1367.3697420000001</v>
      </c>
      <c r="AT61" s="240">
        <v>1367.7109370000001</v>
      </c>
      <c r="AU61" s="240">
        <v>1352.5384859999999</v>
      </c>
      <c r="AV61" s="240">
        <v>1355.1678730000001</v>
      </c>
      <c r="AW61" s="240">
        <v>1358.604789</v>
      </c>
      <c r="AX61" s="240">
        <v>1335.574494</v>
      </c>
      <c r="AY61" s="240">
        <v>1357.5838100000001</v>
      </c>
      <c r="AZ61" s="240">
        <v>1354.4691780000001</v>
      </c>
      <c r="BA61" s="240">
        <v>1340.997091</v>
      </c>
      <c r="BB61" s="240">
        <v>1344.63923</v>
      </c>
      <c r="BC61" s="240">
        <v>1354.2237909999999</v>
      </c>
      <c r="BD61" s="240">
        <v>1334.5944184</v>
      </c>
      <c r="BE61" s="240">
        <v>1312.3747782</v>
      </c>
      <c r="BF61" s="240">
        <v>1313.3244870000001</v>
      </c>
      <c r="BG61" s="333">
        <v>1327.1289999999999</v>
      </c>
      <c r="BH61" s="333">
        <v>1318.78</v>
      </c>
      <c r="BI61" s="333">
        <v>1319.7529999999999</v>
      </c>
      <c r="BJ61" s="333">
        <v>1299.9449999999999</v>
      </c>
      <c r="BK61" s="333">
        <v>1309.1949999999999</v>
      </c>
      <c r="BL61" s="333">
        <v>1305.6479999999999</v>
      </c>
      <c r="BM61" s="333">
        <v>1316.433</v>
      </c>
      <c r="BN61" s="333">
        <v>1334.789</v>
      </c>
      <c r="BO61" s="333">
        <v>1354.4059999999999</v>
      </c>
      <c r="BP61" s="333">
        <v>1361.778</v>
      </c>
      <c r="BQ61" s="333">
        <v>1363.422</v>
      </c>
      <c r="BR61" s="333">
        <v>1365.35</v>
      </c>
      <c r="BS61" s="333">
        <v>1368.4690000000001</v>
      </c>
      <c r="BT61" s="333">
        <v>1357.085</v>
      </c>
      <c r="BU61" s="333">
        <v>1352.2860000000001</v>
      </c>
      <c r="BV61" s="333">
        <v>1332.912</v>
      </c>
    </row>
    <row r="62" spans="1:74" ht="11.1" customHeight="1" x14ac:dyDescent="0.2">
      <c r="A62" s="61" t="s">
        <v>656</v>
      </c>
      <c r="B62" s="178" t="s">
        <v>540</v>
      </c>
      <c r="C62" s="270">
        <v>695.80499999999995</v>
      </c>
      <c r="D62" s="270">
        <v>695.96900000000005</v>
      </c>
      <c r="E62" s="270">
        <v>695.96900000000005</v>
      </c>
      <c r="F62" s="270">
        <v>695.96900000000005</v>
      </c>
      <c r="G62" s="270">
        <v>695.96900000000005</v>
      </c>
      <c r="H62" s="270">
        <v>695.96900000000005</v>
      </c>
      <c r="I62" s="270">
        <v>695.96900000000005</v>
      </c>
      <c r="J62" s="270">
        <v>695.96900000000005</v>
      </c>
      <c r="K62" s="270">
        <v>695.96900000000005</v>
      </c>
      <c r="L62" s="270">
        <v>695.96900000000005</v>
      </c>
      <c r="M62" s="270">
        <v>695.96900000000005</v>
      </c>
      <c r="N62" s="270">
        <v>695.96900000000005</v>
      </c>
      <c r="O62" s="270">
        <v>695.96900000000005</v>
      </c>
      <c r="P62" s="270">
        <v>695.96900000000005</v>
      </c>
      <c r="Q62" s="270">
        <v>695.92899999999997</v>
      </c>
      <c r="R62" s="270">
        <v>693.31500000000005</v>
      </c>
      <c r="S62" s="270">
        <v>690.97199999999998</v>
      </c>
      <c r="T62" s="270">
        <v>690.97199999999998</v>
      </c>
      <c r="U62" s="270">
        <v>690.97199999999998</v>
      </c>
      <c r="V62" s="270">
        <v>690.97199999999998</v>
      </c>
      <c r="W62" s="270">
        <v>690.96900000000005</v>
      </c>
      <c r="X62" s="270">
        <v>690.96600000000001</v>
      </c>
      <c r="Y62" s="270">
        <v>690.96299999999997</v>
      </c>
      <c r="Z62" s="270">
        <v>690.95899999999995</v>
      </c>
      <c r="AA62" s="270">
        <v>690.95600000000002</v>
      </c>
      <c r="AB62" s="270">
        <v>690.95299999999997</v>
      </c>
      <c r="AC62" s="270">
        <v>690.95</v>
      </c>
      <c r="AD62" s="270">
        <v>690.947</v>
      </c>
      <c r="AE62" s="270">
        <v>692.34500000000003</v>
      </c>
      <c r="AF62" s="270">
        <v>693.89099999999996</v>
      </c>
      <c r="AG62" s="270">
        <v>695.13400000000001</v>
      </c>
      <c r="AH62" s="270">
        <v>695.13</v>
      </c>
      <c r="AI62" s="270">
        <v>695.12800000000004</v>
      </c>
      <c r="AJ62" s="270">
        <v>695.12599999999998</v>
      </c>
      <c r="AK62" s="270">
        <v>695.12300000000005</v>
      </c>
      <c r="AL62" s="270">
        <v>695.11900000000003</v>
      </c>
      <c r="AM62" s="270">
        <v>695.11599999999999</v>
      </c>
      <c r="AN62" s="270">
        <v>695.11400000000003</v>
      </c>
      <c r="AO62" s="270">
        <v>695.11199999999997</v>
      </c>
      <c r="AP62" s="270">
        <v>695.10699999999997</v>
      </c>
      <c r="AQ62" s="270">
        <v>695.10400000000004</v>
      </c>
      <c r="AR62" s="270">
        <v>695.1</v>
      </c>
      <c r="AS62" s="270">
        <v>695.096</v>
      </c>
      <c r="AT62" s="270">
        <v>695.09299999999996</v>
      </c>
      <c r="AU62" s="270">
        <v>695.09</v>
      </c>
      <c r="AV62" s="270">
        <v>695.08699999999999</v>
      </c>
      <c r="AW62" s="270">
        <v>695.08399999999995</v>
      </c>
      <c r="AX62" s="270">
        <v>695.08199999999999</v>
      </c>
      <c r="AY62" s="270">
        <v>695.07799999999997</v>
      </c>
      <c r="AZ62" s="270">
        <v>694.82500000000005</v>
      </c>
      <c r="BA62" s="270">
        <v>691.51</v>
      </c>
      <c r="BB62" s="270">
        <v>688.78700000000003</v>
      </c>
      <c r="BC62" s="270">
        <v>684.47799999999995</v>
      </c>
      <c r="BD62" s="270">
        <v>679.18700000000001</v>
      </c>
      <c r="BE62" s="270">
        <v>678.88342856999998</v>
      </c>
      <c r="BF62" s="270">
        <v>678.6</v>
      </c>
      <c r="BG62" s="335">
        <v>674.6</v>
      </c>
      <c r="BH62" s="335">
        <v>674.66909999999996</v>
      </c>
      <c r="BI62" s="335">
        <v>674.73820000000001</v>
      </c>
      <c r="BJ62" s="335">
        <v>672.80730000000005</v>
      </c>
      <c r="BK62" s="335">
        <v>670.87630000000001</v>
      </c>
      <c r="BL62" s="335">
        <v>668.94539999999995</v>
      </c>
      <c r="BM62" s="335">
        <v>667.0145</v>
      </c>
      <c r="BN62" s="335">
        <v>665.08360000000005</v>
      </c>
      <c r="BO62" s="335">
        <v>663.15269999999998</v>
      </c>
      <c r="BP62" s="335">
        <v>661.22180000000003</v>
      </c>
      <c r="BQ62" s="335">
        <v>659.29079999999999</v>
      </c>
      <c r="BR62" s="335">
        <v>657.35990000000004</v>
      </c>
      <c r="BS62" s="335">
        <v>655.42899999999997</v>
      </c>
      <c r="BT62" s="335">
        <v>653.49810000000002</v>
      </c>
      <c r="BU62" s="335">
        <v>651.56719999999996</v>
      </c>
      <c r="BV62" s="335">
        <v>649.63630000000001</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800" t="s">
        <v>1018</v>
      </c>
      <c r="C64" s="801"/>
      <c r="D64" s="801"/>
      <c r="E64" s="801"/>
      <c r="F64" s="801"/>
      <c r="G64" s="801"/>
      <c r="H64" s="801"/>
      <c r="I64" s="801"/>
      <c r="J64" s="801"/>
      <c r="K64" s="801"/>
      <c r="L64" s="801"/>
      <c r="M64" s="801"/>
      <c r="N64" s="801"/>
      <c r="O64" s="801"/>
      <c r="P64" s="801"/>
      <c r="Q64" s="801"/>
      <c r="AY64" s="406"/>
      <c r="AZ64" s="406"/>
      <c r="BA64" s="406"/>
      <c r="BB64" s="406"/>
      <c r="BC64" s="406"/>
      <c r="BD64" s="661"/>
      <c r="BE64" s="661"/>
      <c r="BF64" s="661"/>
      <c r="BG64" s="406"/>
      <c r="BH64" s="406"/>
      <c r="BI64" s="406"/>
      <c r="BJ64" s="406"/>
    </row>
    <row r="65" spans="1:74" s="443" customFormat="1" ht="12" customHeight="1" x14ac:dyDescent="0.2">
      <c r="A65" s="442"/>
      <c r="B65" s="843" t="s">
        <v>1019</v>
      </c>
      <c r="C65" s="823"/>
      <c r="D65" s="823"/>
      <c r="E65" s="823"/>
      <c r="F65" s="823"/>
      <c r="G65" s="823"/>
      <c r="H65" s="823"/>
      <c r="I65" s="823"/>
      <c r="J65" s="823"/>
      <c r="K65" s="823"/>
      <c r="L65" s="823"/>
      <c r="M65" s="823"/>
      <c r="N65" s="823"/>
      <c r="O65" s="823"/>
      <c r="P65" s="823"/>
      <c r="Q65" s="819"/>
      <c r="AY65" s="535"/>
      <c r="AZ65" s="535"/>
      <c r="BA65" s="535"/>
      <c r="BB65" s="535"/>
      <c r="BC65" s="535"/>
      <c r="BD65" s="662"/>
      <c r="BE65" s="662"/>
      <c r="BF65" s="662"/>
      <c r="BG65" s="535"/>
      <c r="BH65" s="535"/>
      <c r="BI65" s="535"/>
      <c r="BJ65" s="535"/>
    </row>
    <row r="66" spans="1:74" s="443" customFormat="1" ht="12" customHeight="1" x14ac:dyDescent="0.2">
      <c r="A66" s="442"/>
      <c r="B66" s="843" t="s">
        <v>1056</v>
      </c>
      <c r="C66" s="823"/>
      <c r="D66" s="823"/>
      <c r="E66" s="823"/>
      <c r="F66" s="823"/>
      <c r="G66" s="823"/>
      <c r="H66" s="823"/>
      <c r="I66" s="823"/>
      <c r="J66" s="823"/>
      <c r="K66" s="823"/>
      <c r="L66" s="823"/>
      <c r="M66" s="823"/>
      <c r="N66" s="823"/>
      <c r="O66" s="823"/>
      <c r="P66" s="823"/>
      <c r="Q66" s="819"/>
      <c r="AY66" s="535"/>
      <c r="AZ66" s="535"/>
      <c r="BA66" s="535"/>
      <c r="BB66" s="535"/>
      <c r="BC66" s="535"/>
      <c r="BD66" s="662"/>
      <c r="BE66" s="662"/>
      <c r="BF66" s="662"/>
      <c r="BG66" s="535"/>
      <c r="BH66" s="535"/>
      <c r="BI66" s="535"/>
      <c r="BJ66" s="535"/>
    </row>
    <row r="67" spans="1:74" s="443" customFormat="1" ht="12" customHeight="1" x14ac:dyDescent="0.2">
      <c r="A67" s="442"/>
      <c r="B67" s="843" t="s">
        <v>1057</v>
      </c>
      <c r="C67" s="823"/>
      <c r="D67" s="823"/>
      <c r="E67" s="823"/>
      <c r="F67" s="823"/>
      <c r="G67" s="823"/>
      <c r="H67" s="823"/>
      <c r="I67" s="823"/>
      <c r="J67" s="823"/>
      <c r="K67" s="823"/>
      <c r="L67" s="823"/>
      <c r="M67" s="823"/>
      <c r="N67" s="823"/>
      <c r="O67" s="823"/>
      <c r="P67" s="823"/>
      <c r="Q67" s="819"/>
      <c r="AY67" s="535"/>
      <c r="AZ67" s="535"/>
      <c r="BA67" s="535"/>
      <c r="BB67" s="535"/>
      <c r="BC67" s="535"/>
      <c r="BD67" s="662"/>
      <c r="BE67" s="662"/>
      <c r="BF67" s="662"/>
      <c r="BG67" s="535"/>
      <c r="BH67" s="535"/>
      <c r="BI67" s="535"/>
      <c r="BJ67" s="535"/>
    </row>
    <row r="68" spans="1:74" s="443" customFormat="1" ht="12" customHeight="1" x14ac:dyDescent="0.2">
      <c r="A68" s="442"/>
      <c r="B68" s="843" t="s">
        <v>1058</v>
      </c>
      <c r="C68" s="823"/>
      <c r="D68" s="823"/>
      <c r="E68" s="823"/>
      <c r="F68" s="823"/>
      <c r="G68" s="823"/>
      <c r="H68" s="823"/>
      <c r="I68" s="823"/>
      <c r="J68" s="823"/>
      <c r="K68" s="823"/>
      <c r="L68" s="823"/>
      <c r="M68" s="823"/>
      <c r="N68" s="823"/>
      <c r="O68" s="823"/>
      <c r="P68" s="823"/>
      <c r="Q68" s="819"/>
      <c r="AY68" s="535"/>
      <c r="AZ68" s="535"/>
      <c r="BA68" s="535"/>
      <c r="BB68" s="535"/>
      <c r="BC68" s="535"/>
      <c r="BD68" s="662"/>
      <c r="BE68" s="662"/>
      <c r="BF68" s="662"/>
      <c r="BG68" s="535"/>
      <c r="BH68" s="535"/>
      <c r="BI68" s="535"/>
      <c r="BJ68" s="535"/>
    </row>
    <row r="69" spans="1:74" s="443" customFormat="1" ht="12" customHeight="1" x14ac:dyDescent="0.2">
      <c r="A69" s="442"/>
      <c r="B69" s="843" t="s">
        <v>1099</v>
      </c>
      <c r="C69" s="819"/>
      <c r="D69" s="819"/>
      <c r="E69" s="819"/>
      <c r="F69" s="819"/>
      <c r="G69" s="819"/>
      <c r="H69" s="819"/>
      <c r="I69" s="819"/>
      <c r="J69" s="819"/>
      <c r="K69" s="819"/>
      <c r="L69" s="819"/>
      <c r="M69" s="819"/>
      <c r="N69" s="819"/>
      <c r="O69" s="819"/>
      <c r="P69" s="819"/>
      <c r="Q69" s="819"/>
      <c r="AY69" s="535"/>
      <c r="AZ69" s="535"/>
      <c r="BA69" s="535"/>
      <c r="BB69" s="535"/>
      <c r="BC69" s="535"/>
      <c r="BD69" s="662"/>
      <c r="BE69" s="662"/>
      <c r="BF69" s="662"/>
      <c r="BG69" s="535"/>
      <c r="BH69" s="535"/>
      <c r="BI69" s="535"/>
      <c r="BJ69" s="535"/>
    </row>
    <row r="70" spans="1:74" s="443" customFormat="1" ht="12" customHeight="1" x14ac:dyDescent="0.2">
      <c r="A70" s="442"/>
      <c r="B70" s="843" t="s">
        <v>1100</v>
      </c>
      <c r="C70" s="823"/>
      <c r="D70" s="823"/>
      <c r="E70" s="823"/>
      <c r="F70" s="823"/>
      <c r="G70" s="823"/>
      <c r="H70" s="823"/>
      <c r="I70" s="823"/>
      <c r="J70" s="823"/>
      <c r="K70" s="823"/>
      <c r="L70" s="823"/>
      <c r="M70" s="823"/>
      <c r="N70" s="823"/>
      <c r="O70" s="823"/>
      <c r="P70" s="823"/>
      <c r="Q70" s="819"/>
      <c r="AY70" s="535"/>
      <c r="AZ70" s="535"/>
      <c r="BA70" s="535"/>
      <c r="BB70" s="535"/>
      <c r="BC70" s="535"/>
      <c r="BD70" s="662"/>
      <c r="BE70" s="662"/>
      <c r="BF70" s="662"/>
      <c r="BG70" s="535"/>
      <c r="BH70" s="535"/>
      <c r="BI70" s="535"/>
      <c r="BJ70" s="535"/>
    </row>
    <row r="71" spans="1:74" s="443" customFormat="1" ht="22.35" customHeight="1" x14ac:dyDescent="0.2">
      <c r="A71" s="442"/>
      <c r="B71" s="842" t="s">
        <v>1216</v>
      </c>
      <c r="C71" s="823"/>
      <c r="D71" s="823"/>
      <c r="E71" s="823"/>
      <c r="F71" s="823"/>
      <c r="G71" s="823"/>
      <c r="H71" s="823"/>
      <c r="I71" s="823"/>
      <c r="J71" s="823"/>
      <c r="K71" s="823"/>
      <c r="L71" s="823"/>
      <c r="M71" s="823"/>
      <c r="N71" s="823"/>
      <c r="O71" s="823"/>
      <c r="P71" s="823"/>
      <c r="Q71" s="819"/>
      <c r="AY71" s="535"/>
      <c r="AZ71" s="535"/>
      <c r="BA71" s="535"/>
      <c r="BB71" s="535"/>
      <c r="BC71" s="535"/>
      <c r="BD71" s="662"/>
      <c r="BE71" s="662"/>
      <c r="BF71" s="662"/>
      <c r="BG71" s="535"/>
      <c r="BH71" s="535"/>
      <c r="BI71" s="535"/>
      <c r="BJ71" s="535"/>
    </row>
    <row r="72" spans="1:74" s="443" customFormat="1" ht="12" customHeight="1" x14ac:dyDescent="0.2">
      <c r="A72" s="442"/>
      <c r="B72" s="822" t="s">
        <v>1043</v>
      </c>
      <c r="C72" s="823"/>
      <c r="D72" s="823"/>
      <c r="E72" s="823"/>
      <c r="F72" s="823"/>
      <c r="G72" s="823"/>
      <c r="H72" s="823"/>
      <c r="I72" s="823"/>
      <c r="J72" s="823"/>
      <c r="K72" s="823"/>
      <c r="L72" s="823"/>
      <c r="M72" s="823"/>
      <c r="N72" s="823"/>
      <c r="O72" s="823"/>
      <c r="P72" s="823"/>
      <c r="Q72" s="819"/>
      <c r="AY72" s="535"/>
      <c r="AZ72" s="535"/>
      <c r="BA72" s="535"/>
      <c r="BB72" s="535"/>
      <c r="BC72" s="535"/>
      <c r="BD72" s="662"/>
      <c r="BE72" s="662"/>
      <c r="BF72" s="662"/>
      <c r="BG72" s="535"/>
      <c r="BH72" s="535"/>
      <c r="BI72" s="535"/>
      <c r="BJ72" s="535"/>
    </row>
    <row r="73" spans="1:74" s="443" customFormat="1" ht="12" customHeight="1" x14ac:dyDescent="0.2">
      <c r="A73" s="442"/>
      <c r="B73" s="844" t="s">
        <v>1059</v>
      </c>
      <c r="C73" s="823"/>
      <c r="D73" s="823"/>
      <c r="E73" s="823"/>
      <c r="F73" s="823"/>
      <c r="G73" s="823"/>
      <c r="H73" s="823"/>
      <c r="I73" s="823"/>
      <c r="J73" s="823"/>
      <c r="K73" s="823"/>
      <c r="L73" s="823"/>
      <c r="M73" s="823"/>
      <c r="N73" s="823"/>
      <c r="O73" s="823"/>
      <c r="P73" s="823"/>
      <c r="Q73" s="819"/>
      <c r="AY73" s="535"/>
      <c r="AZ73" s="535"/>
      <c r="BA73" s="535"/>
      <c r="BB73" s="535"/>
      <c r="BC73" s="535"/>
      <c r="BD73" s="662"/>
      <c r="BE73" s="662"/>
      <c r="BF73" s="662"/>
      <c r="BG73" s="535"/>
      <c r="BH73" s="535"/>
      <c r="BI73" s="535"/>
      <c r="BJ73" s="535"/>
    </row>
    <row r="74" spans="1:74" s="443" customFormat="1" ht="12" customHeight="1" x14ac:dyDescent="0.2">
      <c r="A74" s="442"/>
      <c r="B74" s="844" t="s">
        <v>1060</v>
      </c>
      <c r="C74" s="819"/>
      <c r="D74" s="819"/>
      <c r="E74" s="819"/>
      <c r="F74" s="819"/>
      <c r="G74" s="819"/>
      <c r="H74" s="819"/>
      <c r="I74" s="819"/>
      <c r="J74" s="819"/>
      <c r="K74" s="819"/>
      <c r="L74" s="819"/>
      <c r="M74" s="819"/>
      <c r="N74" s="819"/>
      <c r="O74" s="819"/>
      <c r="P74" s="819"/>
      <c r="Q74" s="819"/>
      <c r="AY74" s="535"/>
      <c r="AZ74" s="535"/>
      <c r="BA74" s="535"/>
      <c r="BB74" s="535"/>
      <c r="BC74" s="535"/>
      <c r="BD74" s="662"/>
      <c r="BE74" s="662"/>
      <c r="BF74" s="662"/>
      <c r="BG74" s="535"/>
      <c r="BH74" s="535"/>
      <c r="BI74" s="535"/>
      <c r="BJ74" s="535"/>
    </row>
    <row r="75" spans="1:74" s="443" customFormat="1" ht="12" customHeight="1" x14ac:dyDescent="0.2">
      <c r="A75" s="442"/>
      <c r="B75" s="822" t="s">
        <v>1061</v>
      </c>
      <c r="C75" s="823"/>
      <c r="D75" s="823"/>
      <c r="E75" s="823"/>
      <c r="F75" s="823"/>
      <c r="G75" s="823"/>
      <c r="H75" s="823"/>
      <c r="I75" s="823"/>
      <c r="J75" s="823"/>
      <c r="K75" s="823"/>
      <c r="L75" s="823"/>
      <c r="M75" s="823"/>
      <c r="N75" s="823"/>
      <c r="O75" s="823"/>
      <c r="P75" s="823"/>
      <c r="Q75" s="819"/>
      <c r="AY75" s="535"/>
      <c r="AZ75" s="535"/>
      <c r="BA75" s="535"/>
      <c r="BB75" s="535"/>
      <c r="BC75" s="535"/>
      <c r="BD75" s="662"/>
      <c r="BE75" s="662"/>
      <c r="BF75" s="662"/>
      <c r="BG75" s="535"/>
      <c r="BH75" s="535"/>
      <c r="BI75" s="535"/>
      <c r="BJ75" s="535"/>
    </row>
    <row r="76" spans="1:74" s="443" customFormat="1" ht="12" customHeight="1" x14ac:dyDescent="0.2">
      <c r="A76" s="442"/>
      <c r="B76" s="824" t="s">
        <v>1062</v>
      </c>
      <c r="C76" s="818"/>
      <c r="D76" s="818"/>
      <c r="E76" s="818"/>
      <c r="F76" s="818"/>
      <c r="G76" s="818"/>
      <c r="H76" s="818"/>
      <c r="I76" s="818"/>
      <c r="J76" s="818"/>
      <c r="K76" s="818"/>
      <c r="L76" s="818"/>
      <c r="M76" s="818"/>
      <c r="N76" s="818"/>
      <c r="O76" s="818"/>
      <c r="P76" s="818"/>
      <c r="Q76" s="819"/>
      <c r="AY76" s="535"/>
      <c r="AZ76" s="535"/>
      <c r="BA76" s="535"/>
      <c r="BB76" s="535"/>
      <c r="BC76" s="535"/>
      <c r="BD76" s="662"/>
      <c r="BE76" s="662"/>
      <c r="BF76" s="662"/>
      <c r="BG76" s="535"/>
      <c r="BH76" s="535"/>
      <c r="BI76" s="535"/>
      <c r="BJ76" s="535"/>
    </row>
    <row r="77" spans="1:74" s="443" customFormat="1" ht="12" customHeight="1" x14ac:dyDescent="0.2">
      <c r="A77" s="442"/>
      <c r="B77" s="817" t="s">
        <v>1047</v>
      </c>
      <c r="C77" s="818"/>
      <c r="D77" s="818"/>
      <c r="E77" s="818"/>
      <c r="F77" s="818"/>
      <c r="G77" s="818"/>
      <c r="H77" s="818"/>
      <c r="I77" s="818"/>
      <c r="J77" s="818"/>
      <c r="K77" s="818"/>
      <c r="L77" s="818"/>
      <c r="M77" s="818"/>
      <c r="N77" s="818"/>
      <c r="O77" s="818"/>
      <c r="P77" s="818"/>
      <c r="Q77" s="819"/>
      <c r="AY77" s="535"/>
      <c r="AZ77" s="535"/>
      <c r="BA77" s="535"/>
      <c r="BB77" s="535"/>
      <c r="BC77" s="535"/>
      <c r="BD77" s="662"/>
      <c r="BE77" s="662"/>
      <c r="BF77" s="662"/>
      <c r="BG77" s="535"/>
      <c r="BH77" s="535"/>
      <c r="BI77" s="535"/>
      <c r="BJ77" s="535"/>
    </row>
    <row r="78" spans="1:74" s="444" customFormat="1" ht="12" customHeight="1" x14ac:dyDescent="0.2">
      <c r="A78" s="436"/>
      <c r="B78" s="831" t="s">
        <v>1156</v>
      </c>
      <c r="C78" s="819"/>
      <c r="D78" s="819"/>
      <c r="E78" s="819"/>
      <c r="F78" s="819"/>
      <c r="G78" s="819"/>
      <c r="H78" s="819"/>
      <c r="I78" s="819"/>
      <c r="J78" s="819"/>
      <c r="K78" s="819"/>
      <c r="L78" s="819"/>
      <c r="M78" s="819"/>
      <c r="N78" s="819"/>
      <c r="O78" s="819"/>
      <c r="P78" s="819"/>
      <c r="Q78" s="819"/>
      <c r="AY78" s="536"/>
      <c r="AZ78" s="536"/>
      <c r="BA78" s="536"/>
      <c r="BB78" s="536"/>
      <c r="BC78" s="536"/>
      <c r="BD78" s="663"/>
      <c r="BE78" s="663"/>
      <c r="BF78" s="663"/>
      <c r="BG78" s="536"/>
      <c r="BH78" s="536"/>
      <c r="BI78" s="536"/>
      <c r="BJ78" s="536"/>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2017-09-12T12:14:45Z</dcterms:modified>
</cp:coreProperties>
</file>